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00" windowWidth="17955" windowHeight="7950"/>
  </bookViews>
  <sheets>
    <sheet name="Zał. nr 1" sheetId="4" r:id="rId1"/>
    <sheet name="Zał. nr 2" sheetId="3" r:id="rId2"/>
    <sheet name="Zał. nr 3" sheetId="1" r:id="rId3"/>
    <sheet name="Zał. Nr 4" sheetId="2" r:id="rId4"/>
  </sheets>
  <externalReferences>
    <externalReference r:id="rId5"/>
  </externalReferences>
  <definedNames>
    <definedName name="Excel_BuiltIn_Print_Titles_2" localSheetId="2">#REF!</definedName>
    <definedName name="Excel_BuiltIn_Print_Titles_2" localSheetId="3">#REF!</definedName>
    <definedName name="Excel_BuiltIn_Print_Titles_2">#REF!</definedName>
    <definedName name="Excel_BuiltIn_Print_Titles_2_1" localSheetId="2">#REF!</definedName>
    <definedName name="Excel_BuiltIn_Print_Titles_2_1" localSheetId="3">#REF!</definedName>
    <definedName name="Excel_BuiltIn_Print_Titles_2_1">#REF!</definedName>
    <definedName name="Excel_BuiltIn_Print_Titles_2_1_1" localSheetId="2">#REF!</definedName>
    <definedName name="Excel_BuiltIn_Print_Titles_2_1_1" localSheetId="3">#REF!</definedName>
    <definedName name="Excel_BuiltIn_Print_Titles_2_1_1">#REF!</definedName>
    <definedName name="Excel_BuiltIn_Print_Titles_3_1" localSheetId="2">#REF!</definedName>
    <definedName name="Excel_BuiltIn_Print_Titles_3_1" localSheetId="3">#REF!</definedName>
    <definedName name="Excel_BuiltIn_Print_Titles_3_1">#REF!</definedName>
    <definedName name="Excel_BuiltIn_Print_Titles_3_1_1" localSheetId="2">#REF!</definedName>
    <definedName name="Excel_BuiltIn_Print_Titles_3_1_1" localSheetId="3">#REF!</definedName>
    <definedName name="Excel_BuiltIn_Print_Titles_3_1_1">#REF!</definedName>
    <definedName name="Excel_BuiltIn_Print_Titles_5" localSheetId="2">#REF!</definedName>
    <definedName name="Excel_BuiltIn_Print_Titles_5" localSheetId="3">#REF!</definedName>
    <definedName name="Excel_BuiltIn_Print_Titles_5">#REF!</definedName>
    <definedName name="Excel_BuiltIn_Print_Titles_5_1" localSheetId="2">#REF!</definedName>
    <definedName name="Excel_BuiltIn_Print_Titles_5_1" localSheetId="3">#REF!</definedName>
    <definedName name="Excel_BuiltIn_Print_Titles_5_1">#REF!</definedName>
    <definedName name="Excel_BuiltIn_Print_Titles_6" localSheetId="2">#REF!</definedName>
    <definedName name="Excel_BuiltIn_Print_Titles_6" localSheetId="3">#REF!</definedName>
    <definedName name="Excel_BuiltIn_Print_Titles_6">#REF!</definedName>
    <definedName name="Excel_BuiltIn_Print_Titles_6_1" localSheetId="2">#REF!</definedName>
    <definedName name="Excel_BuiltIn_Print_Titles_6_1" localSheetId="3">#REF!</definedName>
    <definedName name="Excel_BuiltIn_Print_Titles_6_1">#REF!</definedName>
    <definedName name="Excel_BuiltIn_Print_Titles_8" localSheetId="2">#REF!</definedName>
    <definedName name="Excel_BuiltIn_Print_Titles_8" localSheetId="3">#REF!</definedName>
    <definedName name="Excel_BuiltIn_Print_Titles_8">#REF!</definedName>
    <definedName name="Excel_BuiltIn_Print_Titles_8_1" localSheetId="2">#REF!</definedName>
    <definedName name="Excel_BuiltIn_Print_Titles_8_1" localSheetId="3">#REF!</definedName>
    <definedName name="Excel_BuiltIn_Print_Titles_8_1">#REF!</definedName>
    <definedName name="_xlnm.Print_Titles" localSheetId="0">'Zał. nr 1'!$3:$3</definedName>
    <definedName name="_xlnm.Print_Titles" localSheetId="1">'Zał. nr 2'!$3:$3</definedName>
    <definedName name="_xlnm.Print_Titles" localSheetId="2">'Zał. nr 3'!$7:$7</definedName>
    <definedName name="_xlnm.Print_Titles" localSheetId="3">'Zał. Nr 4'!$6:$7</definedName>
    <definedName name="zal.3" localSheetId="2">#REF!</definedName>
    <definedName name="zal.3" localSheetId="3">#REF!</definedName>
    <definedName name="zal.3">#REF!</definedName>
  </definedNames>
  <calcPr calcId="145621"/>
</workbook>
</file>

<file path=xl/calcChain.xml><?xml version="1.0" encoding="utf-8"?>
<calcChain xmlns="http://schemas.openxmlformats.org/spreadsheetml/2006/main">
  <c r="I36" i="2" l="1"/>
  <c r="J36" i="2"/>
  <c r="H36" i="2"/>
  <c r="I40" i="2"/>
  <c r="J40" i="2"/>
  <c r="H40" i="2"/>
  <c r="J44" i="2"/>
  <c r="J43" i="2"/>
  <c r="F36" i="2"/>
  <c r="G36" i="2"/>
  <c r="G42" i="2"/>
  <c r="G40" i="2" s="1"/>
  <c r="F40" i="2"/>
  <c r="G41" i="2"/>
  <c r="E36" i="2"/>
  <c r="E40" i="2"/>
  <c r="G104" i="2"/>
  <c r="G103" i="2"/>
  <c r="G102" i="2"/>
  <c r="G101" i="2" s="1"/>
  <c r="G100" i="2" s="1"/>
  <c r="F101" i="2"/>
  <c r="F100" i="2" s="1"/>
  <c r="E101" i="2"/>
  <c r="E100" i="2"/>
  <c r="G99" i="2"/>
  <c r="G98" i="2"/>
  <c r="G97" i="2" s="1"/>
  <c r="G105" i="2" s="1"/>
  <c r="F98" i="2"/>
  <c r="E98" i="2"/>
  <c r="E97" i="2" s="1"/>
  <c r="E105" i="2" s="1"/>
  <c r="F97" i="2"/>
  <c r="J90" i="2"/>
  <c r="J89" i="2"/>
  <c r="J88" i="2"/>
  <c r="G87" i="2"/>
  <c r="J86" i="2"/>
  <c r="I86" i="2"/>
  <c r="H86" i="2"/>
  <c r="G86" i="2"/>
  <c r="F86" i="2"/>
  <c r="E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0" i="2" s="1"/>
  <c r="J72" i="2"/>
  <c r="G71" i="2"/>
  <c r="I70" i="2"/>
  <c r="H70" i="2"/>
  <c r="G70" i="2"/>
  <c r="G55" i="2" s="1"/>
  <c r="F70" i="2"/>
  <c r="E70" i="2"/>
  <c r="E55" i="2" s="1"/>
  <c r="J69" i="2"/>
  <c r="J68" i="2"/>
  <c r="J67" i="2"/>
  <c r="J66" i="2"/>
  <c r="J65" i="2"/>
  <c r="J64" i="2"/>
  <c r="J63" i="2"/>
  <c r="J62" i="2"/>
  <c r="J56" i="2" s="1"/>
  <c r="J61" i="2"/>
  <c r="J60" i="2"/>
  <c r="J59" i="2"/>
  <c r="J58" i="2"/>
  <c r="G57" i="2"/>
  <c r="I56" i="2"/>
  <c r="I55" i="2" s="1"/>
  <c r="H56" i="2"/>
  <c r="G56" i="2"/>
  <c r="F56" i="2"/>
  <c r="E56" i="2"/>
  <c r="H55" i="2"/>
  <c r="F55" i="2"/>
  <c r="J54" i="2"/>
  <c r="G53" i="2"/>
  <c r="J52" i="2"/>
  <c r="I52" i="2"/>
  <c r="H52" i="2"/>
  <c r="G52" i="2"/>
  <c r="F52" i="2"/>
  <c r="E52" i="2"/>
  <c r="J51" i="2"/>
  <c r="J50" i="2"/>
  <c r="J48" i="2" s="1"/>
  <c r="G49" i="2"/>
  <c r="I48" i="2"/>
  <c r="H48" i="2"/>
  <c r="G48" i="2"/>
  <c r="F48" i="2"/>
  <c r="E48" i="2"/>
  <c r="J47" i="2"/>
  <c r="J45" i="2" s="1"/>
  <c r="G46" i="2"/>
  <c r="I45" i="2"/>
  <c r="H45" i="2"/>
  <c r="G45" i="2"/>
  <c r="F45" i="2"/>
  <c r="E45" i="2"/>
  <c r="H37" i="2"/>
  <c r="E37" i="2"/>
  <c r="J35" i="2"/>
  <c r="J34" i="2"/>
  <c r="J33" i="2"/>
  <c r="G32" i="2"/>
  <c r="G31" i="2" s="1"/>
  <c r="G30" i="2" s="1"/>
  <c r="I31" i="2"/>
  <c r="I30" i="2" s="1"/>
  <c r="H31" i="2"/>
  <c r="H30" i="2" s="1"/>
  <c r="F31" i="2"/>
  <c r="F30" i="2" s="1"/>
  <c r="E31" i="2"/>
  <c r="E30" i="2" s="1"/>
  <c r="G29" i="2"/>
  <c r="G28" i="2" s="1"/>
  <c r="G27" i="2" s="1"/>
  <c r="F28" i="2"/>
  <c r="F27" i="2" s="1"/>
  <c r="E28" i="2"/>
  <c r="E27" i="2" s="1"/>
  <c r="J25" i="2"/>
  <c r="J24" i="2"/>
  <c r="J23" i="2"/>
  <c r="J22" i="2"/>
  <c r="J21" i="2"/>
  <c r="J20" i="2"/>
  <c r="G19" i="2"/>
  <c r="I18" i="2"/>
  <c r="H18" i="2"/>
  <c r="G18" i="2"/>
  <c r="G17" i="2" s="1"/>
  <c r="F18" i="2"/>
  <c r="F17" i="2" s="1"/>
  <c r="E18" i="2"/>
  <c r="I17" i="2"/>
  <c r="H17" i="2"/>
  <c r="E17" i="2"/>
  <c r="J16" i="2"/>
  <c r="J15" i="2"/>
  <c r="J14" i="2"/>
  <c r="J13" i="2"/>
  <c r="J12" i="2"/>
  <c r="J11" i="2"/>
  <c r="G10" i="2"/>
  <c r="H9" i="2"/>
  <c r="H8" i="2" s="1"/>
  <c r="G9" i="2"/>
  <c r="G8" i="2" s="1"/>
  <c r="F9" i="2"/>
  <c r="F8" i="2" s="1"/>
  <c r="E9" i="2"/>
  <c r="E8" i="2" s="1"/>
  <c r="I8" i="2"/>
  <c r="J31" i="2" l="1"/>
  <c r="J30" i="2" s="1"/>
  <c r="J9" i="2"/>
  <c r="J8" i="2" s="1"/>
  <c r="J18" i="2"/>
  <c r="J17" i="2" s="1"/>
  <c r="H91" i="2"/>
  <c r="I91" i="2"/>
  <c r="G91" i="2"/>
  <c r="F105" i="2"/>
  <c r="F91" i="2"/>
  <c r="J55" i="2"/>
  <c r="E91" i="2"/>
  <c r="J91" i="2" l="1"/>
  <c r="G54" i="1" l="1"/>
  <c r="H54" i="1"/>
  <c r="I54" i="1"/>
  <c r="K54" i="1"/>
  <c r="F54" i="1"/>
  <c r="I36" i="1"/>
  <c r="K36" i="1" s="1"/>
  <c r="I53" i="1" l="1"/>
  <c r="K53" i="1" s="1"/>
  <c r="I52" i="1"/>
  <c r="K52" i="1" s="1"/>
  <c r="I51" i="1"/>
  <c r="K51" i="1" s="1"/>
  <c r="I50" i="1"/>
  <c r="K50" i="1" s="1"/>
  <c r="H49" i="1"/>
  <c r="F49" i="1"/>
  <c r="I48" i="1"/>
  <c r="K48" i="1" s="1"/>
  <c r="I47" i="1"/>
  <c r="F47" i="1" s="1"/>
  <c r="K46" i="1"/>
  <c r="I46" i="1"/>
  <c r="K45" i="1"/>
  <c r="I45" i="1"/>
  <c r="I44" i="1"/>
  <c r="K44" i="1" s="1"/>
  <c r="H43" i="1"/>
  <c r="G43" i="1"/>
  <c r="F43" i="1"/>
  <c r="I42" i="1"/>
  <c r="K42" i="1" s="1"/>
  <c r="F42" i="1"/>
  <c r="I41" i="1"/>
  <c r="K41" i="1" s="1"/>
  <c r="K40" i="1"/>
  <c r="I40" i="1"/>
  <c r="F40" i="1" s="1"/>
  <c r="I39" i="1"/>
  <c r="K39" i="1" s="1"/>
  <c r="I38" i="1"/>
  <c r="K38" i="1" s="1"/>
  <c r="I37" i="1"/>
  <c r="F37" i="1" s="1"/>
  <c r="I35" i="1"/>
  <c r="K35" i="1" s="1"/>
  <c r="I34" i="1"/>
  <c r="K34" i="1" s="1"/>
  <c r="K33" i="1"/>
  <c r="I33" i="1"/>
  <c r="I32" i="1"/>
  <c r="K32" i="1" s="1"/>
  <c r="I31" i="1"/>
  <c r="K31" i="1" s="1"/>
  <c r="K30" i="1"/>
  <c r="I30" i="1"/>
  <c r="I29" i="1"/>
  <c r="K29" i="1" s="1"/>
  <c r="I28" i="1"/>
  <c r="K28" i="1" s="1"/>
  <c r="I27" i="1"/>
  <c r="K27" i="1" s="1"/>
  <c r="I26" i="1"/>
  <c r="F26" i="1" s="1"/>
  <c r="K25" i="1"/>
  <c r="I25" i="1"/>
  <c r="K24" i="1"/>
  <c r="I24" i="1"/>
  <c r="I23" i="1"/>
  <c r="K23" i="1" s="1"/>
  <c r="I22" i="1"/>
  <c r="K22" i="1" s="1"/>
  <c r="I21" i="1"/>
  <c r="K21" i="1" s="1"/>
  <c r="I20" i="1"/>
  <c r="K20" i="1" s="1"/>
  <c r="I19" i="1"/>
  <c r="K19" i="1" s="1"/>
  <c r="I18" i="1"/>
  <c r="K18" i="1" s="1"/>
  <c r="K17" i="1"/>
  <c r="I17" i="1"/>
  <c r="K16" i="1"/>
  <c r="I16" i="1"/>
  <c r="I15" i="1"/>
  <c r="K15" i="1" s="1"/>
  <c r="I14" i="1"/>
  <c r="K14" i="1" s="1"/>
  <c r="I11" i="1"/>
  <c r="K11" i="1" s="1"/>
  <c r="K10" i="1"/>
  <c r="I10" i="1"/>
  <c r="I9" i="1"/>
  <c r="K9" i="1" s="1"/>
  <c r="F9" i="1"/>
  <c r="I12" i="1" l="1"/>
  <c r="F12" i="1" s="1"/>
  <c r="F23" i="1"/>
  <c r="K12" i="1"/>
  <c r="F29" i="1"/>
  <c r="F34" i="1"/>
  <c r="F39" i="1"/>
  <c r="F48" i="1"/>
  <c r="K49" i="1"/>
  <c r="K37" i="1"/>
  <c r="I43" i="1"/>
  <c r="F38" i="1"/>
  <c r="K47" i="1"/>
  <c r="K43" i="1"/>
  <c r="K26" i="1"/>
  <c r="G49" i="1"/>
  <c r="I49" i="1" l="1"/>
</calcChain>
</file>

<file path=xl/sharedStrings.xml><?xml version="1.0" encoding="utf-8"?>
<sst xmlns="http://schemas.openxmlformats.org/spreadsheetml/2006/main" count="4076" uniqueCount="1106">
  <si>
    <t>WYKAZ WYDATKÓW MAJĄTKOWYCH GMINY UJĘTYCH W PLANIE BUDŻETU NA ROK 2018</t>
  </si>
  <si>
    <t>Lp.</t>
  </si>
  <si>
    <t>Nazwa zadania majątkowego</t>
  </si>
  <si>
    <t xml:space="preserve">Dział </t>
  </si>
  <si>
    <t>Rozdział</t>
  </si>
  <si>
    <t>Paragraf</t>
  </si>
  <si>
    <t>Nakłady do poniesienia</t>
  </si>
  <si>
    <t>Planowane środki finansowe
 na 2018 rok</t>
  </si>
  <si>
    <t>Zmiana</t>
  </si>
  <si>
    <t>Plan po zmianie na 2018 rok</t>
  </si>
  <si>
    <t>Wykonawca /                   Termin realizacji</t>
  </si>
  <si>
    <t xml:space="preserve">Źródła finansowania
w 2018 roku / Dochody własne/ kredyty i pożyczki
</t>
  </si>
  <si>
    <t>6</t>
  </si>
  <si>
    <t>7</t>
  </si>
  <si>
    <t>8</t>
  </si>
  <si>
    <t>9</t>
  </si>
  <si>
    <t>1</t>
  </si>
  <si>
    <t>Dofinsansowanie przebudowy drogi powiatowej nr 2030P 
na odcinku ul. Za Jeziorem 
w Rogoźnie na długości
 0,7 km</t>
  </si>
  <si>
    <t>600</t>
  </si>
  <si>
    <t>60014</t>
  </si>
  <si>
    <t>6300</t>
  </si>
  <si>
    <t>Urząd Miejski w Rogoźnie 
Zostanie zawarta umowa z Powiatem obornickim
Termin realizacji: 2015-2018</t>
  </si>
  <si>
    <t>2</t>
  </si>
  <si>
    <t xml:space="preserve">Dofinansowanie przebudowy chodnika przy drodze 
nr 2027P w Rogoźnie przy 
ul. Wojska Polskiego </t>
  </si>
  <si>
    <t>Urząd Miejski w Rogoźnie 
Zostanie zawarta umowa z Powiatem obornickim
Termin realizacji: 2018</t>
  </si>
  <si>
    <t>3</t>
  </si>
  <si>
    <t>Dofinansowanie przebudowy drogi powiatowej 2020P na odcinku od drogi krajowej 
nr 11 w m. Tarnowo do m. Karolewo</t>
  </si>
  <si>
    <t>4</t>
  </si>
  <si>
    <r>
      <t xml:space="preserve">Budowa ulicy Seminarialnej i Długiej w Rogoźnie
</t>
    </r>
    <r>
      <rPr>
        <b/>
        <sz val="10"/>
        <rFont val="Arial CE"/>
        <charset val="238"/>
      </rPr>
      <t>w tym:</t>
    </r>
  </si>
  <si>
    <t>60016</t>
  </si>
  <si>
    <t>6050</t>
  </si>
  <si>
    <t>Urząd Miejski w Rogoźnie
Wykonawca zostanie wyłoniony w drodze zamówień publicznych
Termin realizacji: 2010-2018</t>
  </si>
  <si>
    <t>etap IV na dlugości 516 mb</t>
  </si>
  <si>
    <t>etap V na dlugości 1010 mb</t>
  </si>
  <si>
    <t>5</t>
  </si>
  <si>
    <r>
      <t xml:space="preserve">Budowa parkingu przy drodze gminnej w m. Owieczki
</t>
    </r>
    <r>
      <rPr>
        <i/>
        <sz val="10"/>
        <rFont val="Arial CE"/>
        <charset val="238"/>
      </rPr>
      <t>(Przedsięwzięcie funduszu sołeckiego)</t>
    </r>
  </si>
  <si>
    <t>Urząd Miejski w Rogoźnie 
Wykonawca: zostanie wyłoniony w drodze zamównień publicznych
Termin realizacji: 2018</t>
  </si>
  <si>
    <t>Wykonanie dokumentacji budowy chodników i dróg na terenie gminy</t>
  </si>
  <si>
    <t>Przebudowa chodników na terenie miasta</t>
  </si>
  <si>
    <t>Przebudowa parkingów przy ul. Kościuszki w Rogoźnie
(przy ROD im. K. Marcinkowskiego)</t>
  </si>
  <si>
    <r>
      <t xml:space="preserve">Budowa drogi Pasieka Pruśce
</t>
    </r>
    <r>
      <rPr>
        <i/>
        <sz val="10"/>
        <rFont val="Arial CE"/>
        <charset val="238"/>
      </rPr>
      <t>w tym: dofinansowanie Urzędu Marszałkowskiego 118.500 zł</t>
    </r>
  </si>
  <si>
    <t>Urząd Miejski w Rogoźnie 
Wykonawca: zostanie wyłoniony w drodze zamównień publicznych
Termin realizacji: 2016-2018</t>
  </si>
  <si>
    <t>10</t>
  </si>
  <si>
    <t>Budowa chodnika w m. Karolewo - etap I (kanalizacja rowu)</t>
  </si>
  <si>
    <t>11</t>
  </si>
  <si>
    <r>
      <t xml:space="preserve">Zakup elementu siłowni zewnętrzej </t>
    </r>
    <r>
      <rPr>
        <i/>
        <sz val="10"/>
        <rFont val="Arial CE"/>
        <charset val="238"/>
      </rPr>
      <t>(Przedsięwzięcie funduzu sołeckiego wsi Słomowo)</t>
    </r>
  </si>
  <si>
    <t>630</t>
  </si>
  <si>
    <t>63095</t>
  </si>
  <si>
    <t>6060</t>
  </si>
  <si>
    <t>12</t>
  </si>
  <si>
    <r>
      <t xml:space="preserve">Przebudowa budynku przy ul. Fabrycznej na lokale socjalne
</t>
    </r>
    <r>
      <rPr>
        <i/>
        <sz val="8"/>
        <rFont val="Arial CE"/>
        <charset val="238"/>
      </rPr>
      <t>(dofinansowanie z Fuduszu dopłat w wysokości 1.403.888,62 zł- 338.235,50 = po zmianie 1.065.653,12 zł)</t>
    </r>
  </si>
  <si>
    <t>700</t>
  </si>
  <si>
    <t>70005</t>
  </si>
  <si>
    <t>13</t>
  </si>
  <si>
    <t>Zakup gruntów 
i nieruchomości 
przy ul. Fabrycznej</t>
  </si>
  <si>
    <t>14</t>
  </si>
  <si>
    <r>
      <t xml:space="preserve">Zakupy inwestycyjne:
</t>
    </r>
    <r>
      <rPr>
        <i/>
        <sz val="10"/>
        <rFont val="Arial CE"/>
        <charset val="238"/>
      </rPr>
      <t>- AXENCE - oprogramowanie do kompleksowego zarządania infrastrukturą IT w Urzędzie</t>
    </r>
  </si>
  <si>
    <t>750</t>
  </si>
  <si>
    <t>75023</t>
  </si>
  <si>
    <t>15</t>
  </si>
  <si>
    <t>Dofinansowanie do zakupu podpór ratowniczych dla PPSP w Obornikach</t>
  </si>
  <si>
    <t>754</t>
  </si>
  <si>
    <t>75411</t>
  </si>
  <si>
    <t>6170</t>
  </si>
  <si>
    <t>Urząd Miejski w Rogoźnie
Umowa dofinansowania zostanie zawarta z Komendą Powiatową Państwowej Straży Pożarnej w Obornikach</t>
  </si>
  <si>
    <t>16</t>
  </si>
  <si>
    <t>Dofinansowanie do zakupu ciężkiego ubrania gazoszczelnego dla PPSP w Obornikach</t>
  </si>
  <si>
    <t>Urząd Miejski w Rogoźnie
Umowa dofinansowania zostanie zawarta z Komendą Powiatową Państwowej Straży Pożarnej w Obornikach
Termin realizacji: 2018 rok</t>
  </si>
  <si>
    <t>17</t>
  </si>
  <si>
    <t>Rozbudowa remizy OSP Owieczki - etap IV</t>
  </si>
  <si>
    <t>75412</t>
  </si>
  <si>
    <t>Urząd Miejski w Rogoźnie 
Wykonawca: zostanie wyłoniony w drodze zamównień publicznych
Termin realizacji: 2015-2018</t>
  </si>
  <si>
    <t>18</t>
  </si>
  <si>
    <r>
      <t xml:space="preserve">Zakup kontenera socjalnego z kabinami WC na plac OSP 
</t>
    </r>
    <r>
      <rPr>
        <i/>
        <sz val="10"/>
        <rFont val="Arial CE"/>
        <charset val="238"/>
      </rPr>
      <t>(Przedsięwzięcie funduszu sołeckiego wsi Parkowo)</t>
    </r>
  </si>
  <si>
    <t>19</t>
  </si>
  <si>
    <t>Zakup samochodu oznakowanego dla Straży Miejskiej w Rogoźnie</t>
  </si>
  <si>
    <t>75416</t>
  </si>
  <si>
    <t>20</t>
  </si>
  <si>
    <t>Przebudowa boiska wielofunkcyjnego w Szkole Podstawowej nr 2 w Rogoźnie</t>
  </si>
  <si>
    <t>801</t>
  </si>
  <si>
    <t>80101</t>
  </si>
  <si>
    <t>Urząd Miejski w Rogoźnie 
Wykonawca: zostanie wyłoniony w drodze zamównień publicznych
Termin realizacji: 2018-2019</t>
  </si>
  <si>
    <t>21</t>
  </si>
  <si>
    <t>Budowa placu zabaw przy Szkole Podstawowej nr 3 ul. Kościuszki 28 w Rogoźnie</t>
  </si>
  <si>
    <t>Szkoła Podstawowa nr 3 w Rogoźnie
Wykonawca: zostanie wyłoniony w drodze zamówien publicznych
Termin realizacji: 2018</t>
  </si>
  <si>
    <t>22</t>
  </si>
  <si>
    <t xml:space="preserve">Zakup taboretu gazowego </t>
  </si>
  <si>
    <t>80148</t>
  </si>
  <si>
    <t>Szkoła Podstawowa nr 3 w Rogoźnie
Dostawca: zostanie wyłoniony w drodze zamówien publicznych
Termin realizacji: 2018</t>
  </si>
  <si>
    <t>23</t>
  </si>
  <si>
    <t>Dofinansowanie do zakupu karetki dla SP ZOZ w Obornikach</t>
  </si>
  <si>
    <t>851</t>
  </si>
  <si>
    <t>85111</t>
  </si>
  <si>
    <t>6220</t>
  </si>
  <si>
    <t>Urząd Miejski w Rogoźnie
Umowa dofinansowania zostanie zawarta z SP ZOZ w Obornikach</t>
  </si>
  <si>
    <t>24</t>
  </si>
  <si>
    <t>Dofinansowanie zakupu aparatu RTG jezdnego dla SP ZOZ w Obornikach</t>
  </si>
  <si>
    <t>25</t>
  </si>
  <si>
    <t>Dofinansowanie budowy przydomowych oczyszczalni ścieków na terenie gminy Rogoźno</t>
  </si>
  <si>
    <t>900</t>
  </si>
  <si>
    <t>90001</t>
  </si>
  <si>
    <t>6230</t>
  </si>
  <si>
    <t>Urząd Miejski w Rogoźnie
Termin realizacji: 2018</t>
  </si>
  <si>
    <t>26</t>
  </si>
  <si>
    <t>Wykonanie przyłączy kanalizacji sanitarnej podciśnieniowej i grawitacyjnej</t>
  </si>
  <si>
    <t>27</t>
  </si>
  <si>
    <t>Dofinansowanie wymiany źródeł ciepła w budynkach i lokalach mieszkalnych zlokalizowanych na terenie gminy Rogoźno</t>
  </si>
  <si>
    <t>90005</t>
  </si>
  <si>
    <t>28</t>
  </si>
  <si>
    <t>Dofinansowanie budowy schroniska dla bezdomnych zwierząt wraz ze zmianą sposobu użytkowania dwóch istniejących części budynków na cele schroniska wraz z przyległą infrastrukturą techniczną i zbiornikiem p.poż. - Gmina Oborniki</t>
  </si>
  <si>
    <t>90013</t>
  </si>
  <si>
    <t>Urząd Miejski w Rogoźnie 
Zostanie zawarta umowa z Gminą Oborniki
Termin realizacji: 2018</t>
  </si>
  <si>
    <t>29</t>
  </si>
  <si>
    <r>
      <t xml:space="preserve">Budowa zadaszenia - wiaty przed świtlicą wiejską w Boguniewie 
</t>
    </r>
    <r>
      <rPr>
        <i/>
        <sz val="10"/>
        <rFont val="Arial CE"/>
        <charset val="238"/>
      </rPr>
      <t>(Przedsięwzięcie funduszu sołeckiego - 10.300 zł i środki z budżetu 8.558,83)</t>
    </r>
  </si>
  <si>
    <t>921</t>
  </si>
  <si>
    <t>92109</t>
  </si>
  <si>
    <t>30</t>
  </si>
  <si>
    <r>
      <t xml:space="preserve">Budowa wiaty zewnetrznej przy sali wiejskiej w Jaraczu 
</t>
    </r>
    <r>
      <rPr>
        <i/>
        <sz val="10"/>
        <rFont val="Arial CE"/>
        <charset val="238"/>
      </rPr>
      <t>(Przedsięwzięcie funduszu sołeckiego)</t>
    </r>
  </si>
  <si>
    <t>31</t>
  </si>
  <si>
    <t>Modernizacja oraz wyposażenie Muzeum Regionalnego im. Wojciechy Dutkiewicz w Rogoźnie wraz z zagospodarowaniem otoczenia Placu Karola Marcinkowskiego</t>
  </si>
  <si>
    <t>92118</t>
  </si>
  <si>
    <t>6057</t>
  </si>
  <si>
    <t>6059</t>
  </si>
  <si>
    <t>32</t>
  </si>
  <si>
    <r>
      <t xml:space="preserve">Budowa wiaty biesiadnej wraz z budynkiem przyległym - etap II
</t>
    </r>
    <r>
      <rPr>
        <i/>
        <sz val="10"/>
        <rFont val="Arial CE"/>
        <charset val="238"/>
      </rPr>
      <t>(Przedsięwzięcie funduszu sołeckiego wsi Garbatka 5.606,59 zł)</t>
    </r>
  </si>
  <si>
    <t>926</t>
  </si>
  <si>
    <t>92601</t>
  </si>
  <si>
    <t>Urząd Miejski w Rogoźnie 
Wykonawca: zostanie wyłoniony w drodze zamównień publicznych
Termin realizacji: 2017- 2018</t>
  </si>
  <si>
    <t>33</t>
  </si>
  <si>
    <r>
      <t xml:space="preserve">Zagospodarowanie miejsc rekreacji i sportu wraz z wykonaniem monitoringu w Gościejewie
</t>
    </r>
    <r>
      <rPr>
        <i/>
        <sz val="10"/>
        <rFont val="Arial CE"/>
        <charset val="238"/>
      </rPr>
      <t>(Przedsięwzięcie funduszu sołeckiego)</t>
    </r>
  </si>
  <si>
    <t>34</t>
  </si>
  <si>
    <t>Centrum Sportowo - Rekreacyjne nad Jeziorem Rogozińskim</t>
  </si>
  <si>
    <t>EFMR</t>
  </si>
  <si>
    <t>6058</t>
  </si>
  <si>
    <t>Budżet Państwa</t>
  </si>
  <si>
    <t>Budżet Gminy</t>
  </si>
  <si>
    <t>RAZEM:</t>
  </si>
  <si>
    <t>35</t>
  </si>
  <si>
    <t xml:space="preserve">Przebudowa budynku z przeznzczeniem na Środowiskowy Dom Samopomocy w Rogoźnie </t>
  </si>
  <si>
    <t>852</t>
  </si>
  <si>
    <t>85203</t>
  </si>
  <si>
    <t>Urząd Miejski w Rogoźnie
Wykonawca: zostanie wyłoniony w drodze zamówien publicznych
Termin realizacji: 2018</t>
  </si>
  <si>
    <t>Burmistrza Rogoźna</t>
  </si>
  <si>
    <t xml:space="preserve">Załącznik nr 3 </t>
  </si>
  <si>
    <t>do  Zarządzenia nr Or.0050.1.135.2018</t>
  </si>
  <si>
    <t>z dnia 05 czerwca 2018 roku</t>
  </si>
  <si>
    <t xml:space="preserve">Plan dochodów, dotacji i wydatków związanych z realizacją zadań  z zakresu administracji rządowej i innych zadań zleconych gminie ustawami na 2018 rok </t>
  </si>
  <si>
    <t>a) plan dotacji i wydatków</t>
  </si>
  <si>
    <t>Dział</t>
  </si>
  <si>
    <t>§</t>
  </si>
  <si>
    <t>Nazwa</t>
  </si>
  <si>
    <t>Dotacje</t>
  </si>
  <si>
    <t xml:space="preserve">Wydatki </t>
  </si>
  <si>
    <t>zmiana</t>
  </si>
  <si>
    <t>Plan po zmianie na 24.05.2018r.</t>
  </si>
  <si>
    <t>010</t>
  </si>
  <si>
    <t>Rolnictwo i łowiectwo</t>
  </si>
  <si>
    <t>01095</t>
  </si>
  <si>
    <t>Pozostała działalność</t>
  </si>
  <si>
    <t>Dotacje celowe otrzymane z budżetu państwa na realizację zadań bieżących z zakresu administracji rządowej oraz innych zadań zleconych gminie (związkom gmin) ustawami</t>
  </si>
  <si>
    <t>Wynagrodzenia osobowe pracowników</t>
  </si>
  <si>
    <t>Składki na ubezpieczenia społeczne</t>
  </si>
  <si>
    <t>Składki na Fundusz Pracy</t>
  </si>
  <si>
    <t>Zakup materiałów i wyposażenia</t>
  </si>
  <si>
    <t>Zakup usług pozostałych</t>
  </si>
  <si>
    <t>Różne opłaty i składki</t>
  </si>
  <si>
    <t>Administracja publiczna</t>
  </si>
  <si>
    <t>Urzędy wojewódzkie</t>
  </si>
  <si>
    <t>Dodatkowe wynagrodzenia roczne</t>
  </si>
  <si>
    <t>Podróże służbowe krajowe</t>
  </si>
  <si>
    <t>Rózne rozliczenia</t>
  </si>
  <si>
    <t>Różne rozliczenia finansowe</t>
  </si>
  <si>
    <t xml:space="preserve">Urzędy naczelnych organów władzy państwowej, kontroli i ochrony prawa </t>
  </si>
  <si>
    <t>Pomoc społeczna</t>
  </si>
  <si>
    <t>Dodatki mieszkaniowe</t>
  </si>
  <si>
    <t>Świadczenia społeczne</t>
  </si>
  <si>
    <t>Składki na ubezpieczenie zdrowotne opłacane za osoby pobierające niektóre świadczenia z pomocy społecznej, niektóre świadczenia rozdzinne oraz za osoby uczestniczące w zajęciach w centrum intergacji społecznej</t>
  </si>
  <si>
    <t>Składki na ubezpieczenie zdrowotne</t>
  </si>
  <si>
    <t>Świadczenia spoleczne</t>
  </si>
  <si>
    <t>Usługi opiekuńcze i specjalistyczne usługi opiekuńcze</t>
  </si>
  <si>
    <t>Rodzina</t>
  </si>
  <si>
    <t>Świadczenia wychowawcze</t>
  </si>
  <si>
    <t>Dotacje celowe otrzymane z budżetu państwa na zadania bieżące z zakresu administracji rządowej zlecone gminom (związkom gmin, związkom powiatowo-gminnym), związane z realizacją świadczenia wychowawczego stanowiącego pomoc państwa w wychowaniu dzieci</t>
  </si>
  <si>
    <t>Wynagrodzenia bezosobowe</t>
  </si>
  <si>
    <t>Zakup energii</t>
  </si>
  <si>
    <t>Opłaty z tytułu zakupu usług telekomunikacyjnych telefonii komórkowej</t>
  </si>
  <si>
    <t>Odpisy na zakładowy fundusz świadczeń socjalnych</t>
  </si>
  <si>
    <t>Szkolenia pracowników niebędących członkami korpusu służby cywilnej</t>
  </si>
  <si>
    <t>Świadczenia rodzinne, świadczenie z funduszu alimentacyjnego oraz składki na ubezpieczenia emerytalne i rentowe z ubezpieczenia społecznego</t>
  </si>
  <si>
    <t>Zakup usług remontowych</t>
  </si>
  <si>
    <t xml:space="preserve">Opłaty z tytułu zakupu usług telekomunikacyjnych </t>
  </si>
  <si>
    <t>Karta Dużej Rodziny</t>
  </si>
  <si>
    <t>OGÓŁEM:</t>
  </si>
  <si>
    <t>b) plan dochodów</t>
  </si>
  <si>
    <t>0830</t>
  </si>
  <si>
    <t>Wpływy z usług</t>
  </si>
  <si>
    <t>0920</t>
  </si>
  <si>
    <t>Wpływy z pozostałych odsetek</t>
  </si>
  <si>
    <t>0970</t>
  </si>
  <si>
    <t>Wp[łtwy z róznych dochodów</t>
  </si>
  <si>
    <t>0980</t>
  </si>
  <si>
    <t>Wpływy z tytułu zwrotów wypłaconych świadczeń z funduszu alimentacyjnego</t>
  </si>
  <si>
    <t>Ogółem plan dochodów:</t>
  </si>
  <si>
    <t>Załącznik nr 4 do Zarządzenia nr OR.0050.1.135.2018</t>
  </si>
  <si>
    <t>Plan po zmianie na 05.06.2018r.</t>
  </si>
  <si>
    <t>Wydatki inwestycyjne jednostek budżetowych</t>
  </si>
  <si>
    <t>Dotacje celowe otrzymane z budżetu państwa na inwestycje i zakupy inwestycyjne z zakresu administracji rządowej oraz innych zadań zleconych gminie ustawami</t>
  </si>
  <si>
    <t>Załącznik nr 2 do Zarządzenia nr OR.0050.1.135.2018
Burmistrza Rogoźna 
z dnia 05 czerwca 2018 roku</t>
  </si>
  <si>
    <t>Treść</t>
  </si>
  <si>
    <t>Przed zmianą</t>
  </si>
  <si>
    <t>Po zmianie</t>
  </si>
  <si>
    <t>674 472,95</t>
  </si>
  <si>
    <t>0,00</t>
  </si>
  <si>
    <t>01008</t>
  </si>
  <si>
    <t>Melioracje wodne</t>
  </si>
  <si>
    <t>20 000,00</t>
  </si>
  <si>
    <t>2830</t>
  </si>
  <si>
    <t>Dotacja celowa z budżetu na finansowanie lub dofinansowanie zadań zleconych do realizacji pozostałym jednostkom nie zaliczanym do sektora finansów publicznych</t>
  </si>
  <si>
    <t>01030</t>
  </si>
  <si>
    <t>Izby rolnicze</t>
  </si>
  <si>
    <t>17 000,00</t>
  </si>
  <si>
    <t>2850</t>
  </si>
  <si>
    <t>Wpłaty gmin na rzecz izb rolniczych w wysokości 2% uzyskanych wpływów z podatku rolnego</t>
  </si>
  <si>
    <t>637 472,95</t>
  </si>
  <si>
    <t>4010</t>
  </si>
  <si>
    <t>5 819,50</t>
  </si>
  <si>
    <t>4110</t>
  </si>
  <si>
    <t>998,54</t>
  </si>
  <si>
    <t>4120</t>
  </si>
  <si>
    <t>138,71</t>
  </si>
  <si>
    <t>4210</t>
  </si>
  <si>
    <t>26 223,53</t>
  </si>
  <si>
    <t>4300</t>
  </si>
  <si>
    <t>2 848,60</t>
  </si>
  <si>
    <t>4430</t>
  </si>
  <si>
    <t>601 444,07</t>
  </si>
  <si>
    <t>050</t>
  </si>
  <si>
    <t>Rybołówstwo i rybactwo</t>
  </si>
  <si>
    <t>25 000,00</t>
  </si>
  <si>
    <t>05095</t>
  </si>
  <si>
    <t>774,00</t>
  </si>
  <si>
    <t>4170</t>
  </si>
  <si>
    <t>4 500,00</t>
  </si>
  <si>
    <t>17 246,00</t>
  </si>
  <si>
    <t>4260</t>
  </si>
  <si>
    <t>2 000,00</t>
  </si>
  <si>
    <t>480,00</t>
  </si>
  <si>
    <t>Transport i łączność</t>
  </si>
  <si>
    <t>5 643 885,62</t>
  </si>
  <si>
    <t>60004</t>
  </si>
  <si>
    <t>Lokalny transport zbiorowy</t>
  </si>
  <si>
    <t>388 000,00</t>
  </si>
  <si>
    <t>2310</t>
  </si>
  <si>
    <t>Dotacje celowe przekazane gminie na zadania bieżące realizowane na podstawie porozumień (umów) między jednostkami samorządu terytorialnego</t>
  </si>
  <si>
    <t>300 000,00</t>
  </si>
  <si>
    <t>2820</t>
  </si>
  <si>
    <t>Dotacja celowa z budżetu na finansowanie lub dofinansowanie zadań zleconych do realizacji stowarzyszeniom</t>
  </si>
  <si>
    <t>18 000,00</t>
  </si>
  <si>
    <t>BeSTia</t>
  </si>
  <si>
    <t>70 000,00</t>
  </si>
  <si>
    <t>Drogi publiczne powiatowe</t>
  </si>
  <si>
    <t>234 000,00</t>
  </si>
  <si>
    <t>Dotacja celowa na pomoc finansową udzielaną między jednostkami samorządu terytorialnego na dofinansowanie własnych zadań inwestycyjnych i zakupów inwestycyjnych</t>
  </si>
  <si>
    <t>Drogi publiczne gminne</t>
  </si>
  <si>
    <t>5 021 885,62</t>
  </si>
  <si>
    <t>41 584,76</t>
  </si>
  <si>
    <t>4270</t>
  </si>
  <si>
    <t>147 000,00</t>
  </si>
  <si>
    <t>1 123 117,45</t>
  </si>
  <si>
    <t>10 000,00</t>
  </si>
  <si>
    <t>3 700 183,41</t>
  </si>
  <si>
    <t>Turystyka</t>
  </si>
  <si>
    <t>37 600,00</t>
  </si>
  <si>
    <t>9 600,00</t>
  </si>
  <si>
    <t>28 000,00</t>
  </si>
  <si>
    <t>Wydatki na zakupy inwestycyjne jednostek budżetowych</t>
  </si>
  <si>
    <t>Gospodarka mieszkaniowa</t>
  </si>
  <si>
    <t>3 739 030,85</t>
  </si>
  <si>
    <t>70001</t>
  </si>
  <si>
    <t>Zakłady gospodarki mieszkaniowej</t>
  </si>
  <si>
    <t>439 855,35</t>
  </si>
  <si>
    <t>2650</t>
  </si>
  <si>
    <t>Dotacja przedmiotowa z budżetu dla samorządowego zakładu budżetowego</t>
  </si>
  <si>
    <t>Gospodarka gruntami i nieruchomościami</t>
  </si>
  <si>
    <t>3 299 175,50</t>
  </si>
  <si>
    <t>8 000,00</t>
  </si>
  <si>
    <t>85 000,00</t>
  </si>
  <si>
    <t>5 000,00</t>
  </si>
  <si>
    <t>130 000,00</t>
  </si>
  <si>
    <t>1 500,00</t>
  </si>
  <si>
    <t>4500</t>
  </si>
  <si>
    <t>Pozostałe podatki na rzecz budżetów jednostek samorządu terytorialnego</t>
  </si>
  <si>
    <t>700,00</t>
  </si>
  <si>
    <t>4510</t>
  </si>
  <si>
    <t>Opłaty na rzecz budżetu państwa</t>
  </si>
  <si>
    <t>80,00</t>
  </si>
  <si>
    <t>4520</t>
  </si>
  <si>
    <t>Opłaty na rzecz budżetów jednostek samorządu terytorialnego</t>
  </si>
  <si>
    <t>5 500,00</t>
  </si>
  <si>
    <t>4590</t>
  </si>
  <si>
    <t>Kary i odszkodowania wypłacane na rzecz osób fizycznych</t>
  </si>
  <si>
    <t>50 000,00</t>
  </si>
  <si>
    <t>4600</t>
  </si>
  <si>
    <t>Kary, odszkodowania i grzywny wypłacane na rzecz osób prawnych i innych jednostek organizacyjnych</t>
  </si>
  <si>
    <t>100 000,00</t>
  </si>
  <si>
    <t>4610</t>
  </si>
  <si>
    <t>Koszty postępowania sądowego i prokuratorskiego</t>
  </si>
  <si>
    <t>4 920,00</t>
  </si>
  <si>
    <t>2 808 475,50</t>
  </si>
  <si>
    <t>710</t>
  </si>
  <si>
    <t>Działalność usługowa</t>
  </si>
  <si>
    <t>105 000,00</t>
  </si>
  <si>
    <t>71004</t>
  </si>
  <si>
    <t>Plany zagospodarowania przestrzennego</t>
  </si>
  <si>
    <t>95 000,00</t>
  </si>
  <si>
    <t>45 000,00</t>
  </si>
  <si>
    <t>71035</t>
  </si>
  <si>
    <t>Cmentarze</t>
  </si>
  <si>
    <t>6 151 436,08</t>
  </si>
  <si>
    <t>75011</t>
  </si>
  <si>
    <t>151 189,71</t>
  </si>
  <si>
    <t>108 934,80</t>
  </si>
  <si>
    <t>4040</t>
  </si>
  <si>
    <t>Dodatkowe wynagrodzenie roczne</t>
  </si>
  <si>
    <t>7 663,58</t>
  </si>
  <si>
    <t>19 547,40</t>
  </si>
  <si>
    <t>2 284,22</t>
  </si>
  <si>
    <t>9 759,71</t>
  </si>
  <si>
    <t>3 000,00</t>
  </si>
  <si>
    <t>75022</t>
  </si>
  <si>
    <t>Rady gmin (miast i miast na prawach powiatu)</t>
  </si>
  <si>
    <t>341 888,80</t>
  </si>
  <si>
    <t>3030</t>
  </si>
  <si>
    <t xml:space="preserve">Różne wydatki na rzecz osób fizycznych </t>
  </si>
  <si>
    <t>313 888,80</t>
  </si>
  <si>
    <t>4190</t>
  </si>
  <si>
    <t>Nagrody konkursowe</t>
  </si>
  <si>
    <t>4 000,00</t>
  </si>
  <si>
    <t>9 000,00</t>
  </si>
  <si>
    <t>4360</t>
  </si>
  <si>
    <t>Opłaty z tytułu zakupu usług telekomunikacyjnych</t>
  </si>
  <si>
    <t>1 000,00</t>
  </si>
  <si>
    <t>4420</t>
  </si>
  <si>
    <t>Podróże służbowe zagraniczne</t>
  </si>
  <si>
    <t>Urzędy gmin (miast i miast na prawach powiatu)</t>
  </si>
  <si>
    <t>4 425 716,57</t>
  </si>
  <si>
    <t>3020</t>
  </si>
  <si>
    <t>Wydatki osobowe niezaliczone do wynagrodzeń</t>
  </si>
  <si>
    <t>6 700,00</t>
  </si>
  <si>
    <t>2 780 596,84</t>
  </si>
  <si>
    <t>191 376,34</t>
  </si>
  <si>
    <t>450 079,88</t>
  </si>
  <si>
    <t>51 536,51</t>
  </si>
  <si>
    <t>4140</t>
  </si>
  <si>
    <t>Wpłaty na Państwowy Fundusz Rehabilitacji Osób Niepełnosprawnych</t>
  </si>
  <si>
    <t>24 385,00</t>
  </si>
  <si>
    <t>122 700,00</t>
  </si>
  <si>
    <t>77 000,00</t>
  </si>
  <si>
    <t>59 000,00</t>
  </si>
  <si>
    <t>4280</t>
  </si>
  <si>
    <t>Zakup usług zdrowotnych</t>
  </si>
  <si>
    <t>12 300,00</t>
  </si>
  <si>
    <t>293 500,00</t>
  </si>
  <si>
    <t>35 000,00</t>
  </si>
  <si>
    <t>4380</t>
  </si>
  <si>
    <t>Zakup usług obejmujacych tłumaczenia</t>
  </si>
  <si>
    <t>4390</t>
  </si>
  <si>
    <t>Zakup usług obejmujących wykonanie ekspertyz, analiz i opinii</t>
  </si>
  <si>
    <t>65 000,00</t>
  </si>
  <si>
    <t>4410</t>
  </si>
  <si>
    <t>38 000,00</t>
  </si>
  <si>
    <t>4440</t>
  </si>
  <si>
    <t>75 542,00</t>
  </si>
  <si>
    <t>40 000,00</t>
  </si>
  <si>
    <t>4700</t>
  </si>
  <si>
    <t xml:space="preserve">Szkolenia pracowników niebędących członkami korpusu służby cywilnej </t>
  </si>
  <si>
    <t>75075</t>
  </si>
  <si>
    <t>Promocja jednostek samorządu terytorialnego</t>
  </si>
  <si>
    <t>105 036,00</t>
  </si>
  <si>
    <t>1 488,00</t>
  </si>
  <si>
    <t>13 152,00</t>
  </si>
  <si>
    <t>36 596,00</t>
  </si>
  <si>
    <t>53 800,00</t>
  </si>
  <si>
    <t>75085</t>
  </si>
  <si>
    <t>Wspólna obsługa jednostek samorządu terytorialnego</t>
  </si>
  <si>
    <t>939 201,00</t>
  </si>
  <si>
    <t>1 350,00</t>
  </si>
  <si>
    <t>629 000,00</t>
  </si>
  <si>
    <t>46 669,00</t>
  </si>
  <si>
    <t>103 512,00</t>
  </si>
  <si>
    <t>14 754,00</t>
  </si>
  <si>
    <t>2 800,00</t>
  </si>
  <si>
    <t>30 000,00</t>
  </si>
  <si>
    <t>200,00</t>
  </si>
  <si>
    <t>11 916,00</t>
  </si>
  <si>
    <t>6 000,00</t>
  </si>
  <si>
    <t>75095</t>
  </si>
  <si>
    <t>188 404,00</t>
  </si>
  <si>
    <t>111 384,00</t>
  </si>
  <si>
    <t>4100</t>
  </si>
  <si>
    <t>Wynagrodzenia agencyjno-prowizyjne</t>
  </si>
  <si>
    <t>74 020,00</t>
  </si>
  <si>
    <t>751</t>
  </si>
  <si>
    <t>Urzędy naczelnych organów władzy państwowej, kontroli i ochrony prawa oraz sądownictwa</t>
  </si>
  <si>
    <t>3 500,00</t>
  </si>
  <si>
    <t>75101</t>
  </si>
  <si>
    <t>Urzędy naczelnych organów władzy państwowej, kontroli i ochrony prawa</t>
  </si>
  <si>
    <t>2 955,23</t>
  </si>
  <si>
    <t>508,00</t>
  </si>
  <si>
    <t>36,77</t>
  </si>
  <si>
    <t>Bezpieczeństwo publiczne i ochrona przeciwpożarowa</t>
  </si>
  <si>
    <t>714 750,36</t>
  </si>
  <si>
    <t>Komendy powiatowe Państwowej Straży Pożarnej</t>
  </si>
  <si>
    <t>9 300,00</t>
  </si>
  <si>
    <t>2300</t>
  </si>
  <si>
    <t>Wpłaty jednostek na państwowy fundusz celowy</t>
  </si>
  <si>
    <t>3 800,00</t>
  </si>
  <si>
    <t>Wpłaty jednostek na państwowy fundusz celowy na finansowanie lub dofinansowanie zadań inwestycyjnych</t>
  </si>
  <si>
    <t>Ochotnicze straże pożarne</t>
  </si>
  <si>
    <t>510 520,36</t>
  </si>
  <si>
    <t>60 000,00</t>
  </si>
  <si>
    <t>6 997,02</t>
  </si>
  <si>
    <t>919,34</t>
  </si>
  <si>
    <t>40 704,00</t>
  </si>
  <si>
    <t>930,00</t>
  </si>
  <si>
    <t>150 070,00</t>
  </si>
  <si>
    <t>22 900,00</t>
  </si>
  <si>
    <t>75414</t>
  </si>
  <si>
    <t>Obrona cywilna</t>
  </si>
  <si>
    <t>12 100,00</t>
  </si>
  <si>
    <t>4 600,00</t>
  </si>
  <si>
    <t>75415</t>
  </si>
  <si>
    <t>Zadania ratownictwa górskiego i wodnego</t>
  </si>
  <si>
    <t>81 000,00</t>
  </si>
  <si>
    <t>2360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</si>
  <si>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</si>
  <si>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Straż gminna (miejska)</t>
  </si>
  <si>
    <t>101 830,00</t>
  </si>
  <si>
    <t>9 830,00</t>
  </si>
  <si>
    <t>16 000,00</t>
  </si>
  <si>
    <t>757</t>
  </si>
  <si>
    <t>Obsługa długu publicznego</t>
  </si>
  <si>
    <t>451 400,00</t>
  </si>
  <si>
    <t>75702</t>
  </si>
  <si>
    <t>Obsługa papierów wartościowych, kredytów i pożyczek jednostek samorządu terytorialnego</t>
  </si>
  <si>
    <t>8110</t>
  </si>
  <si>
    <t>Odsetki od samorządowych papierów wartościowych lub zaciągniętych przez jednostkę samorządu terytorialnego kredytów i pożyczek</t>
  </si>
  <si>
    <t>758</t>
  </si>
  <si>
    <t>Różne rozliczenia</t>
  </si>
  <si>
    <t>308 034,00</t>
  </si>
  <si>
    <t>75801</t>
  </si>
  <si>
    <t>Część oświatowa subwencji ogólnej dla jednostek samorządu terytorialnego</t>
  </si>
  <si>
    <t>35 905,57</t>
  </si>
  <si>
    <t>2940</t>
  </si>
  <si>
    <t>Zwrot do budżetu państwa nienależnie pobranej subwencji ogólnej za lata poprzednie</t>
  </si>
  <si>
    <t>75818</t>
  </si>
  <si>
    <t>Rezerwy ogólne i celowe</t>
  </si>
  <si>
    <t>272 128,43</t>
  </si>
  <si>
    <t>4810</t>
  </si>
  <si>
    <t>Rezerwy</t>
  </si>
  <si>
    <t>Oświata i wychowanie</t>
  </si>
  <si>
    <t>26 564 294,63</t>
  </si>
  <si>
    <t>Szkoły podstawowe</t>
  </si>
  <si>
    <t>12 596 164,32</t>
  </si>
  <si>
    <t>3 250,00</t>
  </si>
  <si>
    <t>369 274,46</t>
  </si>
  <si>
    <t>7 888 135,20</t>
  </si>
  <si>
    <t>567 540,66</t>
  </si>
  <si>
    <t>1 494 727,00</t>
  </si>
  <si>
    <t>212 753,00</t>
  </si>
  <si>
    <t>54 716,00</t>
  </si>
  <si>
    <t>395 150,00</t>
  </si>
  <si>
    <t>4240</t>
  </si>
  <si>
    <t>Zakup środków dydaktycznych i książek</t>
  </si>
  <si>
    <t>50 500,00</t>
  </si>
  <si>
    <t>405 000,00</t>
  </si>
  <si>
    <t>326 400,00</t>
  </si>
  <si>
    <t>23 000,00</t>
  </si>
  <si>
    <t>214 400,00</t>
  </si>
  <si>
    <t>4330</t>
  </si>
  <si>
    <t>Zakup usług przez jednostki samorządu terytorialnego od innych jednostek samorządu terytorialnego</t>
  </si>
  <si>
    <t>40 720,00</t>
  </si>
  <si>
    <t>11 600,00</t>
  </si>
  <si>
    <t>9 900,00</t>
  </si>
  <si>
    <t>401 098,00</t>
  </si>
  <si>
    <t>4480</t>
  </si>
  <si>
    <t>Podatek od nieruchomości</t>
  </si>
  <si>
    <t>125 000,00</t>
  </si>
  <si>
    <t>80103</t>
  </si>
  <si>
    <t>Oddziały przedszkolne w szkołach podstawowych</t>
  </si>
  <si>
    <t>747 904,00</t>
  </si>
  <si>
    <t>17 422,00</t>
  </si>
  <si>
    <t>503 698,00</t>
  </si>
  <si>
    <t>38 094,00</t>
  </si>
  <si>
    <t>91 616,00</t>
  </si>
  <si>
    <t>12 928,00</t>
  </si>
  <si>
    <t>26 600,00</t>
  </si>
  <si>
    <t>21 000,00</t>
  </si>
  <si>
    <t>800,00</t>
  </si>
  <si>
    <t>2 100,00</t>
  </si>
  <si>
    <t>3 400,00</t>
  </si>
  <si>
    <t>25 746,00</t>
  </si>
  <si>
    <t>80104</t>
  </si>
  <si>
    <t xml:space="preserve">Przedszkola </t>
  </si>
  <si>
    <t>5 842 423,66</t>
  </si>
  <si>
    <t>2540</t>
  </si>
  <si>
    <t>Dotacja podmiotowa z budżetu dla niepublicznej jednostki systemu oświaty</t>
  </si>
  <si>
    <t>1 453 495,52</t>
  </si>
  <si>
    <t>90 821,00</t>
  </si>
  <si>
    <t>2 410 605,00</t>
  </si>
  <si>
    <t>184 632,00</t>
  </si>
  <si>
    <t>451 925,14</t>
  </si>
  <si>
    <t>63 209,00</t>
  </si>
  <si>
    <t>131 200,00</t>
  </si>
  <si>
    <t>4220</t>
  </si>
  <si>
    <t>Zakup środków żywności</t>
  </si>
  <si>
    <t>422 290,00</t>
  </si>
  <si>
    <t>15 000,00</t>
  </si>
  <si>
    <t>249 000,00</t>
  </si>
  <si>
    <t>36 850,00</t>
  </si>
  <si>
    <t>6 500,00</t>
  </si>
  <si>
    <t>82 000,00</t>
  </si>
  <si>
    <t>48 000,00</t>
  </si>
  <si>
    <t>6 800,00</t>
  </si>
  <si>
    <t>2 410,00</t>
  </si>
  <si>
    <t>127 286,00</t>
  </si>
  <si>
    <t>400,00</t>
  </si>
  <si>
    <t>500,00</t>
  </si>
  <si>
    <t>80110</t>
  </si>
  <si>
    <t>Gimnazja</t>
  </si>
  <si>
    <t>3 220 404,14</t>
  </si>
  <si>
    <t>2320</t>
  </si>
  <si>
    <t>Dotacje celowe przekazane dla powiatu na zadania bieżące realizowane na podstawie porozumień (umów) między jednostkami samorządu terytorialnego</t>
  </si>
  <si>
    <t>900 000,00</t>
  </si>
  <si>
    <t>436 080,00</t>
  </si>
  <si>
    <t>34 087,00</t>
  </si>
  <si>
    <t>1 102 512,00</t>
  </si>
  <si>
    <t>127 417,14</t>
  </si>
  <si>
    <t>212 016,00</t>
  </si>
  <si>
    <t>30 236,00</t>
  </si>
  <si>
    <t>129 800,00</t>
  </si>
  <si>
    <t>71 000,00</t>
  </si>
  <si>
    <t>2 500,00</t>
  </si>
  <si>
    <t>49 000,00</t>
  </si>
  <si>
    <t>1 200,00</t>
  </si>
  <si>
    <t>56 556,00</t>
  </si>
  <si>
    <t>80113</t>
  </si>
  <si>
    <t>Dowożenie uczniów do szkół</t>
  </si>
  <si>
    <t>1 002 520,00</t>
  </si>
  <si>
    <t>80146</t>
  </si>
  <si>
    <t>Dokształcanie i doskonalenie nauczycieli</t>
  </si>
  <si>
    <t>100 839,00</t>
  </si>
  <si>
    <t>22 000,00</t>
  </si>
  <si>
    <t>78 839,00</t>
  </si>
  <si>
    <t>Stołówki szkolne i przedszkolne</t>
  </si>
  <si>
    <t>713 616,00</t>
  </si>
  <si>
    <t>273 700,00</t>
  </si>
  <si>
    <t>20 247,00</t>
  </si>
  <si>
    <t>47 562,00</t>
  </si>
  <si>
    <t>6 762,00</t>
  </si>
  <si>
    <t>27 100,00</t>
  </si>
  <si>
    <t>7 250,00</t>
  </si>
  <si>
    <t>9 995,00</t>
  </si>
  <si>
    <t>12 000,00</t>
  </si>
  <si>
    <t>80149</t>
  </si>
  <si>
    <t>Realizacja zadań wymagających stosowania specjalnej organizacji nauki i metod pracy dla dzieci w przedszkolach, oddziałach przedszkolnych w szkołach podstawowych i innych formach wychowania przedszkolnego</t>
  </si>
  <si>
    <t>338 078,34</t>
  </si>
  <si>
    <t>38 304,48</t>
  </si>
  <si>
    <t>4 483,00</t>
  </si>
  <si>
    <t>221 297,00</t>
  </si>
  <si>
    <t>12 610,00</t>
  </si>
  <si>
    <t>41 695,86</t>
  </si>
  <si>
    <t>7 297,00</t>
  </si>
  <si>
    <t>3 925,00</t>
  </si>
  <si>
    <t>2 966,00</t>
  </si>
  <si>
    <t>80150</t>
  </si>
  <si>
    <t>Realizacja zadań wymagających stosowania specjalnej organizacji nauki i metod pracy dla dzieci i młodzieży w szkołach podstawowych</t>
  </si>
  <si>
    <t>538 485,00</t>
  </si>
  <si>
    <t>11 375,00</t>
  </si>
  <si>
    <t>398 379,00</t>
  </si>
  <si>
    <t>17 387,00</t>
  </si>
  <si>
    <t>67 011,00</t>
  </si>
  <si>
    <t>11 362,00</t>
  </si>
  <si>
    <t>9 100,00</t>
  </si>
  <si>
    <t>7 000,00</t>
  </si>
  <si>
    <t>11 871,00</t>
  </si>
  <si>
    <t>80152</t>
  </si>
  <si>
    <t>Realizacja zadań wymagających stosowania specjalnej organizacji nauki i metod pracy dla dzieci i młodzieży w gimnazjach, klasach dotychczasowego gimnazjum prowadzonych w szkołach innego typu, liceach ogólnokształcących, technikach, szkołach policealnych, branżowych szkołach I i II stopnia i klasach dotychczasowej zasadniczej szkoły zawodowej prowadzonych w branżowych szkołach I stopnia oraz szkołach artystycznych</t>
  </si>
  <si>
    <t>76 609,00</t>
  </si>
  <si>
    <t>100,00</t>
  </si>
  <si>
    <t>63 909,00</t>
  </si>
  <si>
    <t>11 000,00</t>
  </si>
  <si>
    <t>1 600,00</t>
  </si>
  <si>
    <t>80195</t>
  </si>
  <si>
    <t>1 387 251,17</t>
  </si>
  <si>
    <t>2007</t>
  </si>
  <si>
    <t>Dotacje celowe w ramach programów finansowanych z udziałem środków europejskich oraz środków, o których mowa w art. 5 ust. 1 pkt 3 oraz ust. 3 pkt 5 i 6 ustawy, lub płatności w ramach budżetu środków europejskich, z wyłączeniem wydatków klasyfikowanych w paragrafie 205</t>
  </si>
  <si>
    <t>219 902,20</t>
  </si>
  <si>
    <t>2009</t>
  </si>
  <si>
    <t>37 530,02</t>
  </si>
  <si>
    <t>26 500,00</t>
  </si>
  <si>
    <t>3247</t>
  </si>
  <si>
    <t>Stypendia dla uczniów</t>
  </si>
  <si>
    <t>53 735,12</t>
  </si>
  <si>
    <t>3249</t>
  </si>
  <si>
    <t>6 264,88</t>
  </si>
  <si>
    <t>4017</t>
  </si>
  <si>
    <t>291 015,09</t>
  </si>
  <si>
    <t>4019</t>
  </si>
  <si>
    <t>33 925,89</t>
  </si>
  <si>
    <t>983,00</t>
  </si>
  <si>
    <t>4117</t>
  </si>
  <si>
    <t>49 658,58</t>
  </si>
  <si>
    <t>4119</t>
  </si>
  <si>
    <t>5 789,08</t>
  </si>
  <si>
    <t>140,00</t>
  </si>
  <si>
    <t>4127</t>
  </si>
  <si>
    <t>7 352,13</t>
  </si>
  <si>
    <t>4129</t>
  </si>
  <si>
    <t>857,10</t>
  </si>
  <si>
    <t>5 720,00</t>
  </si>
  <si>
    <t>3 200,00</t>
  </si>
  <si>
    <t>4217</t>
  </si>
  <si>
    <t>23 106,10</t>
  </si>
  <si>
    <t>4219</t>
  </si>
  <si>
    <t>2 693,90</t>
  </si>
  <si>
    <t>4247</t>
  </si>
  <si>
    <t>272 004,83</t>
  </si>
  <si>
    <t>4249</t>
  </si>
  <si>
    <t>31 712,47</t>
  </si>
  <si>
    <t>29 280,00</t>
  </si>
  <si>
    <t>4307</t>
  </si>
  <si>
    <t>119 400,48</t>
  </si>
  <si>
    <t>4309</t>
  </si>
  <si>
    <t>13 913,30</t>
  </si>
  <si>
    <t>152 567,00</t>
  </si>
  <si>
    <t>Ochrona zdrowia</t>
  </si>
  <si>
    <t>430 075,00</t>
  </si>
  <si>
    <t>Szpitale ogólne</t>
  </si>
  <si>
    <t>Dotacje celowe z budżetu na finansowanie lub dofinansowanie kosztów realizacji inwestycji i zakupów inwestycyjnych innych jednostek sektora finansów publicznych</t>
  </si>
  <si>
    <t>85153</t>
  </si>
  <si>
    <t>Zwalczanie narkomanii</t>
  </si>
  <si>
    <t>7 800,00</t>
  </si>
  <si>
    <t>2 240,00</t>
  </si>
  <si>
    <t>4 560,00</t>
  </si>
  <si>
    <t>85154</t>
  </si>
  <si>
    <t>Przeciwdziałanie alkoholizmowi</t>
  </si>
  <si>
    <t>385 275,00</t>
  </si>
  <si>
    <t>2710</t>
  </si>
  <si>
    <t>Dotacja celowa na pomoc finansową udzielaną między jednostkami samorządu terytorialnego na dofinansowanie własnych zadań bieżących</t>
  </si>
  <si>
    <t>24 030,00</t>
  </si>
  <si>
    <t>4 432,61</t>
  </si>
  <si>
    <t>481,39</t>
  </si>
  <si>
    <t>145 939,00</t>
  </si>
  <si>
    <t>22 949,00</t>
  </si>
  <si>
    <t>116 493,00</t>
  </si>
  <si>
    <t>950,00</t>
  </si>
  <si>
    <t>85195</t>
  </si>
  <si>
    <t>1 050,00</t>
  </si>
  <si>
    <t>4 184 263,00</t>
  </si>
  <si>
    <t>1 151 111,00</t>
  </si>
  <si>
    <t>5 335 374,00</t>
  </si>
  <si>
    <t>85202</t>
  </si>
  <si>
    <t>Domy pomocy społecznej</t>
  </si>
  <si>
    <t>640 000,00</t>
  </si>
  <si>
    <t>Ośrodki wsparcia</t>
  </si>
  <si>
    <t>138 101,00</t>
  </si>
  <si>
    <t>1 013 010,00</t>
  </si>
  <si>
    <t>85205</t>
  </si>
  <si>
    <t>Zadania w zakresie przeciwdziałania przemocy w rodzinie</t>
  </si>
  <si>
    <t>85213</t>
  </si>
  <si>
    <t>Składki na ubezpieczenie zdrowotne opłacane za osoby pobierające niektóre świadczenia z pomocy społecznej, niektóre świadczenia rodzinne oraz za osoby uczestniczące w zajęciach w centrum integracji społecznej.</t>
  </si>
  <si>
    <t>111 851,00</t>
  </si>
  <si>
    <t>2910</t>
  </si>
  <si>
    <t>Zwrot dotacji oraz płatności wykorzystanych niezgodnie z przeznaczeniem lub wykorzystanych z naruszeniem procedur, o których mowa w art. 184 ustawy, pobranych nienależnie lub w nadmiernej wysokości</t>
  </si>
  <si>
    <t>250,00</t>
  </si>
  <si>
    <t>4130</t>
  </si>
  <si>
    <t>111 601,00</t>
  </si>
  <si>
    <t>85214</t>
  </si>
  <si>
    <t>Zasiłki okresowe, celowe i pomoc w naturze oraz składki na ubezpieczenia emerytalne i rentowe</t>
  </si>
  <si>
    <t>396 560,00</t>
  </si>
  <si>
    <t>3110</t>
  </si>
  <si>
    <t>85215</t>
  </si>
  <si>
    <t>410 000,00</t>
  </si>
  <si>
    <t>409 803,92</t>
  </si>
  <si>
    <t>196,08</t>
  </si>
  <si>
    <t>85216</t>
  </si>
  <si>
    <t>Zasiłki stałe</t>
  </si>
  <si>
    <t>274 646,00</t>
  </si>
  <si>
    <t>273 946,00</t>
  </si>
  <si>
    <t>85219</t>
  </si>
  <si>
    <t>Ośrodki pomocy społecznej</t>
  </si>
  <si>
    <t>1 366 061,00</t>
  </si>
  <si>
    <t>10 557,00</t>
  </si>
  <si>
    <t>824 374,75</t>
  </si>
  <si>
    <t>65 395,00</t>
  </si>
  <si>
    <t>156 955,61</t>
  </si>
  <si>
    <t>22 026,64</t>
  </si>
  <si>
    <t>63 000,00</t>
  </si>
  <si>
    <t>43 000,00</t>
  </si>
  <si>
    <t>75 000,00</t>
  </si>
  <si>
    <t>14 000,00</t>
  </si>
  <si>
    <t>29 252,00</t>
  </si>
  <si>
    <t>85228</t>
  </si>
  <si>
    <t>581 176,00</t>
  </si>
  <si>
    <t>4 169,80</t>
  </si>
  <si>
    <t>728,05</t>
  </si>
  <si>
    <t>102,15</t>
  </si>
  <si>
    <t>576 176,00</t>
  </si>
  <si>
    <t>85230</t>
  </si>
  <si>
    <t>Pomoc w zakresie dożywiania</t>
  </si>
  <si>
    <t>234 969,00</t>
  </si>
  <si>
    <t>85232</t>
  </si>
  <si>
    <t>Centra integracji społecznej</t>
  </si>
  <si>
    <t>150 000,00</t>
  </si>
  <si>
    <t>85295</t>
  </si>
  <si>
    <t>853</t>
  </si>
  <si>
    <t>Pozostałe zadania w zakresie polityki społecznej</t>
  </si>
  <si>
    <t>868 875,88</t>
  </si>
  <si>
    <t>85395</t>
  </si>
  <si>
    <t>3117</t>
  </si>
  <si>
    <t>174 817,23</t>
  </si>
  <si>
    <t>3119</t>
  </si>
  <si>
    <t>70 200,00</t>
  </si>
  <si>
    <t>102 878,21</t>
  </si>
  <si>
    <t>7 225,09</t>
  </si>
  <si>
    <t>23 899,81</t>
  </si>
  <si>
    <t>1 261,50</t>
  </si>
  <si>
    <t>3 364,66</t>
  </si>
  <si>
    <t>178,32</t>
  </si>
  <si>
    <t>4137</t>
  </si>
  <si>
    <t>8 751,96</t>
  </si>
  <si>
    <t>4177</t>
  </si>
  <si>
    <t>44 504,04</t>
  </si>
  <si>
    <t>9 041,98</t>
  </si>
  <si>
    <t>88,42</t>
  </si>
  <si>
    <t>4287</t>
  </si>
  <si>
    <t>290,00</t>
  </si>
  <si>
    <t>394 810,26</t>
  </si>
  <si>
    <t>17 174,40</t>
  </si>
  <si>
    <t>4417</t>
  </si>
  <si>
    <t>4 509,47</t>
  </si>
  <si>
    <t>4419</t>
  </si>
  <si>
    <t>530,53</t>
  </si>
  <si>
    <t>4437</t>
  </si>
  <si>
    <t>750,00</t>
  </si>
  <si>
    <t>854</t>
  </si>
  <si>
    <t>Edukacyjna opieka wychowawcza</t>
  </si>
  <si>
    <t>1 037 443,00</t>
  </si>
  <si>
    <t>85401</t>
  </si>
  <si>
    <t>Świetlice szkolne</t>
  </si>
  <si>
    <t>897 074,00</t>
  </si>
  <si>
    <t>4 383,00</t>
  </si>
  <si>
    <t>640 800,00</t>
  </si>
  <si>
    <t>50 836,00</t>
  </si>
  <si>
    <t>116 990,00</t>
  </si>
  <si>
    <t>16 712,00</t>
  </si>
  <si>
    <t>16 900,00</t>
  </si>
  <si>
    <t>27 053,00</t>
  </si>
  <si>
    <t>85415</t>
  </si>
  <si>
    <t>Pomoc materialna dla uczniów o charakterze socjalnym</t>
  </si>
  <si>
    <t>128 519,00</t>
  </si>
  <si>
    <t>3240</t>
  </si>
  <si>
    <t>85416</t>
  </si>
  <si>
    <t>Pomoc materialna dla uczniów o charakterze motywacyjnym</t>
  </si>
  <si>
    <t>11 850,00</t>
  </si>
  <si>
    <t>855</t>
  </si>
  <si>
    <t>21 663 616,00</t>
  </si>
  <si>
    <t>85501</t>
  </si>
  <si>
    <t>Świadczenie wychowawcze</t>
  </si>
  <si>
    <t>13 554 240,00</t>
  </si>
  <si>
    <t>13 306 849,00</t>
  </si>
  <si>
    <t>7 600,00</t>
  </si>
  <si>
    <t>20 533,00</t>
  </si>
  <si>
    <t>2 888,00</t>
  </si>
  <si>
    <t>2 370,00</t>
  </si>
  <si>
    <t>4560</t>
  </si>
  <si>
    <t>Odsetki od dotacji oraz płatności: wykorzystanych niezgodnie z przeznaczeniem lub wykorzystanych z naruszeniem procedur, o których mowa w art. 184 ustawy, pobranych nienależnie lub  w nadmiernej wysokości</t>
  </si>
  <si>
    <t>85502</t>
  </si>
  <si>
    <t xml:space="preserve">Świadczenia rodzinne, świadczenie z funduszu alimentacyjnego oraz składki na ubezpieczenia emerytalne i rentowe z ubezpieczenia społecznego
</t>
  </si>
  <si>
    <t>7 670 868,00</t>
  </si>
  <si>
    <t>7 106 912,00</t>
  </si>
  <si>
    <t>175 443,25</t>
  </si>
  <si>
    <t>9 200,00</t>
  </si>
  <si>
    <t>283 111,39</t>
  </si>
  <si>
    <t>4 646,36</t>
  </si>
  <si>
    <t>3 555,00</t>
  </si>
  <si>
    <t>85503</t>
  </si>
  <si>
    <t>166,79</t>
  </si>
  <si>
    <t>29,12</t>
  </si>
  <si>
    <t>4,09</t>
  </si>
  <si>
    <t>85504</t>
  </si>
  <si>
    <t>Wspieranie rodziny</t>
  </si>
  <si>
    <t>137 180,00</t>
  </si>
  <si>
    <t>96 400,00</t>
  </si>
  <si>
    <t>6 550,00</t>
  </si>
  <si>
    <t>17 970,00</t>
  </si>
  <si>
    <t>2 520,00</t>
  </si>
  <si>
    <t>4 740,00</t>
  </si>
  <si>
    <t>85508</t>
  </si>
  <si>
    <t>Rodziny zastępcze</t>
  </si>
  <si>
    <t>141 128,00</t>
  </si>
  <si>
    <t>85510</t>
  </si>
  <si>
    <t>Działalność placówek opiekuńczo-wychowawczych</t>
  </si>
  <si>
    <t>160 000,00</t>
  </si>
  <si>
    <t>Gospodarka komunalna i ochrona środowiska</t>
  </si>
  <si>
    <t>5 205 244,20</t>
  </si>
  <si>
    <t>Gospodarka ściekowa i ochrona wód</t>
  </si>
  <si>
    <t>432 000,00</t>
  </si>
  <si>
    <t>195 000,00</t>
  </si>
  <si>
    <t>Dotacje celowe z budżetu na finansowanie lub dofinansowanie kosztów realizacji inwestycji i zakupów inwestycyjnych jednostek nie zaliczanych do sektora finansów publicznych</t>
  </si>
  <si>
    <t>72 000,00</t>
  </si>
  <si>
    <t>90002</t>
  </si>
  <si>
    <t>Gospodarka odpadami</t>
  </si>
  <si>
    <t>2 536 828,49</t>
  </si>
  <si>
    <t>155 081,51</t>
  </si>
  <si>
    <t>9 391,34</t>
  </si>
  <si>
    <t>28 702,88</t>
  </si>
  <si>
    <t>4 091,58</t>
  </si>
  <si>
    <t>29 000,00</t>
  </si>
  <si>
    <t>2 270 522,18</t>
  </si>
  <si>
    <t>5 039,00</t>
  </si>
  <si>
    <t>90003</t>
  </si>
  <si>
    <t>Oczyszczanie miast i wsi</t>
  </si>
  <si>
    <t>400 000,00</t>
  </si>
  <si>
    <t>90004</t>
  </si>
  <si>
    <t>Utrzymanie zieleni w miastach i gminach</t>
  </si>
  <si>
    <t>235 391,93</t>
  </si>
  <si>
    <t>59 709,93</t>
  </si>
  <si>
    <t>170 182,00</t>
  </si>
  <si>
    <t>Ochrona powietrza atmosferycznego i klimatu</t>
  </si>
  <si>
    <t>Schroniska dla zwierząt</t>
  </si>
  <si>
    <t>363 488,64</t>
  </si>
  <si>
    <t>120 000,00</t>
  </si>
  <si>
    <t>171,90</t>
  </si>
  <si>
    <t>24,50</t>
  </si>
  <si>
    <t>1 196,40</t>
  </si>
  <si>
    <t>7 607,20</t>
  </si>
  <si>
    <t>233 488,64</t>
  </si>
  <si>
    <t>90015</t>
  </si>
  <si>
    <t>Oświetlenie ulic, placów i dróg</t>
  </si>
  <si>
    <t>908 000,00</t>
  </si>
  <si>
    <t>550 000,00</t>
  </si>
  <si>
    <t>358 000,00</t>
  </si>
  <si>
    <t>90019</t>
  </si>
  <si>
    <t>Wpływy i wydatki związane z gromadzeniem środków z opłat i kar za korzystanie ze środowiska</t>
  </si>
  <si>
    <t>90095</t>
  </si>
  <si>
    <t>238 535,14</t>
  </si>
  <si>
    <t>3 812,60</t>
  </si>
  <si>
    <t>543,39</t>
  </si>
  <si>
    <t>22 179,15</t>
  </si>
  <si>
    <t>167 000,00</t>
  </si>
  <si>
    <t>Kultura i ochrona dziedzictwa narodowego</t>
  </si>
  <si>
    <t>11 167 509,19</t>
  </si>
  <si>
    <t>92105</t>
  </si>
  <si>
    <t>Pozostałe zadania w zakresie kultury</t>
  </si>
  <si>
    <t>33 746,00</t>
  </si>
  <si>
    <t>8 400,00</t>
  </si>
  <si>
    <t>638,00</t>
  </si>
  <si>
    <t>4 708,00</t>
  </si>
  <si>
    <t>Domy i ośrodki kultury, świetlice i kluby</t>
  </si>
  <si>
    <t>1 649 820,63</t>
  </si>
  <si>
    <t>2480</t>
  </si>
  <si>
    <t>Dotacja podmiotowa z budżetu dla samorządowej instytucji kultury</t>
  </si>
  <si>
    <t>1 442 250,00</t>
  </si>
  <si>
    <t>8 090,00</t>
  </si>
  <si>
    <t>61 814,24</t>
  </si>
  <si>
    <t>15 500,00</t>
  </si>
  <si>
    <t>41 978,56</t>
  </si>
  <si>
    <t>1 329,00</t>
  </si>
  <si>
    <t>18 858,83</t>
  </si>
  <si>
    <t>92116</t>
  </si>
  <si>
    <t>Biblioteki</t>
  </si>
  <si>
    <t>412 784,20</t>
  </si>
  <si>
    <t>412 115,00</t>
  </si>
  <si>
    <t>669,20</t>
  </si>
  <si>
    <t>Muzea</t>
  </si>
  <si>
    <t>8 888 221,94</t>
  </si>
  <si>
    <t>556 330,00</t>
  </si>
  <si>
    <t>200 000,00</t>
  </si>
  <si>
    <t>6 827 100,00</t>
  </si>
  <si>
    <t>1 304 791,94</t>
  </si>
  <si>
    <t>92120</t>
  </si>
  <si>
    <t>Ochrona zabytków i opieka nad zabytkami</t>
  </si>
  <si>
    <t>2720</t>
  </si>
  <si>
    <t>Dotacje celowe z budżetu na finansowanie lub dofinansowanie prac remontowych i konserwatorskich obiektów zabytkowych przekazane jednostkom niezaliczanym do sektora finansów publicznych</t>
  </si>
  <si>
    <t>92127</t>
  </si>
  <si>
    <t>Działalność dotycząca miejsc pamięci narodowej oraz ochrony pamięci walk i męczeństwa</t>
  </si>
  <si>
    <t>3 114,00</t>
  </si>
  <si>
    <t>474,00</t>
  </si>
  <si>
    <t>2 640,00</t>
  </si>
  <si>
    <t>92195</t>
  </si>
  <si>
    <t>79 822,42</t>
  </si>
  <si>
    <t>1 300,00</t>
  </si>
  <si>
    <t>46 222,42</t>
  </si>
  <si>
    <t>32 300,00</t>
  </si>
  <si>
    <t>Kultura fizyczna</t>
  </si>
  <si>
    <t>922 141,84</t>
  </si>
  <si>
    <t>Obiekty sportowe</t>
  </si>
  <si>
    <t>581 549,20</t>
  </si>
  <si>
    <t>10 314,00</t>
  </si>
  <si>
    <t>1 470,00</t>
  </si>
  <si>
    <t>93 800,00</t>
  </si>
  <si>
    <t>6 631,59</t>
  </si>
  <si>
    <t>255 000,00</t>
  </si>
  <si>
    <t>106 133,61</t>
  </si>
  <si>
    <t>92695</t>
  </si>
  <si>
    <t>340 592,64</t>
  </si>
  <si>
    <t>170 000,00</t>
  </si>
  <si>
    <t>32 000,00</t>
  </si>
  <si>
    <t>80 092,64</t>
  </si>
  <si>
    <t>47 000,00</t>
  </si>
  <si>
    <t>8 500,00</t>
  </si>
  <si>
    <t>Razem:</t>
  </si>
  <si>
    <t>89 897 572,60</t>
  </si>
  <si>
    <t>91 048 683,60</t>
  </si>
  <si>
    <t>Zmiany w planie wydatków Gminy Rogoźno na 2018 rok</t>
  </si>
  <si>
    <t>Załącznik nr 1 do Zarządzenia nr OR.0050.1.135.2018
Burmistrza Rogoźna 
z dnia 05 czerwca 2018 roku</t>
  </si>
  <si>
    <t>801 972,95</t>
  </si>
  <si>
    <t>01042</t>
  </si>
  <si>
    <t>Wyłączenie z produkcji gruntów rolnych</t>
  </si>
  <si>
    <t>138 500,00</t>
  </si>
  <si>
    <t>Dotacja celowa otrzymana z tytułu pomocy finansowej udzielanej między jednostkami samorządu terytorialnego na dofinansowanie własnych zadań bieżących</t>
  </si>
  <si>
    <t>Dotacja celowa otrzymana z tytułu pomocy finansowej udzielanej między jednostkami samorządu terytorialnego na dofinansowanie własnych zadań inwestycyjnych i zakupów inwestycyjnych</t>
  </si>
  <si>
    <t>118 500,00</t>
  </si>
  <si>
    <t>663 472,95</t>
  </si>
  <si>
    <t>0750</t>
  </si>
  <si>
    <t>Wpływy z najmu i dzierżawy składników majątkowych Skarbu Państwa, jednostek samorządu terytorialnego lub innych jednostek zaliczanych do sektora finansów publicznych oraz innych umów o podobnym charakterze</t>
  </si>
  <si>
    <t>2010</t>
  </si>
  <si>
    <t>Dotacje celowe otrzymane z budżetu państwa na realizację zadań bieżących z zakresu administracji rządowej oraz innych zadań zleconych gminie (związkom gmin, związkom powiatowo-gminnym) ustawami</t>
  </si>
  <si>
    <t>613 472,95</t>
  </si>
  <si>
    <t>0690</t>
  </si>
  <si>
    <t>Wpływy z różnych opłat</t>
  </si>
  <si>
    <t>0490</t>
  </si>
  <si>
    <t>Wpływy z innych lokalnych opłat pobieranych przez jednostki samorządu terytorialnego na podstawie odrębnych ustaw</t>
  </si>
  <si>
    <t>2 729 753,58</t>
  </si>
  <si>
    <t>0470</t>
  </si>
  <si>
    <t>Wpływy z opłat za trwały zarząd, użytkowanie i służebności</t>
  </si>
  <si>
    <t>0550</t>
  </si>
  <si>
    <t>Wpływy z opłat z tytułu użytkowania wieczystego nieruchomości</t>
  </si>
  <si>
    <t>80 000,00</t>
  </si>
  <si>
    <t>0730</t>
  </si>
  <si>
    <t>Wpłaty z zysku przedsiębiorstw państwowych, jednoosobowych spółek Skarbu Państwa i spółek jednostek samorządu terytorialnego</t>
  </si>
  <si>
    <t>207 600,46</t>
  </si>
  <si>
    <t>334 500,00</t>
  </si>
  <si>
    <t>0760</t>
  </si>
  <si>
    <t>Wpływy z tytułu przekształcenia prawa użytkowania wieczystego przysługującego osobom fizycznym w prawo własności</t>
  </si>
  <si>
    <t>0770</t>
  </si>
  <si>
    <t>Wpłaty z tytułu odpłatnego nabycia prawa własności oraz prawa użytkowania wieczystego nieruchomości</t>
  </si>
  <si>
    <t>1 000 000,00</t>
  </si>
  <si>
    <t>6290</t>
  </si>
  <si>
    <t>Środki na dofinansowanie własnych inwestycji gmin, powiatów (związków gmin, zwiazków powiatowo-gminnych, związków powiatów), samorządów województw, pozyskane z innych źródeł</t>
  </si>
  <si>
    <t>1 065 653,12</t>
  </si>
  <si>
    <t>144 828,41</t>
  </si>
  <si>
    <t>143 228,00</t>
  </si>
  <si>
    <t>1 600,41</t>
  </si>
  <si>
    <t>0570</t>
  </si>
  <si>
    <t>Wpływy z tytułu grzywien, mandatów i innych kar pieniężnych od osób fizycznych</t>
  </si>
  <si>
    <t>Wpływy z różnych dochodów</t>
  </si>
  <si>
    <t>600,41</t>
  </si>
  <si>
    <t>756</t>
  </si>
  <si>
    <t>Dochody od osób prawnych, od osób fizycznych i od innych jednostek nieposiadających osobowości prawnej oraz wydatki związane z ich poborem</t>
  </si>
  <si>
    <t>24 769 958,20</t>
  </si>
  <si>
    <t>75601</t>
  </si>
  <si>
    <t>Wpływy z podatku dochodowego od osób fizycznych</t>
  </si>
  <si>
    <t>0350</t>
  </si>
  <si>
    <t>Wpływy z podatku od działalności gospodarczej osób fizycznych, opłacanego w formie karty podatkowej</t>
  </si>
  <si>
    <t>75615</t>
  </si>
  <si>
    <t>Wpływy z podatku rolnego, podatku leśnego, podatku od czynności cywilnoprawnych, podatków i opłat lokalnych od osób prawnych i innych jednostek organizacyjnych</t>
  </si>
  <si>
    <t>6 680 917,20</t>
  </si>
  <si>
    <t>0310</t>
  </si>
  <si>
    <t>Wpływy z podatku od nieruchomości</t>
  </si>
  <si>
    <t>6 063 600,00</t>
  </si>
  <si>
    <t>0320</t>
  </si>
  <si>
    <t>Wpływy z podatku rolnego</t>
  </si>
  <si>
    <t>85 525,00</t>
  </si>
  <si>
    <t>0330</t>
  </si>
  <si>
    <t>Wpływy z podatku leśnego</t>
  </si>
  <si>
    <t>164 257,00</t>
  </si>
  <si>
    <t>0340</t>
  </si>
  <si>
    <t>Wpływy z podatku od środków transportowych</t>
  </si>
  <si>
    <t>78 942,00</t>
  </si>
  <si>
    <t>0500</t>
  </si>
  <si>
    <t>Wpływy z podatku od czynności cywilnoprawnych</t>
  </si>
  <si>
    <t>0910</t>
  </si>
  <si>
    <t>Wpływy z odsetek od nieterminowych wpłat z tytułu podatków i opłat</t>
  </si>
  <si>
    <t>2 593,20</t>
  </si>
  <si>
    <t>2680</t>
  </si>
  <si>
    <t>Rekompensaty utraconych dochodów w podatkach i opłatach lokalnych</t>
  </si>
  <si>
    <t>280 000,00</t>
  </si>
  <si>
    <t>75616</t>
  </si>
  <si>
    <t>Wpływy z podatku rolnego, podatku leśnego, podatku od spadków i darowizn, podatku od czynności cywilno-prawnych oraz podatków i opłat lokalnych od osób fizycznych</t>
  </si>
  <si>
    <t>4 748 758,00</t>
  </si>
  <si>
    <t>3 079 865,00</t>
  </si>
  <si>
    <t>678 900,00</t>
  </si>
  <si>
    <t>9 056,00</t>
  </si>
  <si>
    <t>369 937,00</t>
  </si>
  <si>
    <t>0360</t>
  </si>
  <si>
    <t>Wpływy z podatku od spadków i darowizn</t>
  </si>
  <si>
    <t>0430</t>
  </si>
  <si>
    <t>Wpływy z opłaty targowej</t>
  </si>
  <si>
    <t>500 000,00</t>
  </si>
  <si>
    <t>0640</t>
  </si>
  <si>
    <t>Wpływy z tytułu kosztów egzekucyjnych, opłaty komorniczej i kosztów upomnień</t>
  </si>
  <si>
    <t>75618</t>
  </si>
  <si>
    <t>Wpływy z innych opłat stanowiących dochody jednostek samorządu terytorialnego na podstawie ustaw</t>
  </si>
  <si>
    <t>393 000,00</t>
  </si>
  <si>
    <t>0410</t>
  </si>
  <si>
    <t>Wpływy z opłaty skarbowej</t>
  </si>
  <si>
    <t>0480</t>
  </si>
  <si>
    <t>Wpływy z opłat za zezwolenia na sprzedaż napojów alkoholowych</t>
  </si>
  <si>
    <t>343 000,00</t>
  </si>
  <si>
    <t>75621</t>
  </si>
  <si>
    <t>Udziały gmin w podatkach stanowiących dochód budżetu państwa</t>
  </si>
  <si>
    <t>12 887 283,00</t>
  </si>
  <si>
    <t>0010</t>
  </si>
  <si>
    <t>11 387 283,00</t>
  </si>
  <si>
    <t>0020</t>
  </si>
  <si>
    <t>Wpływy z podatku dochodowego od osób prawnych</t>
  </si>
  <si>
    <t>1 500 000,00</t>
  </si>
  <si>
    <t>19 056 923,54</t>
  </si>
  <si>
    <t>13 994 143,00</t>
  </si>
  <si>
    <t>2920</t>
  </si>
  <si>
    <t>Subwencje ogólne z budżetu państwa</t>
  </si>
  <si>
    <t>75807</t>
  </si>
  <si>
    <t>Część wyrównawcza subwencji ogólnej dla gmin</t>
  </si>
  <si>
    <t>4 751 658,00</t>
  </si>
  <si>
    <t>75814</t>
  </si>
  <si>
    <t>83 402,54</t>
  </si>
  <si>
    <t>55 000,00</t>
  </si>
  <si>
    <t>0940</t>
  </si>
  <si>
    <t>Wpływy z rozliczeń/zwrotów z lat ubiegłych</t>
  </si>
  <si>
    <t>8 558,83</t>
  </si>
  <si>
    <t>7 961,71</t>
  </si>
  <si>
    <t>6680</t>
  </si>
  <si>
    <t>Wpłata środków finansowych z niewykorzystanych w terminie wydatków, które nie wygasają z upływem roku budżetowego</t>
  </si>
  <si>
    <t>11 882,00</t>
  </si>
  <si>
    <t>75831</t>
  </si>
  <si>
    <t>Część równoważąca subwencji ogólnej dla gmin</t>
  </si>
  <si>
    <t>227 720,00</t>
  </si>
  <si>
    <t>1 994 510,60</t>
  </si>
  <si>
    <t>31 000,00</t>
  </si>
  <si>
    <t>80 830,00</t>
  </si>
  <si>
    <t>2030</t>
  </si>
  <si>
    <t>Dotacje celowe otrzymane z budżetu państwa na realizację własnych zadań bieżących gmin (związków gmin, związków powiatowo-gminnych)</t>
  </si>
  <si>
    <t>1 044 120,00</t>
  </si>
  <si>
    <t>0660</t>
  </si>
  <si>
    <t>Wpływy z opłat za korzystanie z wychowania przedszkolnego</t>
  </si>
  <si>
    <t>110 800,00</t>
  </si>
  <si>
    <t>0670</t>
  </si>
  <si>
    <t>Wpływy z opłat za korzystanie z wyżywienia w jednostkach realizujących zadania z zakresu wychowania przedszkolnego</t>
  </si>
  <si>
    <t>8 790,00</t>
  </si>
  <si>
    <t>482 240,00</t>
  </si>
  <si>
    <t>Dotacje celowe otrzymane z gminy na zadania bieżące realizowane na podstawie porozumień (umów) między jednostkami samorządu terytorialnego</t>
  </si>
  <si>
    <t>318 000,00</t>
  </si>
  <si>
    <t>2700</t>
  </si>
  <si>
    <t>Środki na dofinansowanie własnych zadań bieżących gmin, powiatów (związków gmin, związków powiatowo-gminnych,związków powiatów), samorządów województw, pozyskane z innych źródeł</t>
  </si>
  <si>
    <t>520 560,60</t>
  </si>
  <si>
    <t>Dotacje celowe w ramach programów finansowanych z udziałem środków europejskich oraz środków, o których mowa w art.5 ust.1 pkt 3 oraz ust. 3 pkt 5 i 6 ustawy, lub płatności w ramach budżetu środków europejskich, z wyłączeniem dochodów klasyfikowanych w paragrafie 205</t>
  </si>
  <si>
    <t>151 741,00</t>
  </si>
  <si>
    <t>17 691,22</t>
  </si>
  <si>
    <t>2057</t>
  </si>
  <si>
    <t>Dotacje celowe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</si>
  <si>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314 469,72</t>
  </si>
  <si>
    <t>2059</t>
  </si>
  <si>
    <t>36 658,66</t>
  </si>
  <si>
    <t>983 580,00</t>
  </si>
  <si>
    <t>2 134 691,00</t>
  </si>
  <si>
    <t>6310</t>
  </si>
  <si>
    <t>Dotacje celowe otrzymane z budżetu państwa na inwestycje i zakupy inwestycyjne z zakresu administracji rządowej oraz innych zadań zleconych gminom ustawami</t>
  </si>
  <si>
    <t>109 851,00</t>
  </si>
  <si>
    <t>59 683,00</t>
  </si>
  <si>
    <t>49 918,00</t>
  </si>
  <si>
    <t>Wpływy ze zwrotów dotacji oraz płatności wykorzystanych niezgodnie z przeznaczeniem lub wykorzystanych z naruszeniem procedur, o których mowa w art. 184 ustawy, pobranych nienależnie lub w nadmiernej wysokości</t>
  </si>
  <si>
    <t>56 560,00</t>
  </si>
  <si>
    <t>234 646,00</t>
  </si>
  <si>
    <t>233 946,00</t>
  </si>
  <si>
    <t>151 253,00</t>
  </si>
  <si>
    <t>316 301,00</t>
  </si>
  <si>
    <t>276 176,00</t>
  </si>
  <si>
    <t>Dochody jednostek samorządu terytorialnego związane z realizacją zadań z zakresu administracji rządowej oraz innych zadań zleconych ustawami</t>
  </si>
  <si>
    <t>125,00</t>
  </si>
  <si>
    <t>104 969,00</t>
  </si>
  <si>
    <t>640 378,57</t>
  </si>
  <si>
    <t>618 263,13</t>
  </si>
  <si>
    <t>22 115,44</t>
  </si>
  <si>
    <t>68 519,00</t>
  </si>
  <si>
    <t>21 244 808,00</t>
  </si>
  <si>
    <t>0900</t>
  </si>
  <si>
    <t>Wpływy z odsetek od dotacji oraz płatności: wykorzystanych niezgodnie z przeznaczeniem lub wykorzystanych z naruszeniem procedur, o których mowa w art. 184 ustawy, pobranych nienależnie lub w nadmiernej wysokości</t>
  </si>
  <si>
    <t>2060</t>
  </si>
  <si>
    <t>Dotacje celowe otrzymane z budżetu państwa na zadania bieżące z zakresu administracji rządowej zlecone
gminom (związkom gmin, związkom powiatowo-gminnym), związane z realizacją świadczenia wychowawczego
stanowiącego pomoc państwa w wychowywaniu dzieci</t>
  </si>
  <si>
    <t>13 512 240,00</t>
  </si>
  <si>
    <t>7 690 368,00</t>
  </si>
  <si>
    <t>7 583 368,00</t>
  </si>
  <si>
    <t>62 000,00</t>
  </si>
  <si>
    <t>2 557 836,49</t>
  </si>
  <si>
    <t>2 463 836,49</t>
  </si>
  <si>
    <t>2 459 836,49</t>
  </si>
  <si>
    <t>84 000,00</t>
  </si>
  <si>
    <t>171 793,00</t>
  </si>
  <si>
    <t>6258</t>
  </si>
  <si>
    <t>Dotacje celowe w ramach programów finansowych z udziałem środków europejskich oraz środków, o których mowa w art. 5 ust. 3 pkt 5 lit. a i b ustawy, lub płatności w ramach budżetu środków europejskich, realizowanych przez jednostki samorządu terytorialnego</t>
  </si>
  <si>
    <t>75 239 362,34</t>
  </si>
  <si>
    <t>76 390 473,34</t>
  </si>
  <si>
    <t>Zmiany w planie dochodów Gminy Rogoźno na 2018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</si>
</sst>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4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 CE"/>
      <family val="2"/>
      <charset val="238"/>
    </font>
    <font>
      <b/>
      <sz val="8"/>
      <color indexed="8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i/>
      <sz val="8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8.5"/>
      <name val="Arial CE"/>
      <charset val="238"/>
    </font>
    <font>
      <i/>
      <sz val="10"/>
      <name val="Arial CE"/>
      <family val="2"/>
      <charset val="238"/>
    </font>
    <font>
      <i/>
      <sz val="9"/>
      <name val="Arial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</font>
    <font>
      <sz val="8"/>
      <color indexed="8"/>
      <name val="Arial"/>
      <charset val="204"/>
    </font>
    <font>
      <b/>
      <sz val="8"/>
      <name val="Arial CE"/>
      <family val="2"/>
      <charset val="238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</font>
    <font>
      <b/>
      <sz val="10.5"/>
      <name val="Arial CE"/>
      <family val="2"/>
      <charset val="238"/>
    </font>
    <font>
      <sz val="12"/>
      <name val="Times New Roman"/>
      <family val="1"/>
      <charset val="238"/>
    </font>
    <font>
      <b/>
      <sz val="8.5"/>
      <name val="Times New Roman"/>
      <family val="1"/>
      <charset val="238"/>
    </font>
    <font>
      <sz val="8.5"/>
      <name val="Times New Roman"/>
      <family val="1"/>
      <charset val="238"/>
    </font>
    <font>
      <sz val="9"/>
      <name val="Arial CE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.25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8.25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indexed="10"/>
        <bgColor indexed="0"/>
      </patternFill>
    </fill>
    <fill>
      <patternFill patternType="solid">
        <fgColor indexed="11"/>
        <bgColor indexed="0"/>
      </patternFill>
    </fill>
  </fills>
  <borders count="5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8">
    <xf numFmtId="0" fontId="0" fillId="0" borderId="0"/>
    <xf numFmtId="0" fontId="2" fillId="0" borderId="0"/>
    <xf numFmtId="0" fontId="17" fillId="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20" fillId="0" borderId="0"/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17" fillId="0" borderId="0"/>
    <xf numFmtId="0" fontId="17" fillId="0" borderId="0"/>
    <xf numFmtId="0" fontId="19" fillId="0" borderId="0" applyNumberFormat="0" applyFill="0" applyBorder="0" applyAlignment="0" applyProtection="0">
      <alignment vertical="top"/>
    </xf>
    <xf numFmtId="0" fontId="1" fillId="0" borderId="0"/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2" fillId="0" borderId="0"/>
    <xf numFmtId="44" fontId="12" fillId="0" borderId="0" applyFont="0" applyFill="0" applyBorder="0" applyAlignment="0" applyProtection="0"/>
  </cellStyleXfs>
  <cellXfs count="325">
    <xf numFmtId="0" fontId="0" fillId="0" borderId="0" xfId="0"/>
    <xf numFmtId="0" fontId="2" fillId="0" borderId="0" xfId="1"/>
    <xf numFmtId="0" fontId="3" fillId="0" borderId="0" xfId="1" applyFont="1"/>
    <xf numFmtId="0" fontId="4" fillId="0" borderId="0" xfId="1" applyFont="1"/>
    <xf numFmtId="0" fontId="5" fillId="0" borderId="0" xfId="1" applyFont="1"/>
    <xf numFmtId="0" fontId="2" fillId="0" borderId="0" xfId="1" applyAlignment="1">
      <alignment vertical="center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center"/>
    </xf>
    <xf numFmtId="49" fontId="4" fillId="0" borderId="6" xfId="1" applyNumberFormat="1" applyFont="1" applyBorder="1" applyAlignment="1">
      <alignment horizontal="center"/>
    </xf>
    <xf numFmtId="49" fontId="4" fillId="0" borderId="7" xfId="1" applyNumberFormat="1" applyFont="1" applyBorder="1" applyAlignment="1">
      <alignment horizontal="center"/>
    </xf>
    <xf numFmtId="49" fontId="4" fillId="0" borderId="8" xfId="1" applyNumberFormat="1" applyFont="1" applyBorder="1" applyAlignment="1">
      <alignment horizontal="center"/>
    </xf>
    <xf numFmtId="49" fontId="9" fillId="0" borderId="5" xfId="1" applyNumberFormat="1" applyFont="1" applyBorder="1" applyAlignment="1">
      <alignment horizontal="center" vertical="top" wrapText="1"/>
    </xf>
    <xf numFmtId="49" fontId="2" fillId="0" borderId="6" xfId="1" applyNumberFormat="1" applyFont="1" applyBorder="1" applyAlignment="1">
      <alignment horizontal="left" vertical="top" wrapText="1"/>
    </xf>
    <xf numFmtId="49" fontId="2" fillId="0" borderId="6" xfId="1" applyNumberFormat="1" applyFont="1" applyBorder="1" applyAlignment="1">
      <alignment horizontal="center" vertical="center"/>
    </xf>
    <xf numFmtId="4" fontId="2" fillId="0" borderId="6" xfId="1" applyNumberFormat="1" applyFont="1" applyBorder="1" applyAlignment="1">
      <alignment horizontal="right" vertical="center"/>
    </xf>
    <xf numFmtId="4" fontId="2" fillId="0" borderId="7" xfId="1" applyNumberFormat="1" applyFont="1" applyBorder="1" applyAlignment="1">
      <alignment horizontal="right" vertical="center"/>
    </xf>
    <xf numFmtId="4" fontId="2" fillId="0" borderId="9" xfId="1" applyNumberFormat="1" applyFont="1" applyBorder="1" applyAlignment="1">
      <alignment horizontal="right" vertical="center"/>
    </xf>
    <xf numFmtId="0" fontId="4" fillId="0" borderId="10" xfId="1" applyFont="1" applyBorder="1" applyAlignment="1">
      <alignment horizontal="left" vertical="top" wrapText="1"/>
    </xf>
    <xf numFmtId="4" fontId="2" fillId="0" borderId="8" xfId="1" applyNumberFormat="1" applyFont="1" applyBorder="1" applyAlignment="1">
      <alignment horizontal="center" vertical="center"/>
    </xf>
    <xf numFmtId="49" fontId="9" fillId="0" borderId="11" xfId="1" applyNumberFormat="1" applyFont="1" applyBorder="1" applyAlignment="1">
      <alignment horizontal="center" vertical="top" wrapText="1"/>
    </xf>
    <xf numFmtId="49" fontId="2" fillId="0" borderId="12" xfId="1" applyNumberFormat="1" applyFont="1" applyBorder="1" applyAlignment="1">
      <alignment horizontal="left" vertical="top" wrapText="1"/>
    </xf>
    <xf numFmtId="49" fontId="2" fillId="0" borderId="12" xfId="1" applyNumberFormat="1" applyFont="1" applyBorder="1" applyAlignment="1">
      <alignment horizontal="center" vertical="center"/>
    </xf>
    <xf numFmtId="4" fontId="2" fillId="0" borderId="12" xfId="1" applyNumberFormat="1" applyFont="1" applyBorder="1" applyAlignment="1">
      <alignment horizontal="right" vertical="center"/>
    </xf>
    <xf numFmtId="0" fontId="4" fillId="0" borderId="12" xfId="1" applyFont="1" applyBorder="1" applyAlignment="1">
      <alignment horizontal="left" vertical="top" wrapText="1"/>
    </xf>
    <xf numFmtId="4" fontId="2" fillId="0" borderId="13" xfId="1" applyNumberFormat="1" applyFont="1" applyBorder="1" applyAlignment="1">
      <alignment horizontal="center" vertical="center"/>
    </xf>
    <xf numFmtId="49" fontId="9" fillId="0" borderId="14" xfId="1" applyNumberFormat="1" applyFont="1" applyBorder="1" applyAlignment="1">
      <alignment horizontal="center" vertical="top" wrapText="1"/>
    </xf>
    <xf numFmtId="49" fontId="2" fillId="0" borderId="15" xfId="1" applyNumberFormat="1" applyFont="1" applyBorder="1" applyAlignment="1">
      <alignment horizontal="left" vertical="top" wrapText="1"/>
    </xf>
    <xf numFmtId="49" fontId="2" fillId="0" borderId="0" xfId="1" applyNumberFormat="1" applyFont="1" applyBorder="1" applyAlignment="1">
      <alignment horizontal="center" vertical="center"/>
    </xf>
    <xf numFmtId="4" fontId="2" fillId="0" borderId="16" xfId="1" applyNumberFormat="1" applyFont="1" applyBorder="1" applyAlignment="1">
      <alignment horizontal="right" vertical="center"/>
    </xf>
    <xf numFmtId="4" fontId="2" fillId="0" borderId="15" xfId="1" applyNumberFormat="1" applyFont="1" applyBorder="1" applyAlignment="1">
      <alignment horizontal="right" vertical="center"/>
    </xf>
    <xf numFmtId="0" fontId="4" fillId="0" borderId="17" xfId="1" applyFont="1" applyBorder="1" applyAlignment="1">
      <alignment horizontal="left" vertical="top" wrapText="1"/>
    </xf>
    <xf numFmtId="4" fontId="10" fillId="0" borderId="18" xfId="1" applyNumberFormat="1" applyFont="1" applyBorder="1" applyAlignment="1">
      <alignment horizontal="right" vertical="center"/>
    </xf>
    <xf numFmtId="49" fontId="10" fillId="0" borderId="15" xfId="1" applyNumberFormat="1" applyFont="1" applyBorder="1" applyAlignment="1">
      <alignment horizontal="left" vertical="top" wrapText="1"/>
    </xf>
    <xf numFmtId="49" fontId="10" fillId="0" borderId="0" xfId="1" applyNumberFormat="1" applyFont="1" applyBorder="1" applyAlignment="1">
      <alignment horizontal="center" vertical="center"/>
    </xf>
    <xf numFmtId="4" fontId="10" fillId="0" borderId="16" xfId="1" applyNumberFormat="1" applyFont="1" applyBorder="1" applyAlignment="1">
      <alignment horizontal="right" vertical="center"/>
    </xf>
    <xf numFmtId="4" fontId="10" fillId="0" borderId="15" xfId="1" applyNumberFormat="1" applyFont="1" applyBorder="1" applyAlignment="1">
      <alignment horizontal="right" vertical="center"/>
    </xf>
    <xf numFmtId="4" fontId="10" fillId="0" borderId="17" xfId="1" applyNumberFormat="1" applyFont="1" applyBorder="1" applyAlignment="1">
      <alignment horizontal="right" vertical="center"/>
    </xf>
    <xf numFmtId="0" fontId="11" fillId="0" borderId="17" xfId="1" applyFont="1" applyBorder="1" applyAlignment="1">
      <alignment horizontal="left" vertical="top" wrapText="1"/>
    </xf>
    <xf numFmtId="49" fontId="9" fillId="0" borderId="19" xfId="1" applyNumberFormat="1" applyFont="1" applyBorder="1" applyAlignment="1">
      <alignment horizontal="center" vertical="top" wrapText="1"/>
    </xf>
    <xf numFmtId="49" fontId="10" fillId="0" borderId="20" xfId="1" applyNumberFormat="1" applyFont="1" applyBorder="1" applyAlignment="1">
      <alignment horizontal="left" vertical="top" wrapText="1"/>
    </xf>
    <xf numFmtId="49" fontId="10" fillId="0" borderId="21" xfId="1" applyNumberFormat="1" applyFont="1" applyBorder="1" applyAlignment="1">
      <alignment horizontal="center" vertical="center"/>
    </xf>
    <xf numFmtId="4" fontId="10" fillId="0" borderId="22" xfId="1" applyNumberFormat="1" applyFont="1" applyBorder="1" applyAlignment="1">
      <alignment horizontal="right" vertical="center"/>
    </xf>
    <xf numFmtId="4" fontId="10" fillId="0" borderId="20" xfId="1" applyNumberFormat="1" applyFont="1" applyBorder="1" applyAlignment="1">
      <alignment horizontal="right" vertical="center"/>
    </xf>
    <xf numFmtId="4" fontId="10" fillId="0" borderId="10" xfId="1" applyNumberFormat="1" applyFont="1" applyBorder="1" applyAlignment="1">
      <alignment horizontal="right" vertical="center"/>
    </xf>
    <xf numFmtId="0" fontId="11" fillId="0" borderId="10" xfId="1" applyFont="1" applyBorder="1" applyAlignment="1">
      <alignment horizontal="left" vertical="top" wrapText="1"/>
    </xf>
    <xf numFmtId="4" fontId="10" fillId="0" borderId="23" xfId="1" applyNumberFormat="1" applyFont="1" applyBorder="1" applyAlignment="1">
      <alignment horizontal="right" vertical="center"/>
    </xf>
    <xf numFmtId="49" fontId="2" fillId="0" borderId="10" xfId="1" applyNumberFormat="1" applyFont="1" applyBorder="1" applyAlignment="1">
      <alignment horizontal="left" vertical="top" wrapText="1"/>
    </xf>
    <xf numFmtId="49" fontId="2" fillId="0" borderId="10" xfId="1" applyNumberFormat="1" applyFont="1" applyBorder="1" applyAlignment="1">
      <alignment horizontal="center" vertical="center"/>
    </xf>
    <xf numFmtId="4" fontId="2" fillId="0" borderId="10" xfId="1" applyNumberFormat="1" applyFont="1" applyBorder="1" applyAlignment="1">
      <alignment horizontal="right" vertical="center"/>
    </xf>
    <xf numFmtId="4" fontId="2" fillId="0" borderId="20" xfId="1" applyNumberFormat="1" applyFont="1" applyBorder="1" applyAlignment="1">
      <alignment horizontal="right" vertical="center"/>
    </xf>
    <xf numFmtId="4" fontId="2" fillId="0" borderId="23" xfId="1" applyNumberFormat="1" applyFont="1" applyBorder="1" applyAlignment="1">
      <alignment horizontal="center" vertical="center"/>
    </xf>
    <xf numFmtId="49" fontId="9" fillId="0" borderId="24" xfId="1" applyNumberFormat="1" applyFont="1" applyBorder="1" applyAlignment="1">
      <alignment horizontal="center" vertical="top" wrapText="1"/>
    </xf>
    <xf numFmtId="4" fontId="2" fillId="0" borderId="25" xfId="1" applyNumberFormat="1" applyFont="1" applyBorder="1" applyAlignment="1">
      <alignment horizontal="right" vertical="center"/>
    </xf>
    <xf numFmtId="49" fontId="2" fillId="0" borderId="25" xfId="1" applyNumberFormat="1" applyFont="1" applyBorder="1" applyAlignment="1">
      <alignment horizontal="left" vertical="top" wrapText="1"/>
    </xf>
    <xf numFmtId="49" fontId="2" fillId="0" borderId="25" xfId="1" applyNumberFormat="1" applyFont="1" applyBorder="1" applyAlignment="1">
      <alignment horizontal="center" vertical="center"/>
    </xf>
    <xf numFmtId="4" fontId="2" fillId="0" borderId="26" xfId="1" applyNumberFormat="1" applyFont="1" applyBorder="1" applyAlignment="1">
      <alignment horizontal="center" vertical="center"/>
    </xf>
    <xf numFmtId="49" fontId="9" fillId="0" borderId="27" xfId="1" applyNumberFormat="1" applyFont="1" applyBorder="1" applyAlignment="1">
      <alignment horizontal="center" vertical="top" wrapText="1"/>
    </xf>
    <xf numFmtId="0" fontId="12" fillId="0" borderId="10" xfId="1" applyFont="1" applyBorder="1" applyAlignment="1">
      <alignment horizontal="left" vertical="top" wrapText="1"/>
    </xf>
    <xf numFmtId="49" fontId="12" fillId="0" borderId="10" xfId="1" applyNumberFormat="1" applyFont="1" applyBorder="1" applyAlignment="1">
      <alignment horizontal="center" vertical="center"/>
    </xf>
    <xf numFmtId="4" fontId="12" fillId="0" borderId="10" xfId="1" applyNumberFormat="1" applyFont="1" applyBorder="1" applyAlignment="1">
      <alignment horizontal="right" vertical="center"/>
    </xf>
    <xf numFmtId="0" fontId="13" fillId="0" borderId="10" xfId="1" applyFont="1" applyBorder="1" applyAlignment="1">
      <alignment horizontal="left" vertical="top" wrapText="1"/>
    </xf>
    <xf numFmtId="4" fontId="12" fillId="0" borderId="23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left" vertical="top" wrapText="1"/>
    </xf>
    <xf numFmtId="49" fontId="2" fillId="0" borderId="10" xfId="1" applyNumberFormat="1" applyBorder="1" applyAlignment="1">
      <alignment horizontal="center" vertical="center"/>
    </xf>
    <xf numFmtId="4" fontId="2" fillId="0" borderId="10" xfId="1" applyNumberFormat="1" applyBorder="1" applyAlignment="1">
      <alignment horizontal="right" vertical="center"/>
    </xf>
    <xf numFmtId="4" fontId="2" fillId="0" borderId="23" xfId="1" applyNumberFormat="1" applyBorder="1" applyAlignment="1">
      <alignment horizontal="center" vertical="center"/>
    </xf>
    <xf numFmtId="0" fontId="2" fillId="0" borderId="12" xfId="1" applyFont="1" applyBorder="1" applyAlignment="1">
      <alignment horizontal="left" vertical="top" wrapText="1"/>
    </xf>
    <xf numFmtId="49" fontId="2" fillId="0" borderId="12" xfId="1" applyNumberFormat="1" applyBorder="1" applyAlignment="1">
      <alignment horizontal="center" vertical="center"/>
    </xf>
    <xf numFmtId="4" fontId="2" fillId="0" borderId="12" xfId="1" applyNumberFormat="1" applyBorder="1" applyAlignment="1">
      <alignment horizontal="right" vertical="center"/>
    </xf>
    <xf numFmtId="4" fontId="2" fillId="0" borderId="28" xfId="1" applyNumberFormat="1" applyFont="1" applyBorder="1" applyAlignment="1">
      <alignment horizontal="right" vertical="center"/>
    </xf>
    <xf numFmtId="4" fontId="2" fillId="0" borderId="13" xfId="1" applyNumberFormat="1" applyBorder="1" applyAlignment="1">
      <alignment horizontal="center" vertical="center"/>
    </xf>
    <xf numFmtId="0" fontId="4" fillId="0" borderId="29" xfId="1" applyFont="1" applyBorder="1" applyAlignment="1">
      <alignment horizontal="left" vertical="top" wrapText="1"/>
    </xf>
    <xf numFmtId="0" fontId="2" fillId="0" borderId="25" xfId="1" applyFont="1" applyBorder="1" applyAlignment="1">
      <alignment horizontal="left" vertical="top" wrapText="1"/>
    </xf>
    <xf numFmtId="49" fontId="2" fillId="0" borderId="25" xfId="1" applyNumberFormat="1" applyBorder="1" applyAlignment="1">
      <alignment horizontal="center" vertical="center"/>
    </xf>
    <xf numFmtId="4" fontId="2" fillId="0" borderId="25" xfId="1" applyNumberFormat="1" applyBorder="1" applyAlignment="1">
      <alignment horizontal="right" vertical="center"/>
    </xf>
    <xf numFmtId="4" fontId="2" fillId="0" borderId="26" xfId="1" applyNumberFormat="1" applyBorder="1" applyAlignment="1">
      <alignment horizontal="center" vertical="center"/>
    </xf>
    <xf numFmtId="0" fontId="2" fillId="0" borderId="28" xfId="1" applyFont="1" applyBorder="1" applyAlignment="1">
      <alignment horizontal="left" vertical="top" wrapText="1"/>
    </xf>
    <xf numFmtId="49" fontId="2" fillId="0" borderId="28" xfId="1" applyNumberFormat="1" applyBorder="1" applyAlignment="1">
      <alignment horizontal="center" vertical="center"/>
    </xf>
    <xf numFmtId="4" fontId="2" fillId="0" borderId="28" xfId="1" applyNumberFormat="1" applyBorder="1" applyAlignment="1">
      <alignment horizontal="right" vertical="center"/>
    </xf>
    <xf numFmtId="4" fontId="2" fillId="0" borderId="30" xfId="1" applyNumberFormat="1" applyBorder="1" applyAlignment="1">
      <alignment horizontal="center" vertical="center"/>
    </xf>
    <xf numFmtId="0" fontId="2" fillId="0" borderId="29" xfId="1" applyFont="1" applyBorder="1" applyAlignment="1">
      <alignment horizontal="left" vertical="top" wrapText="1"/>
    </xf>
    <xf numFmtId="49" fontId="2" fillId="0" borderId="29" xfId="1" applyNumberFormat="1" applyBorder="1" applyAlignment="1">
      <alignment horizontal="center" vertical="center"/>
    </xf>
    <xf numFmtId="4" fontId="2" fillId="0" borderId="29" xfId="1" applyNumberFormat="1" applyBorder="1" applyAlignment="1">
      <alignment horizontal="right" vertical="center"/>
    </xf>
    <xf numFmtId="4" fontId="2" fillId="0" borderId="29" xfId="1" applyNumberFormat="1" applyFont="1" applyBorder="1" applyAlignment="1">
      <alignment horizontal="right" vertical="center"/>
    </xf>
    <xf numFmtId="4" fontId="2" fillId="0" borderId="29" xfId="1" applyNumberFormat="1" applyBorder="1" applyAlignment="1">
      <alignment horizontal="center" vertical="center"/>
    </xf>
    <xf numFmtId="0" fontId="2" fillId="0" borderId="0" xfId="1" applyFont="1" applyBorder="1" applyAlignment="1">
      <alignment horizontal="left" vertical="top" wrapText="1"/>
    </xf>
    <xf numFmtId="49" fontId="2" fillId="0" borderId="17" xfId="1" applyNumberFormat="1" applyBorder="1" applyAlignment="1">
      <alignment horizontal="center" vertical="center"/>
    </xf>
    <xf numFmtId="4" fontId="2" fillId="0" borderId="17" xfId="1" applyNumberFormat="1" applyBorder="1" applyAlignment="1">
      <alignment horizontal="right" vertical="center"/>
    </xf>
    <xf numFmtId="4" fontId="2" fillId="0" borderId="17" xfId="1" applyNumberFormat="1" applyFont="1" applyBorder="1" applyAlignment="1">
      <alignment horizontal="right" vertical="center"/>
    </xf>
    <xf numFmtId="4" fontId="2" fillId="0" borderId="31" xfId="1" applyNumberFormat="1" applyFont="1" applyBorder="1" applyAlignment="1">
      <alignment horizontal="right" vertical="center"/>
    </xf>
    <xf numFmtId="0" fontId="4" fillId="0" borderId="31" xfId="1" applyFont="1" applyBorder="1" applyAlignment="1">
      <alignment horizontal="left" vertical="top" wrapText="1"/>
    </xf>
    <xf numFmtId="4" fontId="2" fillId="0" borderId="32" xfId="1" applyNumberFormat="1" applyBorder="1" applyAlignment="1">
      <alignment horizontal="center" vertical="center"/>
    </xf>
    <xf numFmtId="4" fontId="2" fillId="0" borderId="33" xfId="1" applyNumberFormat="1" applyFont="1" applyBorder="1" applyAlignment="1">
      <alignment horizontal="right" vertical="center"/>
    </xf>
    <xf numFmtId="0" fontId="12" fillId="0" borderId="31" xfId="1" applyFont="1" applyBorder="1" applyAlignment="1">
      <alignment horizontal="left" vertical="top" wrapText="1"/>
    </xf>
    <xf numFmtId="4" fontId="2" fillId="0" borderId="18" xfId="1" applyNumberFormat="1" applyBorder="1" applyAlignment="1">
      <alignment horizontal="center" vertical="center"/>
    </xf>
    <xf numFmtId="0" fontId="4" fillId="0" borderId="25" xfId="1" applyFont="1" applyBorder="1" applyAlignment="1">
      <alignment horizontal="left" vertical="top" wrapText="1"/>
    </xf>
    <xf numFmtId="49" fontId="12" fillId="0" borderId="31" xfId="1" applyNumberFormat="1" applyFont="1" applyBorder="1" applyAlignment="1">
      <alignment horizontal="center" vertical="center"/>
    </xf>
    <xf numFmtId="4" fontId="12" fillId="0" borderId="31" xfId="1" applyNumberFormat="1" applyFont="1" applyBorder="1" applyAlignment="1">
      <alignment horizontal="right" vertical="center"/>
    </xf>
    <xf numFmtId="0" fontId="13" fillId="0" borderId="31" xfId="1" applyFont="1" applyBorder="1" applyAlignment="1">
      <alignment horizontal="left" vertical="top" wrapText="1"/>
    </xf>
    <xf numFmtId="4" fontId="12" fillId="0" borderId="34" xfId="1" applyNumberFormat="1" applyFont="1" applyBorder="1" applyAlignment="1">
      <alignment horizontal="center" vertical="center"/>
    </xf>
    <xf numFmtId="0" fontId="12" fillId="0" borderId="35" xfId="1" applyFont="1" applyBorder="1" applyAlignment="1">
      <alignment horizontal="left" vertical="top" wrapText="1"/>
    </xf>
    <xf numFmtId="49" fontId="2" fillId="0" borderId="35" xfId="1" applyNumberFormat="1" applyBorder="1" applyAlignment="1">
      <alignment horizontal="center" vertical="center"/>
    </xf>
    <xf numFmtId="4" fontId="2" fillId="0" borderId="35" xfId="1" applyNumberFormat="1" applyBorder="1" applyAlignment="1">
      <alignment horizontal="right" vertical="center"/>
    </xf>
    <xf numFmtId="4" fontId="2" fillId="0" borderId="35" xfId="1" applyNumberFormat="1" applyFont="1" applyBorder="1" applyAlignment="1">
      <alignment horizontal="right" vertical="center"/>
    </xf>
    <xf numFmtId="0" fontId="14" fillId="0" borderId="35" xfId="1" applyFont="1" applyBorder="1" applyAlignment="1">
      <alignment horizontal="left" vertical="top" wrapText="1"/>
    </xf>
    <xf numFmtId="4" fontId="2" fillId="0" borderId="35" xfId="1" applyNumberFormat="1" applyBorder="1" applyAlignment="1">
      <alignment horizontal="center" vertical="center"/>
    </xf>
    <xf numFmtId="49" fontId="9" fillId="0" borderId="36" xfId="1" applyNumberFormat="1" applyFont="1" applyBorder="1" applyAlignment="1">
      <alignment horizontal="center" vertical="top" wrapText="1"/>
    </xf>
    <xf numFmtId="49" fontId="10" fillId="0" borderId="35" xfId="1" applyNumberFormat="1" applyFont="1" applyBorder="1" applyAlignment="1">
      <alignment horizontal="center" vertical="center"/>
    </xf>
    <xf numFmtId="4" fontId="10" fillId="0" borderId="35" xfId="1" applyNumberFormat="1" applyFont="1" applyBorder="1" applyAlignment="1">
      <alignment horizontal="right" vertical="center"/>
    </xf>
    <xf numFmtId="4" fontId="10" fillId="0" borderId="0" xfId="1" applyNumberFormat="1" applyFont="1" applyBorder="1" applyAlignment="1">
      <alignment horizontal="right" vertical="center"/>
    </xf>
    <xf numFmtId="4" fontId="10" fillId="0" borderId="35" xfId="1" applyNumberFormat="1" applyFont="1" applyBorder="1" applyAlignment="1">
      <alignment horizontal="center" vertical="center"/>
    </xf>
    <xf numFmtId="0" fontId="2" fillId="0" borderId="35" xfId="1" applyFont="1" applyBorder="1" applyAlignment="1">
      <alignment horizontal="left" vertical="top" wrapText="1"/>
    </xf>
    <xf numFmtId="4" fontId="15" fillId="0" borderId="35" xfId="1" applyNumberFormat="1" applyFont="1" applyBorder="1" applyAlignment="1">
      <alignment horizontal="right" vertical="center"/>
    </xf>
    <xf numFmtId="0" fontId="4" fillId="0" borderId="35" xfId="1" applyFont="1" applyBorder="1" applyAlignment="1">
      <alignment horizontal="left" vertical="top" wrapText="1"/>
    </xf>
    <xf numFmtId="0" fontId="2" fillId="0" borderId="31" xfId="1" applyFont="1" applyBorder="1" applyAlignment="1">
      <alignment horizontal="left" vertical="top" wrapText="1"/>
    </xf>
    <xf numFmtId="49" fontId="2" fillId="0" borderId="31" xfId="1" applyNumberFormat="1" applyBorder="1" applyAlignment="1">
      <alignment horizontal="center" vertical="center"/>
    </xf>
    <xf numFmtId="49" fontId="10" fillId="0" borderId="31" xfId="1" applyNumberFormat="1" applyFont="1" applyBorder="1" applyAlignment="1">
      <alignment horizontal="center" vertical="center"/>
    </xf>
    <xf numFmtId="4" fontId="10" fillId="0" borderId="31" xfId="1" applyNumberFormat="1" applyFont="1" applyBorder="1" applyAlignment="1">
      <alignment horizontal="right" vertical="center"/>
    </xf>
    <xf numFmtId="4" fontId="15" fillId="0" borderId="31" xfId="1" applyNumberFormat="1" applyFont="1" applyBorder="1" applyAlignment="1">
      <alignment horizontal="right" vertical="center"/>
    </xf>
    <xf numFmtId="4" fontId="10" fillId="0" borderId="31" xfId="1" applyNumberFormat="1" applyFont="1" applyBorder="1" applyAlignment="1">
      <alignment horizontal="center" vertical="center"/>
    </xf>
    <xf numFmtId="4" fontId="2" fillId="0" borderId="31" xfId="1" applyNumberFormat="1" applyBorder="1" applyAlignment="1">
      <alignment horizontal="right" vertical="center"/>
    </xf>
    <xf numFmtId="4" fontId="2" fillId="0" borderId="31" xfId="1" applyNumberFormat="1" applyBorder="1" applyAlignment="1">
      <alignment horizontal="center" vertical="center"/>
    </xf>
    <xf numFmtId="4" fontId="2" fillId="0" borderId="0" xfId="1" applyNumberFormat="1"/>
    <xf numFmtId="0" fontId="2" fillId="0" borderId="17" xfId="1" applyFont="1" applyBorder="1" applyAlignment="1">
      <alignment horizontal="left" vertical="top" wrapText="1"/>
    </xf>
    <xf numFmtId="4" fontId="2" fillId="0" borderId="37" xfId="1" applyNumberFormat="1" applyFont="1" applyBorder="1" applyAlignment="1">
      <alignment horizontal="right" vertical="center"/>
    </xf>
    <xf numFmtId="0" fontId="4" fillId="0" borderId="38" xfId="1" applyFont="1" applyBorder="1" applyAlignment="1">
      <alignment horizontal="left" vertical="top" wrapText="1"/>
    </xf>
    <xf numFmtId="4" fontId="2" fillId="0" borderId="38" xfId="1" applyNumberFormat="1" applyBorder="1" applyAlignment="1">
      <alignment horizontal="center" vertical="center"/>
    </xf>
    <xf numFmtId="49" fontId="16" fillId="0" borderId="15" xfId="1" applyNumberFormat="1" applyFont="1" applyBorder="1" applyAlignment="1">
      <alignment horizontal="center" vertical="center"/>
    </xf>
    <xf numFmtId="49" fontId="16" fillId="0" borderId="16" xfId="1" applyNumberFormat="1" applyFont="1" applyBorder="1" applyAlignment="1">
      <alignment horizontal="center" vertical="center"/>
    </xf>
    <xf numFmtId="49" fontId="10" fillId="0" borderId="17" xfId="1" applyNumberFormat="1" applyFont="1" applyBorder="1" applyAlignment="1">
      <alignment horizontal="center" vertical="center"/>
    </xf>
    <xf numFmtId="0" fontId="10" fillId="0" borderId="17" xfId="1" applyFont="1" applyBorder="1" applyAlignment="1">
      <alignment horizontal="left" vertical="top" wrapText="1"/>
    </xf>
    <xf numFmtId="49" fontId="10" fillId="0" borderId="10" xfId="1" applyNumberFormat="1" applyFont="1" applyBorder="1" applyAlignment="1">
      <alignment horizontal="center" vertical="center"/>
    </xf>
    <xf numFmtId="0" fontId="10" fillId="0" borderId="10" xfId="1" applyFont="1" applyBorder="1" applyAlignment="1">
      <alignment horizontal="left" vertical="top" wrapText="1"/>
    </xf>
    <xf numFmtId="4" fontId="7" fillId="0" borderId="40" xfId="1" applyNumberFormat="1" applyFont="1" applyBorder="1"/>
    <xf numFmtId="0" fontId="2" fillId="0" borderId="0" xfId="1" applyFont="1"/>
    <xf numFmtId="0" fontId="2" fillId="0" borderId="0" xfId="1" applyFont="1" applyAlignment="1">
      <alignment wrapText="1"/>
    </xf>
    <xf numFmtId="0" fontId="7" fillId="0" borderId="39" xfId="1" applyFont="1" applyBorder="1" applyAlignment="1">
      <alignment horizontal="right"/>
    </xf>
    <xf numFmtId="0" fontId="6" fillId="0" borderId="0" xfId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/>
    </xf>
    <xf numFmtId="49" fontId="16" fillId="0" borderId="15" xfId="1" applyNumberFormat="1" applyFont="1" applyBorder="1" applyAlignment="1">
      <alignment horizontal="left" vertical="center"/>
    </xf>
    <xf numFmtId="49" fontId="16" fillId="0" borderId="16" xfId="1" applyNumberFormat="1" applyFont="1" applyBorder="1" applyAlignment="1">
      <alignment horizontal="left" vertical="center"/>
    </xf>
    <xf numFmtId="49" fontId="16" fillId="0" borderId="15" xfId="1" applyNumberFormat="1" applyFont="1" applyBorder="1" applyAlignment="1">
      <alignment horizontal="center" vertical="center"/>
    </xf>
    <xf numFmtId="49" fontId="16" fillId="0" borderId="16" xfId="1" applyNumberFormat="1" applyFont="1" applyBorder="1" applyAlignment="1">
      <alignment horizontal="center" vertical="center"/>
    </xf>
    <xf numFmtId="49" fontId="16" fillId="0" borderId="20" xfId="1" applyNumberFormat="1" applyFont="1" applyBorder="1" applyAlignment="1">
      <alignment horizontal="left" vertical="center"/>
    </xf>
    <xf numFmtId="49" fontId="16" fillId="0" borderId="22" xfId="1" applyNumberFormat="1" applyFont="1" applyBorder="1" applyAlignment="1">
      <alignment horizontal="left" vertical="center"/>
    </xf>
    <xf numFmtId="0" fontId="12" fillId="0" borderId="0" xfId="36"/>
    <xf numFmtId="0" fontId="22" fillId="0" borderId="0" xfId="1" applyFont="1"/>
    <xf numFmtId="0" fontId="9" fillId="0" borderId="0" xfId="36" applyFont="1"/>
    <xf numFmtId="0" fontId="5" fillId="0" borderId="0" xfId="1" applyFont="1" applyAlignment="1">
      <alignment vertical="top" wrapText="1"/>
    </xf>
    <xf numFmtId="0" fontId="5" fillId="0" borderId="0" xfId="1" applyFont="1" applyAlignment="1">
      <alignment horizontal="left" vertical="top" wrapText="1"/>
    </xf>
    <xf numFmtId="0" fontId="23" fillId="0" borderId="0" xfId="36" applyFont="1" applyAlignment="1">
      <alignment horizontal="center" vertical="top" wrapText="1"/>
    </xf>
    <xf numFmtId="0" fontId="23" fillId="0" borderId="0" xfId="36" applyFont="1" applyBorder="1" applyAlignment="1">
      <alignment horizontal="left" vertical="center"/>
    </xf>
    <xf numFmtId="0" fontId="24" fillId="0" borderId="41" xfId="36" applyFont="1" applyFill="1" applyBorder="1" applyAlignment="1">
      <alignment horizontal="center" vertical="center" wrapText="1"/>
    </xf>
    <xf numFmtId="43" fontId="24" fillId="0" borderId="42" xfId="36" applyNumberFormat="1" applyFont="1" applyFill="1" applyBorder="1" applyAlignment="1">
      <alignment horizontal="center" vertical="center" wrapText="1"/>
    </xf>
    <xf numFmtId="0" fontId="24" fillId="0" borderId="43" xfId="36" applyFont="1" applyFill="1" applyBorder="1" applyAlignment="1">
      <alignment horizontal="center" vertical="center" wrapText="1"/>
    </xf>
    <xf numFmtId="43" fontId="24" fillId="0" borderId="43" xfId="36" applyNumberFormat="1" applyFont="1" applyFill="1" applyBorder="1" applyAlignment="1">
      <alignment horizontal="center" vertical="center" wrapText="1"/>
    </xf>
    <xf numFmtId="0" fontId="24" fillId="3" borderId="29" xfId="36" quotePrefix="1" applyFont="1" applyFill="1" applyBorder="1" applyAlignment="1">
      <alignment horizontal="center" vertical="top" wrapText="1"/>
    </xf>
    <xf numFmtId="0" fontId="25" fillId="3" borderId="44" xfId="36" applyFont="1" applyFill="1" applyBorder="1" applyAlignment="1">
      <alignment horizontal="center" vertical="top" wrapText="1"/>
    </xf>
    <xf numFmtId="0" fontId="24" fillId="3" borderId="34" xfId="36" applyFont="1" applyFill="1" applyBorder="1" applyAlignment="1">
      <alignment vertical="top" wrapText="1"/>
    </xf>
    <xf numFmtId="4" fontId="24" fillId="3" borderId="34" xfId="36" applyNumberFormat="1" applyFont="1" applyFill="1" applyBorder="1" applyAlignment="1">
      <alignment horizontal="right" vertical="top" wrapText="1"/>
    </xf>
    <xf numFmtId="0" fontId="25" fillId="0" borderId="38" xfId="36" applyFont="1" applyBorder="1" applyAlignment="1">
      <alignment horizontal="center" vertical="top" wrapText="1"/>
    </xf>
    <xf numFmtId="0" fontId="26" fillId="4" borderId="34" xfId="36" quotePrefix="1" applyFont="1" applyFill="1" applyBorder="1" applyAlignment="1">
      <alignment horizontal="center" vertical="top" wrapText="1"/>
    </xf>
    <xf numFmtId="0" fontId="25" fillId="4" borderId="34" xfId="36" applyFont="1" applyFill="1" applyBorder="1" applyAlignment="1">
      <alignment horizontal="center" vertical="top" wrapText="1"/>
    </xf>
    <xf numFmtId="0" fontId="26" fillId="4" borderId="34" xfId="36" applyFont="1" applyFill="1" applyBorder="1" applyAlignment="1">
      <alignment vertical="top" wrapText="1"/>
    </xf>
    <xf numFmtId="4" fontId="26" fillId="4" borderId="34" xfId="36" applyNumberFormat="1" applyFont="1" applyFill="1" applyBorder="1" applyAlignment="1">
      <alignment horizontal="right" vertical="top" wrapText="1"/>
    </xf>
    <xf numFmtId="0" fontId="25" fillId="0" borderId="35" xfId="36" applyFont="1" applyBorder="1" applyAlignment="1">
      <alignment horizontal="center" vertical="top" wrapText="1"/>
    </xf>
    <xf numFmtId="0" fontId="27" fillId="0" borderId="34" xfId="36" applyFont="1" applyBorder="1" applyAlignment="1">
      <alignment horizontal="center" vertical="top" wrapText="1"/>
    </xf>
    <xf numFmtId="0" fontId="27" fillId="0" borderId="34" xfId="36" applyFont="1" applyBorder="1" applyAlignment="1">
      <alignment vertical="top" wrapText="1"/>
    </xf>
    <xf numFmtId="4" fontId="27" fillId="0" borderId="34" xfId="36" applyNumberFormat="1" applyFont="1" applyBorder="1" applyAlignment="1">
      <alignment horizontal="right" vertical="top" wrapText="1"/>
    </xf>
    <xf numFmtId="0" fontId="12" fillId="0" borderId="29" xfId="36" applyBorder="1"/>
    <xf numFmtId="4" fontId="27" fillId="0" borderId="32" xfId="36" applyNumberFormat="1" applyFont="1" applyBorder="1" applyAlignment="1">
      <alignment horizontal="right" vertical="top" wrapText="1"/>
    </xf>
    <xf numFmtId="4" fontId="28" fillId="0" borderId="29" xfId="36" applyNumberFormat="1" applyFont="1" applyBorder="1" applyAlignment="1">
      <alignment vertical="top"/>
    </xf>
    <xf numFmtId="4" fontId="29" fillId="0" borderId="29" xfId="36" applyNumberFormat="1" applyFont="1" applyBorder="1" applyAlignment="1">
      <alignment vertical="top"/>
    </xf>
    <xf numFmtId="4" fontId="27" fillId="0" borderId="35" xfId="36" applyNumberFormat="1" applyFont="1" applyBorder="1" applyAlignment="1">
      <alignment horizontal="right" vertical="top" wrapText="1"/>
    </xf>
    <xf numFmtId="0" fontId="25" fillId="0" borderId="32" xfId="36" applyFont="1" applyBorder="1" applyAlignment="1">
      <alignment horizontal="center" vertical="top" wrapText="1"/>
    </xf>
    <xf numFmtId="4" fontId="27" fillId="0" borderId="31" xfId="36" applyNumberFormat="1" applyFont="1" applyBorder="1" applyAlignment="1">
      <alignment horizontal="right" vertical="top" wrapText="1"/>
    </xf>
    <xf numFmtId="4" fontId="28" fillId="0" borderId="34" xfId="36" applyNumberFormat="1" applyFont="1" applyBorder="1" applyAlignment="1">
      <alignment vertical="top"/>
    </xf>
    <xf numFmtId="4" fontId="29" fillId="0" borderId="34" xfId="36" applyNumberFormat="1" applyFont="1" applyBorder="1" applyAlignment="1">
      <alignment vertical="top"/>
    </xf>
    <xf numFmtId="0" fontId="24" fillId="3" borderId="29" xfId="36" applyFont="1" applyFill="1" applyBorder="1" applyAlignment="1">
      <alignment horizontal="center" vertical="top" wrapText="1"/>
    </xf>
    <xf numFmtId="0" fontId="26" fillId="4" borderId="34" xfId="36" applyFont="1" applyFill="1" applyBorder="1" applyAlignment="1">
      <alignment horizontal="center" vertical="top" wrapText="1"/>
    </xf>
    <xf numFmtId="4" fontId="12" fillId="0" borderId="0" xfId="36" applyNumberFormat="1"/>
    <xf numFmtId="4" fontId="29" fillId="0" borderId="29" xfId="36" applyNumberFormat="1" applyFont="1" applyBorder="1" applyAlignment="1">
      <alignment vertical="center"/>
    </xf>
    <xf numFmtId="0" fontId="30" fillId="5" borderId="29" xfId="36" applyFont="1" applyFill="1" applyBorder="1" applyAlignment="1">
      <alignment horizontal="center" vertical="top" wrapText="1"/>
    </xf>
    <xf numFmtId="0" fontId="23" fillId="5" borderId="29" xfId="36" applyFont="1" applyFill="1" applyBorder="1" applyAlignment="1">
      <alignment horizontal="center" vertical="top" wrapText="1"/>
    </xf>
    <xf numFmtId="0" fontId="31" fillId="5" borderId="34" xfId="36" applyFont="1" applyFill="1" applyBorder="1" applyAlignment="1">
      <alignment horizontal="center" vertical="top" wrapText="1"/>
    </xf>
    <xf numFmtId="0" fontId="31" fillId="5" borderId="34" xfId="36" applyFont="1" applyFill="1" applyBorder="1" applyAlignment="1">
      <alignment vertical="top" wrapText="1"/>
    </xf>
    <xf numFmtId="4" fontId="31" fillId="5" borderId="34" xfId="36" applyNumberFormat="1" applyFont="1" applyFill="1" applyBorder="1" applyAlignment="1">
      <alignment horizontal="right" vertical="top" wrapText="1"/>
    </xf>
    <xf numFmtId="0" fontId="9" fillId="5" borderId="34" xfId="36" applyFont="1" applyFill="1" applyBorder="1"/>
    <xf numFmtId="0" fontId="26" fillId="6" borderId="31" xfId="36" applyFont="1" applyFill="1" applyBorder="1" applyAlignment="1">
      <alignment horizontal="center" vertical="top" wrapText="1"/>
    </xf>
    <xf numFmtId="0" fontId="27" fillId="6" borderId="34" xfId="36" applyFont="1" applyFill="1" applyBorder="1" applyAlignment="1">
      <alignment horizontal="center" vertical="top" wrapText="1"/>
    </xf>
    <xf numFmtId="0" fontId="27" fillId="6" borderId="34" xfId="36" applyFont="1" applyFill="1" applyBorder="1" applyAlignment="1">
      <alignment vertical="top" wrapText="1"/>
    </xf>
    <xf numFmtId="4" fontId="27" fillId="6" borderId="34" xfId="36" applyNumberFormat="1" applyFont="1" applyFill="1" applyBorder="1" applyAlignment="1">
      <alignment horizontal="right" vertical="top" wrapText="1"/>
    </xf>
    <xf numFmtId="0" fontId="12" fillId="6" borderId="34" xfId="36" applyFill="1" applyBorder="1"/>
    <xf numFmtId="0" fontId="12" fillId="0" borderId="34" xfId="36" applyBorder="1"/>
    <xf numFmtId="0" fontId="28" fillId="4" borderId="34" xfId="36" applyFont="1" applyFill="1" applyBorder="1" applyAlignment="1">
      <alignment vertical="top" wrapText="1"/>
    </xf>
    <xf numFmtId="4" fontId="26" fillId="0" borderId="34" xfId="36" applyNumberFormat="1" applyFont="1" applyBorder="1" applyAlignment="1">
      <alignment horizontal="right" vertical="top" wrapText="1"/>
    </xf>
    <xf numFmtId="4" fontId="25" fillId="0" borderId="34" xfId="36" applyNumberFormat="1" applyFont="1" applyBorder="1" applyAlignment="1">
      <alignment horizontal="right" vertical="top" wrapText="1"/>
    </xf>
    <xf numFmtId="4" fontId="29" fillId="0" borderId="34" xfId="36" applyNumberFormat="1" applyFont="1" applyBorder="1" applyAlignment="1">
      <alignment horizontal="right" vertical="top" wrapText="1"/>
    </xf>
    <xf numFmtId="0" fontId="25" fillId="3" borderId="34" xfId="36" applyFont="1" applyFill="1" applyBorder="1" applyAlignment="1">
      <alignment horizontal="center" vertical="top" wrapText="1"/>
    </xf>
    <xf numFmtId="0" fontId="25" fillId="0" borderId="38" xfId="36" applyFont="1" applyBorder="1" applyAlignment="1">
      <alignment horizontal="center" vertical="top" wrapText="1"/>
    </xf>
    <xf numFmtId="0" fontId="25" fillId="0" borderId="31" xfId="36" applyFont="1" applyBorder="1" applyAlignment="1">
      <alignment horizontal="center" vertical="top" wrapText="1"/>
    </xf>
    <xf numFmtId="0" fontId="26" fillId="4" borderId="29" xfId="36" applyFont="1" applyFill="1" applyBorder="1" applyAlignment="1">
      <alignment horizontal="center" vertical="top" wrapText="1"/>
    </xf>
    <xf numFmtId="0" fontId="25" fillId="4" borderId="29" xfId="36" applyFont="1" applyFill="1" applyBorder="1" applyAlignment="1">
      <alignment horizontal="center" vertical="top" wrapText="1"/>
    </xf>
    <xf numFmtId="0" fontId="26" fillId="4" borderId="29" xfId="36" applyFont="1" applyFill="1" applyBorder="1" applyAlignment="1">
      <alignment vertical="top" wrapText="1"/>
    </xf>
    <xf numFmtId="4" fontId="27" fillId="4" borderId="29" xfId="36" applyNumberFormat="1" applyFont="1" applyFill="1" applyBorder="1" applyAlignment="1">
      <alignment horizontal="right" vertical="top" wrapText="1"/>
    </xf>
    <xf numFmtId="0" fontId="27" fillId="0" borderId="38" xfId="36" applyFont="1" applyBorder="1" applyAlignment="1">
      <alignment horizontal="center" vertical="top" wrapText="1"/>
    </xf>
    <xf numFmtId="0" fontId="27" fillId="0" borderId="31" xfId="36" applyFont="1" applyBorder="1" applyAlignment="1">
      <alignment horizontal="center" vertical="top" wrapText="1"/>
    </xf>
    <xf numFmtId="0" fontId="27" fillId="0" borderId="29" xfId="36" applyFont="1" applyBorder="1" applyAlignment="1">
      <alignment vertical="top" wrapText="1"/>
    </xf>
    <xf numFmtId="4" fontId="12" fillId="0" borderId="29" xfId="36" applyNumberFormat="1" applyBorder="1"/>
    <xf numFmtId="0" fontId="25" fillId="4" borderId="44" xfId="36" applyFont="1" applyFill="1" applyBorder="1" applyAlignment="1">
      <alignment horizontal="center" vertical="top" wrapText="1"/>
    </xf>
    <xf numFmtId="0" fontId="26" fillId="4" borderId="44" xfId="36" applyFont="1" applyFill="1" applyBorder="1" applyAlignment="1">
      <alignment vertical="top" wrapText="1"/>
    </xf>
    <xf numFmtId="4" fontId="26" fillId="4" borderId="44" xfId="36" applyNumberFormat="1" applyFont="1" applyFill="1" applyBorder="1" applyAlignment="1">
      <alignment horizontal="right" vertical="top" wrapText="1"/>
    </xf>
    <xf numFmtId="0" fontId="25" fillId="0" borderId="35" xfId="36" applyFont="1" applyBorder="1" applyAlignment="1">
      <alignment horizontal="center" vertical="top" wrapText="1"/>
    </xf>
    <xf numFmtId="0" fontId="25" fillId="0" borderId="31" xfId="36" applyFont="1" applyBorder="1" applyAlignment="1">
      <alignment horizontal="center" vertical="top" wrapText="1"/>
    </xf>
    <xf numFmtId="4" fontId="24" fillId="3" borderId="29" xfId="36" applyNumberFormat="1" applyFont="1" applyFill="1" applyBorder="1" applyAlignment="1">
      <alignment horizontal="right" vertical="top" wrapText="1"/>
    </xf>
    <xf numFmtId="0" fontId="24" fillId="7" borderId="38" xfId="36" applyFont="1" applyFill="1" applyBorder="1" applyAlignment="1">
      <alignment horizontal="center" vertical="top" wrapText="1"/>
    </xf>
    <xf numFmtId="4" fontId="27" fillId="4" borderId="34" xfId="36" applyNumberFormat="1" applyFont="1" applyFill="1" applyBorder="1" applyAlignment="1">
      <alignment horizontal="right" vertical="top" wrapText="1"/>
    </xf>
    <xf numFmtId="0" fontId="24" fillId="7" borderId="35" xfId="36" applyFont="1" applyFill="1" applyBorder="1" applyAlignment="1">
      <alignment horizontal="center" vertical="top" wrapText="1"/>
    </xf>
    <xf numFmtId="0" fontId="25" fillId="7" borderId="38" xfId="36" applyFont="1" applyFill="1" applyBorder="1" applyAlignment="1">
      <alignment horizontal="center" vertical="top" wrapText="1"/>
    </xf>
    <xf numFmtId="4" fontId="28" fillId="7" borderId="34" xfId="36" applyNumberFormat="1" applyFont="1" applyFill="1" applyBorder="1" applyAlignment="1">
      <alignment horizontal="right" vertical="top" wrapText="1"/>
    </xf>
    <xf numFmtId="4" fontId="24" fillId="7" borderId="34" xfId="36" applyNumberFormat="1" applyFont="1" applyFill="1" applyBorder="1" applyAlignment="1">
      <alignment horizontal="right" vertical="top" wrapText="1"/>
    </xf>
    <xf numFmtId="0" fontId="25" fillId="7" borderId="35" xfId="36" applyFont="1" applyFill="1" applyBorder="1" applyAlignment="1">
      <alignment horizontal="center" vertical="top" wrapText="1"/>
    </xf>
    <xf numFmtId="0" fontId="27" fillId="0" borderId="29" xfId="36" applyFont="1" applyBorder="1" applyAlignment="1">
      <alignment horizontal="center" vertical="top" wrapText="1"/>
    </xf>
    <xf numFmtId="0" fontId="27" fillId="0" borderId="44" xfId="36" applyFont="1" applyBorder="1" applyAlignment="1">
      <alignment vertical="top" wrapText="1"/>
    </xf>
    <xf numFmtId="0" fontId="25" fillId="7" borderId="31" xfId="36" applyFont="1" applyFill="1" applyBorder="1" applyAlignment="1">
      <alignment horizontal="center" vertical="top" wrapText="1"/>
    </xf>
    <xf numFmtId="0" fontId="27" fillId="7" borderId="34" xfId="36" applyFont="1" applyFill="1" applyBorder="1" applyAlignment="1">
      <alignment horizontal="center" vertical="top" wrapText="1"/>
    </xf>
    <xf numFmtId="4" fontId="26" fillId="4" borderId="34" xfId="37" applyNumberFormat="1" applyFont="1" applyFill="1" applyBorder="1" applyAlignment="1">
      <alignment horizontal="right" vertical="top" wrapText="1"/>
    </xf>
    <xf numFmtId="4" fontId="27" fillId="0" borderId="44" xfId="36" applyNumberFormat="1" applyFont="1" applyBorder="1" applyAlignment="1">
      <alignment horizontal="right" vertical="top" wrapText="1"/>
    </xf>
    <xf numFmtId="0" fontId="27" fillId="0" borderId="45" xfId="36" applyFont="1" applyBorder="1" applyAlignment="1">
      <alignment vertical="top" wrapText="1"/>
    </xf>
    <xf numFmtId="4" fontId="27" fillId="0" borderId="46" xfId="36" applyNumberFormat="1" applyFont="1" applyBorder="1" applyAlignment="1">
      <alignment horizontal="right" vertical="top" wrapText="1"/>
    </xf>
    <xf numFmtId="0" fontId="27" fillId="0" borderId="46" xfId="36" applyFont="1" applyBorder="1" applyAlignment="1">
      <alignment horizontal="center" vertical="top" wrapText="1"/>
    </xf>
    <xf numFmtId="0" fontId="27" fillId="0" borderId="46" xfId="36" applyFont="1" applyBorder="1" applyAlignment="1">
      <alignment vertical="top" wrapText="1"/>
    </xf>
    <xf numFmtId="0" fontId="27" fillId="7" borderId="32" xfId="36" applyFont="1" applyFill="1" applyBorder="1" applyAlignment="1">
      <alignment horizontal="center" vertical="top" wrapText="1"/>
    </xf>
    <xf numFmtId="0" fontId="27" fillId="0" borderId="0" xfId="36" applyFont="1" applyBorder="1" applyAlignment="1">
      <alignment vertical="top" wrapText="1"/>
    </xf>
    <xf numFmtId="0" fontId="12" fillId="0" borderId="38" xfId="36" applyBorder="1"/>
    <xf numFmtId="4" fontId="29" fillId="0" borderId="38" xfId="36" applyNumberFormat="1" applyFont="1" applyBorder="1" applyAlignment="1">
      <alignment vertical="center"/>
    </xf>
    <xf numFmtId="0" fontId="27" fillId="4" borderId="29" xfId="36" applyFont="1" applyFill="1" applyBorder="1" applyAlignment="1">
      <alignment horizontal="center" vertical="top" wrapText="1"/>
    </xf>
    <xf numFmtId="0" fontId="27" fillId="4" borderId="29" xfId="36" applyFont="1" applyFill="1" applyBorder="1" applyAlignment="1">
      <alignment vertical="top" wrapText="1"/>
    </xf>
    <xf numFmtId="4" fontId="27" fillId="0" borderId="29" xfId="36" applyNumberFormat="1" applyFont="1" applyBorder="1" applyAlignment="1">
      <alignment horizontal="right" vertical="top" wrapText="1"/>
    </xf>
    <xf numFmtId="4" fontId="28" fillId="0" borderId="35" xfId="36" applyNumberFormat="1" applyFont="1" applyBorder="1" applyAlignment="1">
      <alignment vertical="top"/>
    </xf>
    <xf numFmtId="0" fontId="12" fillId="0" borderId="47" xfId="36" applyBorder="1" applyAlignment="1">
      <alignment vertical="center"/>
    </xf>
    <xf numFmtId="0" fontId="32" fillId="0" borderId="47" xfId="36" applyFont="1" applyBorder="1" applyAlignment="1">
      <alignment horizontal="right" vertical="center"/>
    </xf>
    <xf numFmtId="4" fontId="32" fillId="0" borderId="47" xfId="36" applyNumberFormat="1" applyFont="1" applyBorder="1" applyAlignment="1">
      <alignment vertical="center"/>
    </xf>
    <xf numFmtId="0" fontId="9" fillId="0" borderId="0" xfId="36" applyFont="1" applyAlignment="1">
      <alignment vertical="center"/>
    </xf>
    <xf numFmtId="0" fontId="9" fillId="0" borderId="0" xfId="36" applyFont="1" applyAlignment="1">
      <alignment vertical="top"/>
    </xf>
    <xf numFmtId="0" fontId="9" fillId="0" borderId="0" xfId="36" applyFont="1" applyAlignment="1">
      <alignment vertical="top" wrapText="1"/>
    </xf>
    <xf numFmtId="4" fontId="9" fillId="0" borderId="0" xfId="36" applyNumberFormat="1" applyFont="1" applyAlignment="1">
      <alignment vertical="top"/>
    </xf>
    <xf numFmtId="43" fontId="24" fillId="7" borderId="41" xfId="36" applyNumberFormat="1" applyFont="1" applyFill="1" applyBorder="1" applyAlignment="1">
      <alignment horizontal="center" vertical="center" wrapText="1"/>
    </xf>
    <xf numFmtId="43" fontId="24" fillId="7" borderId="0" xfId="36" applyNumberFormat="1" applyFont="1" applyFill="1" applyBorder="1" applyAlignment="1">
      <alignment horizontal="center" vertical="center" wrapText="1"/>
    </xf>
    <xf numFmtId="43" fontId="24" fillId="7" borderId="43" xfId="36" applyNumberFormat="1" applyFont="1" applyFill="1" applyBorder="1" applyAlignment="1">
      <alignment horizontal="center" vertical="center" wrapText="1"/>
    </xf>
    <xf numFmtId="0" fontId="30" fillId="8" borderId="29" xfId="36" applyFont="1" applyFill="1" applyBorder="1" applyAlignment="1">
      <alignment horizontal="center" vertical="top" wrapText="1"/>
    </xf>
    <xf numFmtId="0" fontId="33" fillId="8" borderId="44" xfId="36" applyFont="1" applyFill="1" applyBorder="1" applyAlignment="1">
      <alignment horizontal="center" vertical="top" wrapText="1"/>
    </xf>
    <xf numFmtId="0" fontId="33" fillId="8" borderId="46" xfId="36" applyFont="1" applyFill="1" applyBorder="1" applyAlignment="1">
      <alignment horizontal="center" vertical="top" wrapText="1"/>
    </xf>
    <xf numFmtId="0" fontId="30" fillId="8" borderId="46" xfId="36" applyFont="1" applyFill="1" applyBorder="1" applyAlignment="1">
      <alignment vertical="top" wrapText="1"/>
    </xf>
    <xf numFmtId="4" fontId="34" fillId="8" borderId="32" xfId="36" applyNumberFormat="1" applyFont="1" applyFill="1" applyBorder="1" applyAlignment="1">
      <alignment horizontal="right" vertical="center" wrapText="1"/>
    </xf>
    <xf numFmtId="43" fontId="24" fillId="7" borderId="0" xfId="36" applyNumberFormat="1" applyFont="1" applyFill="1" applyBorder="1" applyAlignment="1">
      <alignment horizontal="center" vertical="center" wrapText="1"/>
    </xf>
    <xf numFmtId="0" fontId="30" fillId="0" borderId="35" xfId="36" applyFont="1" applyFill="1" applyBorder="1" applyAlignment="1">
      <alignment horizontal="center" vertical="center" wrapText="1"/>
    </xf>
    <xf numFmtId="0" fontId="28" fillId="4" borderId="29" xfId="36" applyFont="1" applyFill="1" applyBorder="1" applyAlignment="1">
      <alignment horizontal="center" vertical="top" wrapText="1"/>
    </xf>
    <xf numFmtId="0" fontId="33" fillId="4" borderId="44" xfId="36" applyFont="1" applyFill="1" applyBorder="1" applyAlignment="1">
      <alignment horizontal="center" vertical="top" wrapText="1"/>
    </xf>
    <xf numFmtId="0" fontId="28" fillId="4" borderId="44" xfId="36" applyFont="1" applyFill="1" applyBorder="1" applyAlignment="1">
      <alignment vertical="top" wrapText="1"/>
    </xf>
    <xf numFmtId="4" fontId="35" fillId="4" borderId="44" xfId="36" applyNumberFormat="1" applyFont="1" applyFill="1" applyBorder="1" applyAlignment="1">
      <alignment horizontal="right" vertical="top" wrapText="1"/>
    </xf>
    <xf numFmtId="4" fontId="26" fillId="7" borderId="0" xfId="36" applyNumberFormat="1" applyFont="1" applyFill="1" applyBorder="1" applyAlignment="1">
      <alignment horizontal="right" vertical="top" wrapText="1"/>
    </xf>
    <xf numFmtId="0" fontId="35" fillId="0" borderId="32" xfId="36" quotePrefix="1" applyFont="1" applyFill="1" applyBorder="1" applyAlignment="1">
      <alignment horizontal="center" vertical="center" wrapText="1"/>
    </xf>
    <xf numFmtId="0" fontId="35" fillId="0" borderId="32" xfId="36" applyFont="1" applyFill="1" applyBorder="1" applyAlignment="1">
      <alignment horizontal="left" vertical="center" wrapText="1"/>
    </xf>
    <xf numFmtId="4" fontId="35" fillId="0" borderId="32" xfId="36" applyNumberFormat="1" applyFont="1" applyFill="1" applyBorder="1" applyAlignment="1">
      <alignment horizontal="right" vertical="center" wrapText="1"/>
    </xf>
    <xf numFmtId="4" fontId="35" fillId="7" borderId="29" xfId="36" applyNumberFormat="1" applyFont="1" applyFill="1" applyBorder="1" applyAlignment="1">
      <alignment horizontal="right" vertical="center" wrapText="1"/>
    </xf>
    <xf numFmtId="0" fontId="33" fillId="8" borderId="29" xfId="36" applyFont="1" applyFill="1" applyBorder="1" applyAlignment="1">
      <alignment horizontal="center" vertical="top" wrapText="1"/>
    </xf>
    <xf numFmtId="0" fontId="30" fillId="8" borderId="29" xfId="36" applyFont="1" applyFill="1" applyBorder="1" applyAlignment="1">
      <alignment vertical="top" wrapText="1"/>
    </xf>
    <xf numFmtId="4" fontId="34" fillId="8" borderId="29" xfId="36" applyNumberFormat="1" applyFont="1" applyFill="1" applyBorder="1" applyAlignment="1">
      <alignment horizontal="right" vertical="center" wrapText="1"/>
    </xf>
    <xf numFmtId="0" fontId="33" fillId="0" borderId="38" xfId="36" applyFont="1" applyBorder="1" applyAlignment="1">
      <alignment horizontal="center" vertical="top" wrapText="1"/>
    </xf>
    <xf numFmtId="0" fontId="28" fillId="4" borderId="46" xfId="36" applyFont="1" applyFill="1" applyBorder="1" applyAlignment="1">
      <alignment horizontal="center" vertical="top" wrapText="1"/>
    </xf>
    <xf numFmtId="0" fontId="33" fillId="4" borderId="46" xfId="36" applyFont="1" applyFill="1" applyBorder="1" applyAlignment="1">
      <alignment horizontal="center" vertical="top" wrapText="1"/>
    </xf>
    <xf numFmtId="0" fontId="28" fillId="4" borderId="46" xfId="36" applyFont="1" applyFill="1" applyBorder="1" applyAlignment="1">
      <alignment vertical="top" wrapText="1"/>
    </xf>
    <xf numFmtId="4" fontId="35" fillId="4" borderId="46" xfId="37" applyNumberFormat="1" applyFont="1" applyFill="1" applyBorder="1" applyAlignment="1">
      <alignment horizontal="right" vertical="top" wrapText="1"/>
    </xf>
    <xf numFmtId="0" fontId="33" fillId="0" borderId="48" xfId="36" applyFont="1" applyBorder="1" applyAlignment="1">
      <alignment horizontal="center" vertical="top" wrapText="1"/>
    </xf>
    <xf numFmtId="0" fontId="28" fillId="7" borderId="38" xfId="36" applyFont="1" applyFill="1" applyBorder="1" applyAlignment="1">
      <alignment horizontal="center" vertical="top" wrapText="1"/>
    </xf>
    <xf numFmtId="0" fontId="35" fillId="7" borderId="29" xfId="36" quotePrefix="1" applyFont="1" applyFill="1" applyBorder="1" applyAlignment="1">
      <alignment horizontal="center" vertical="top" wrapText="1"/>
    </xf>
    <xf numFmtId="0" fontId="35" fillId="7" borderId="29" xfId="36" applyFont="1" applyFill="1" applyBorder="1" applyAlignment="1">
      <alignment vertical="top" wrapText="1"/>
    </xf>
    <xf numFmtId="4" fontId="35" fillId="7" borderId="29" xfId="37" applyNumberFormat="1" applyFont="1" applyFill="1" applyBorder="1" applyAlignment="1">
      <alignment horizontal="right" vertical="top" wrapText="1"/>
    </xf>
    <xf numFmtId="4" fontId="35" fillId="7" borderId="46" xfId="37" applyNumberFormat="1" applyFont="1" applyFill="1" applyBorder="1" applyAlignment="1">
      <alignment horizontal="right" vertical="top" wrapText="1"/>
    </xf>
    <xf numFmtId="0" fontId="12" fillId="0" borderId="0" xfId="36" applyAlignment="1">
      <alignment vertical="top" wrapText="1"/>
    </xf>
    <xf numFmtId="0" fontId="28" fillId="7" borderId="35" xfId="36" applyFont="1" applyFill="1" applyBorder="1" applyAlignment="1">
      <alignment horizontal="center" vertical="top" wrapText="1"/>
    </xf>
    <xf numFmtId="0" fontId="28" fillId="0" borderId="48" xfId="36" applyFont="1" applyBorder="1" applyAlignment="1">
      <alignment vertical="top" wrapText="1"/>
    </xf>
    <xf numFmtId="0" fontId="28" fillId="7" borderId="43" xfId="36" applyFont="1" applyFill="1" applyBorder="1" applyAlignment="1">
      <alignment horizontal="center" vertical="top" wrapText="1"/>
    </xf>
    <xf numFmtId="0" fontId="35" fillId="0" borderId="38" xfId="36" quotePrefix="1" applyFont="1" applyBorder="1" applyAlignment="1">
      <alignment horizontal="center" vertical="top" wrapText="1"/>
    </xf>
    <xf numFmtId="0" fontId="35" fillId="0" borderId="38" xfId="36" applyFont="1" applyBorder="1" applyAlignment="1">
      <alignment vertical="top" wrapText="1"/>
    </xf>
    <xf numFmtId="4" fontId="35" fillId="0" borderId="38" xfId="36" applyNumberFormat="1" applyFont="1" applyBorder="1" applyAlignment="1">
      <alignment vertical="top" wrapText="1"/>
    </xf>
    <xf numFmtId="4" fontId="35" fillId="0" borderId="29" xfId="36" applyNumberFormat="1" applyFont="1" applyBorder="1" applyAlignment="1">
      <alignment vertical="top" wrapText="1"/>
    </xf>
    <xf numFmtId="0" fontId="30" fillId="0" borderId="49" xfId="36" applyFont="1" applyBorder="1" applyAlignment="1">
      <alignment horizontal="right" vertical="center"/>
    </xf>
    <xf numFmtId="0" fontId="30" fillId="0" borderId="50" xfId="36" applyFont="1" applyBorder="1" applyAlignment="1">
      <alignment horizontal="right" vertical="center"/>
    </xf>
    <xf numFmtId="0" fontId="30" fillId="0" borderId="51" xfId="36" applyFont="1" applyBorder="1" applyAlignment="1">
      <alignment horizontal="right" vertical="center"/>
    </xf>
    <xf numFmtId="4" fontId="30" fillId="0" borderId="47" xfId="36" applyNumberFormat="1" applyFont="1" applyBorder="1" applyAlignment="1">
      <alignment vertical="center"/>
    </xf>
    <xf numFmtId="0" fontId="26" fillId="4" borderId="46" xfId="36" applyFont="1" applyFill="1" applyBorder="1" applyAlignment="1">
      <alignment horizontal="center" vertical="top" wrapText="1"/>
    </xf>
    <xf numFmtId="0" fontId="26" fillId="4" borderId="46" xfId="36" applyFont="1" applyFill="1" applyBorder="1" applyAlignment="1">
      <alignment vertical="top" wrapText="1"/>
    </xf>
    <xf numFmtId="4" fontId="26" fillId="4" borderId="46" xfId="36" applyNumberFormat="1" applyFont="1" applyFill="1" applyBorder="1" applyAlignment="1">
      <alignment horizontal="right" vertical="top" wrapText="1"/>
    </xf>
    <xf numFmtId="4" fontId="36" fillId="0" borderId="29" xfId="36" applyNumberFormat="1" applyFont="1" applyBorder="1" applyAlignment="1">
      <alignment vertical="top"/>
    </xf>
    <xf numFmtId="4" fontId="29" fillId="0" borderId="46" xfId="36" applyNumberFormat="1" applyFont="1" applyBorder="1" applyAlignment="1">
      <alignment horizontal="right" vertical="top" wrapText="1"/>
    </xf>
    <xf numFmtId="0" fontId="37" fillId="0" borderId="0" xfId="4" applyNumberFormat="1" applyFont="1" applyFill="1" applyBorder="1" applyAlignment="1" applyProtection="1">
      <alignment horizontal="left"/>
      <protection locked="0"/>
    </xf>
    <xf numFmtId="0" fontId="37" fillId="0" borderId="0" xfId="4" applyNumberFormat="1" applyFont="1" applyFill="1" applyBorder="1" applyAlignment="1" applyProtection="1">
      <alignment horizontal="left"/>
      <protection locked="0"/>
    </xf>
    <xf numFmtId="49" fontId="39" fillId="10" borderId="6" xfId="4" applyNumberFormat="1" applyFont="1" applyFill="1" applyBorder="1" applyAlignment="1" applyProtection="1">
      <alignment horizontal="center" vertical="center" wrapText="1"/>
      <protection locked="0"/>
    </xf>
    <xf numFmtId="49" fontId="39" fillId="10" borderId="6" xfId="4" applyNumberFormat="1" applyFont="1" applyFill="1" applyBorder="1" applyAlignment="1" applyProtection="1">
      <alignment horizontal="left" vertical="center" wrapText="1"/>
      <protection locked="0"/>
    </xf>
    <xf numFmtId="49" fontId="39" fillId="10" borderId="6" xfId="4" applyNumberFormat="1" applyFont="1" applyFill="1" applyBorder="1" applyAlignment="1" applyProtection="1">
      <alignment horizontal="right" vertical="center" wrapText="1"/>
      <protection locked="0"/>
    </xf>
    <xf numFmtId="49" fontId="40" fillId="9" borderId="17" xfId="4" applyNumberFormat="1" applyFont="1" applyFill="1" applyBorder="1" applyAlignment="1" applyProtection="1">
      <alignment horizontal="center" vertical="center" wrapText="1"/>
      <protection locked="0"/>
    </xf>
    <xf numFmtId="49" fontId="41" fillId="11" borderId="6" xfId="4" applyNumberFormat="1" applyFont="1" applyFill="1" applyBorder="1" applyAlignment="1" applyProtection="1">
      <alignment horizontal="left" vertical="center" wrapText="1"/>
      <protection locked="0"/>
    </xf>
    <xf numFmtId="49" fontId="41" fillId="11" borderId="6" xfId="4" applyNumberFormat="1" applyFont="1" applyFill="1" applyBorder="1" applyAlignment="1" applyProtection="1">
      <alignment horizontal="right" vertical="center" wrapText="1"/>
      <protection locked="0"/>
    </xf>
    <xf numFmtId="49" fontId="41" fillId="9" borderId="17" xfId="4" applyNumberFormat="1" applyFont="1" applyFill="1" applyBorder="1" applyAlignment="1" applyProtection="1">
      <alignment horizontal="center" vertical="center" wrapText="1"/>
      <protection locked="0"/>
    </xf>
    <xf numFmtId="49" fontId="41" fillId="9" borderId="6" xfId="4" applyNumberFormat="1" applyFont="1" applyFill="1" applyBorder="1" applyAlignment="1" applyProtection="1">
      <alignment horizontal="left" vertical="center" wrapText="1"/>
      <protection locked="0"/>
    </xf>
    <xf numFmtId="49" fontId="41" fillId="9" borderId="6" xfId="4" applyNumberFormat="1" applyFont="1" applyFill="1" applyBorder="1" applyAlignment="1" applyProtection="1">
      <alignment horizontal="right" vertical="center" wrapText="1"/>
      <protection locked="0"/>
    </xf>
    <xf numFmtId="49" fontId="19" fillId="9" borderId="0" xfId="4" applyNumberFormat="1" applyFill="1" applyAlignment="1" applyProtection="1">
      <alignment horizontal="center" vertical="center" wrapText="1"/>
      <protection locked="0"/>
    </xf>
    <xf numFmtId="49" fontId="42" fillId="9" borderId="6" xfId="4" applyNumberFormat="1" applyFont="1" applyFill="1" applyBorder="1" applyAlignment="1" applyProtection="1">
      <alignment horizontal="right" vertical="center" wrapText="1"/>
      <protection locked="0"/>
    </xf>
    <xf numFmtId="49" fontId="40" fillId="11" borderId="6" xfId="4" applyNumberFormat="1" applyFont="1" applyFill="1" applyBorder="1" applyAlignment="1" applyProtection="1">
      <alignment horizontal="center" vertical="center" wrapText="1"/>
      <protection locked="0"/>
    </xf>
    <xf numFmtId="49" fontId="41" fillId="9" borderId="6" xfId="4" applyNumberFormat="1" applyFont="1" applyFill="1" applyBorder="1" applyAlignment="1" applyProtection="1">
      <alignment horizontal="center" vertical="center" wrapText="1"/>
      <protection locked="0"/>
    </xf>
    <xf numFmtId="49" fontId="41" fillId="11" borderId="6" xfId="4" applyNumberFormat="1" applyFont="1" applyFill="1" applyBorder="1" applyAlignment="1" applyProtection="1">
      <alignment horizontal="center" vertical="center" wrapText="1"/>
      <protection locked="0"/>
    </xf>
    <xf numFmtId="49" fontId="42" fillId="9" borderId="0" xfId="4" applyNumberFormat="1" applyFont="1" applyFill="1" applyBorder="1" applyAlignment="1" applyProtection="1">
      <alignment horizontal="right" vertical="center" wrapText="1"/>
      <protection locked="0"/>
    </xf>
    <xf numFmtId="49" fontId="43" fillId="9" borderId="0" xfId="4" applyNumberFormat="1" applyFont="1" applyFill="1" applyBorder="1" applyAlignment="1" applyProtection="1">
      <alignment horizontal="right" vertical="center" wrapText="1"/>
      <protection locked="0"/>
    </xf>
    <xf numFmtId="49" fontId="5" fillId="9" borderId="6" xfId="4" applyNumberFormat="1" applyFont="1" applyFill="1" applyBorder="1" applyAlignment="1" applyProtection="1">
      <alignment horizontal="center" vertical="center" wrapText="1"/>
      <protection locked="0"/>
    </xf>
    <xf numFmtId="49" fontId="42" fillId="9" borderId="52" xfId="4" applyNumberFormat="1" applyFont="1" applyFill="1" applyBorder="1" applyAlignment="1" applyProtection="1">
      <alignment horizontal="right" vertical="center" wrapText="1"/>
      <protection locked="0"/>
    </xf>
    <xf numFmtId="0" fontId="38" fillId="0" borderId="0" xfId="4" applyNumberFormat="1" applyFont="1" applyFill="1" applyBorder="1" applyAlignment="1" applyProtection="1">
      <alignment horizontal="left" vertical="top"/>
      <protection locked="0"/>
    </xf>
    <xf numFmtId="49" fontId="38" fillId="9" borderId="0" xfId="4" applyNumberFormat="1" applyFont="1" applyFill="1" applyAlignment="1" applyProtection="1">
      <alignment horizontal="left" vertical="top" wrapText="1"/>
      <protection locked="0"/>
    </xf>
    <xf numFmtId="0" fontId="44" fillId="0" borderId="0" xfId="4" applyNumberFormat="1" applyFont="1" applyFill="1" applyBorder="1" applyAlignment="1" applyProtection="1">
      <alignment horizontal="left" vertical="top"/>
      <protection locked="0"/>
    </xf>
    <xf numFmtId="49" fontId="38" fillId="9" borderId="6" xfId="4" applyNumberFormat="1" applyFont="1" applyFill="1" applyBorder="1" applyAlignment="1" applyProtection="1">
      <alignment horizontal="right" vertical="center" wrapText="1"/>
      <protection locked="0"/>
    </xf>
  </cellXfs>
  <cellStyles count="38">
    <cellStyle name="ConditionalStyle_1" xfId="2"/>
    <cellStyle name="Excel Built-in Normal" xfId="3"/>
    <cellStyle name="Normalny" xfId="0" builtinId="0"/>
    <cellStyle name="Normalny 10" xfId="4"/>
    <cellStyle name="Normalny 11" xfId="5"/>
    <cellStyle name="Normalny 12" xfId="6"/>
    <cellStyle name="Normalny 13" xfId="7"/>
    <cellStyle name="Normalny 14" xfId="8"/>
    <cellStyle name="Normalny 15" xfId="9"/>
    <cellStyle name="Normalny 16" xfId="10"/>
    <cellStyle name="Normalny 17" xfId="11"/>
    <cellStyle name="Normalny 18" xfId="12"/>
    <cellStyle name="Normalny 19" xfId="13"/>
    <cellStyle name="Normalny 2" xfId="14"/>
    <cellStyle name="Normalny 2 2" xfId="15"/>
    <cellStyle name="Normalny 20" xfId="16"/>
    <cellStyle name="Normalny 20 2" xfId="17"/>
    <cellStyle name="Normalny 21" xfId="18"/>
    <cellStyle name="Normalny 22" xfId="19"/>
    <cellStyle name="Normalny 23" xfId="20"/>
    <cellStyle name="Normalny 24" xfId="21"/>
    <cellStyle name="Normalny 25" xfId="22"/>
    <cellStyle name="Normalny 3" xfId="23"/>
    <cellStyle name="Normalny 3 2" xfId="24"/>
    <cellStyle name="Normalny 4" xfId="25"/>
    <cellStyle name="Normalny 4 2" xfId="26"/>
    <cellStyle name="Normalny 5" xfId="27"/>
    <cellStyle name="Normalny 5 2" xfId="28"/>
    <cellStyle name="Normalny 5 3" xfId="29"/>
    <cellStyle name="Normalny 5 3 2" xfId="30"/>
    <cellStyle name="Normalny 6" xfId="31"/>
    <cellStyle name="Normalny 7" xfId="32"/>
    <cellStyle name="Normalny 7 2" xfId="33"/>
    <cellStyle name="Normalny 8" xfId="34"/>
    <cellStyle name="Normalny 9" xfId="35"/>
    <cellStyle name="Normalny_Załączniki budżet 2010" xfId="36"/>
    <cellStyle name="Normalny_Zeszyt1" xfId="1"/>
    <cellStyle name="Walutowy_Załączniki budżet 2010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PIA/D/!!!%20Dokumenty%20!!!/Uchwa&#322;y%20i%20Zarz&#261;dzenia%20zmieniaj&#261;ce%20bud&#380;et%202018%20roku/8.%20Uchwa&#322;a%20LXIII.%20556.2018%20z%2024.maja/Za&#322;&#261;czniki%2024.05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. nr 1"/>
      <sheetName val="Zał.nr 2"/>
      <sheetName val="Zał. nr 3 "/>
      <sheetName val="Zał. nr 4"/>
      <sheetName val="Zał. Nr 5."/>
      <sheetName val="Zał. Nr 6"/>
      <sheetName val="zał.nr 7.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5"/>
  <sheetViews>
    <sheetView showGridLines="0" tabSelected="1" topLeftCell="A149" workbookViewId="0">
      <selection activeCell="D160" sqref="D160"/>
    </sheetView>
  </sheetViews>
  <sheetFormatPr defaultRowHeight="12.75" x14ac:dyDescent="0.2"/>
  <cols>
    <col min="1" max="1" width="5.85546875" style="302" customWidth="1"/>
    <col min="2" max="2" width="7.140625" style="302" customWidth="1"/>
    <col min="3" max="3" width="9" style="302" customWidth="1"/>
    <col min="4" max="4" width="33.5703125" style="302" customWidth="1"/>
    <col min="5" max="5" width="12.5703125" style="302" customWidth="1"/>
    <col min="6" max="6" width="11.5703125" style="302" customWidth="1"/>
    <col min="7" max="7" width="12.42578125" style="302" customWidth="1"/>
    <col min="8" max="251" width="9.140625" style="302"/>
    <col min="252" max="252" width="2.140625" style="302" customWidth="1"/>
    <col min="253" max="253" width="8.7109375" style="302" customWidth="1"/>
    <col min="254" max="254" width="9.85546875" style="302" customWidth="1"/>
    <col min="255" max="255" width="1" style="302" customWidth="1"/>
    <col min="256" max="256" width="10.85546875" style="302" customWidth="1"/>
    <col min="257" max="257" width="54.5703125" style="302" customWidth="1"/>
    <col min="258" max="259" width="22.85546875" style="302" customWidth="1"/>
    <col min="260" max="260" width="9.85546875" style="302" customWidth="1"/>
    <col min="261" max="261" width="13" style="302" customWidth="1"/>
    <col min="262" max="262" width="1" style="302" customWidth="1"/>
    <col min="263" max="507" width="9.140625" style="302"/>
    <col min="508" max="508" width="2.140625" style="302" customWidth="1"/>
    <col min="509" max="509" width="8.7109375" style="302" customWidth="1"/>
    <col min="510" max="510" width="9.85546875" style="302" customWidth="1"/>
    <col min="511" max="511" width="1" style="302" customWidth="1"/>
    <col min="512" max="512" width="10.85546875" style="302" customWidth="1"/>
    <col min="513" max="513" width="54.5703125" style="302" customWidth="1"/>
    <col min="514" max="515" width="22.85546875" style="302" customWidth="1"/>
    <col min="516" max="516" width="9.85546875" style="302" customWidth="1"/>
    <col min="517" max="517" width="13" style="302" customWidth="1"/>
    <col min="518" max="518" width="1" style="302" customWidth="1"/>
    <col min="519" max="763" width="9.140625" style="302"/>
    <col min="764" max="764" width="2.140625" style="302" customWidth="1"/>
    <col min="765" max="765" width="8.7109375" style="302" customWidth="1"/>
    <col min="766" max="766" width="9.85546875" style="302" customWidth="1"/>
    <col min="767" max="767" width="1" style="302" customWidth="1"/>
    <col min="768" max="768" width="10.85546875" style="302" customWidth="1"/>
    <col min="769" max="769" width="54.5703125" style="302" customWidth="1"/>
    <col min="770" max="771" width="22.85546875" style="302" customWidth="1"/>
    <col min="772" max="772" width="9.85546875" style="302" customWidth="1"/>
    <col min="773" max="773" width="13" style="302" customWidth="1"/>
    <col min="774" max="774" width="1" style="302" customWidth="1"/>
    <col min="775" max="1019" width="9.140625" style="302"/>
    <col min="1020" max="1020" width="2.140625" style="302" customWidth="1"/>
    <col min="1021" max="1021" width="8.7109375" style="302" customWidth="1"/>
    <col min="1022" max="1022" width="9.85546875" style="302" customWidth="1"/>
    <col min="1023" max="1023" width="1" style="302" customWidth="1"/>
    <col min="1024" max="1024" width="10.85546875" style="302" customWidth="1"/>
    <col min="1025" max="1025" width="54.5703125" style="302" customWidth="1"/>
    <col min="1026" max="1027" width="22.85546875" style="302" customWidth="1"/>
    <col min="1028" max="1028" width="9.85546875" style="302" customWidth="1"/>
    <col min="1029" max="1029" width="13" style="302" customWidth="1"/>
    <col min="1030" max="1030" width="1" style="302" customWidth="1"/>
    <col min="1031" max="1275" width="9.140625" style="302"/>
    <col min="1276" max="1276" width="2.140625" style="302" customWidth="1"/>
    <col min="1277" max="1277" width="8.7109375" style="302" customWidth="1"/>
    <col min="1278" max="1278" width="9.85546875" style="302" customWidth="1"/>
    <col min="1279" max="1279" width="1" style="302" customWidth="1"/>
    <col min="1280" max="1280" width="10.85546875" style="302" customWidth="1"/>
    <col min="1281" max="1281" width="54.5703125" style="302" customWidth="1"/>
    <col min="1282" max="1283" width="22.85546875" style="302" customWidth="1"/>
    <col min="1284" max="1284" width="9.85546875" style="302" customWidth="1"/>
    <col min="1285" max="1285" width="13" style="302" customWidth="1"/>
    <col min="1286" max="1286" width="1" style="302" customWidth="1"/>
    <col min="1287" max="1531" width="9.140625" style="302"/>
    <col min="1532" max="1532" width="2.140625" style="302" customWidth="1"/>
    <col min="1533" max="1533" width="8.7109375" style="302" customWidth="1"/>
    <col min="1534" max="1534" width="9.85546875" style="302" customWidth="1"/>
    <col min="1535" max="1535" width="1" style="302" customWidth="1"/>
    <col min="1536" max="1536" width="10.85546875" style="302" customWidth="1"/>
    <col min="1537" max="1537" width="54.5703125" style="302" customWidth="1"/>
    <col min="1538" max="1539" width="22.85546875" style="302" customWidth="1"/>
    <col min="1540" max="1540" width="9.85546875" style="302" customWidth="1"/>
    <col min="1541" max="1541" width="13" style="302" customWidth="1"/>
    <col min="1542" max="1542" width="1" style="302" customWidth="1"/>
    <col min="1543" max="1787" width="9.140625" style="302"/>
    <col min="1788" max="1788" width="2.140625" style="302" customWidth="1"/>
    <col min="1789" max="1789" width="8.7109375" style="302" customWidth="1"/>
    <col min="1790" max="1790" width="9.85546875" style="302" customWidth="1"/>
    <col min="1791" max="1791" width="1" style="302" customWidth="1"/>
    <col min="1792" max="1792" width="10.85546875" style="302" customWidth="1"/>
    <col min="1793" max="1793" width="54.5703125" style="302" customWidth="1"/>
    <col min="1794" max="1795" width="22.85546875" style="302" customWidth="1"/>
    <col min="1796" max="1796" width="9.85546875" style="302" customWidth="1"/>
    <col min="1797" max="1797" width="13" style="302" customWidth="1"/>
    <col min="1798" max="1798" width="1" style="302" customWidth="1"/>
    <col min="1799" max="2043" width="9.140625" style="302"/>
    <col min="2044" max="2044" width="2.140625" style="302" customWidth="1"/>
    <col min="2045" max="2045" width="8.7109375" style="302" customWidth="1"/>
    <col min="2046" max="2046" width="9.85546875" style="302" customWidth="1"/>
    <col min="2047" max="2047" width="1" style="302" customWidth="1"/>
    <col min="2048" max="2048" width="10.85546875" style="302" customWidth="1"/>
    <col min="2049" max="2049" width="54.5703125" style="302" customWidth="1"/>
    <col min="2050" max="2051" width="22.85546875" style="302" customWidth="1"/>
    <col min="2052" max="2052" width="9.85546875" style="302" customWidth="1"/>
    <col min="2053" max="2053" width="13" style="302" customWidth="1"/>
    <col min="2054" max="2054" width="1" style="302" customWidth="1"/>
    <col min="2055" max="2299" width="9.140625" style="302"/>
    <col min="2300" max="2300" width="2.140625" style="302" customWidth="1"/>
    <col min="2301" max="2301" width="8.7109375" style="302" customWidth="1"/>
    <col min="2302" max="2302" width="9.85546875" style="302" customWidth="1"/>
    <col min="2303" max="2303" width="1" style="302" customWidth="1"/>
    <col min="2304" max="2304" width="10.85546875" style="302" customWidth="1"/>
    <col min="2305" max="2305" width="54.5703125" style="302" customWidth="1"/>
    <col min="2306" max="2307" width="22.85546875" style="302" customWidth="1"/>
    <col min="2308" max="2308" width="9.85546875" style="302" customWidth="1"/>
    <col min="2309" max="2309" width="13" style="302" customWidth="1"/>
    <col min="2310" max="2310" width="1" style="302" customWidth="1"/>
    <col min="2311" max="2555" width="9.140625" style="302"/>
    <col min="2556" max="2556" width="2.140625" style="302" customWidth="1"/>
    <col min="2557" max="2557" width="8.7109375" style="302" customWidth="1"/>
    <col min="2558" max="2558" width="9.85546875" style="302" customWidth="1"/>
    <col min="2559" max="2559" width="1" style="302" customWidth="1"/>
    <col min="2560" max="2560" width="10.85546875" style="302" customWidth="1"/>
    <col min="2561" max="2561" width="54.5703125" style="302" customWidth="1"/>
    <col min="2562" max="2563" width="22.85546875" style="302" customWidth="1"/>
    <col min="2564" max="2564" width="9.85546875" style="302" customWidth="1"/>
    <col min="2565" max="2565" width="13" style="302" customWidth="1"/>
    <col min="2566" max="2566" width="1" style="302" customWidth="1"/>
    <col min="2567" max="2811" width="9.140625" style="302"/>
    <col min="2812" max="2812" width="2.140625" style="302" customWidth="1"/>
    <col min="2813" max="2813" width="8.7109375" style="302" customWidth="1"/>
    <col min="2814" max="2814" width="9.85546875" style="302" customWidth="1"/>
    <col min="2815" max="2815" width="1" style="302" customWidth="1"/>
    <col min="2816" max="2816" width="10.85546875" style="302" customWidth="1"/>
    <col min="2817" max="2817" width="54.5703125" style="302" customWidth="1"/>
    <col min="2818" max="2819" width="22.85546875" style="302" customWidth="1"/>
    <col min="2820" max="2820" width="9.85546875" style="302" customWidth="1"/>
    <col min="2821" max="2821" width="13" style="302" customWidth="1"/>
    <col min="2822" max="2822" width="1" style="302" customWidth="1"/>
    <col min="2823" max="3067" width="9.140625" style="302"/>
    <col min="3068" max="3068" width="2.140625" style="302" customWidth="1"/>
    <col min="3069" max="3069" width="8.7109375" style="302" customWidth="1"/>
    <col min="3070" max="3070" width="9.85546875" style="302" customWidth="1"/>
    <col min="3071" max="3071" width="1" style="302" customWidth="1"/>
    <col min="3072" max="3072" width="10.85546875" style="302" customWidth="1"/>
    <col min="3073" max="3073" width="54.5703125" style="302" customWidth="1"/>
    <col min="3074" max="3075" width="22.85546875" style="302" customWidth="1"/>
    <col min="3076" max="3076" width="9.85546875" style="302" customWidth="1"/>
    <col min="3077" max="3077" width="13" style="302" customWidth="1"/>
    <col min="3078" max="3078" width="1" style="302" customWidth="1"/>
    <col min="3079" max="3323" width="9.140625" style="302"/>
    <col min="3324" max="3324" width="2.140625" style="302" customWidth="1"/>
    <col min="3325" max="3325" width="8.7109375" style="302" customWidth="1"/>
    <col min="3326" max="3326" width="9.85546875" style="302" customWidth="1"/>
    <col min="3327" max="3327" width="1" style="302" customWidth="1"/>
    <col min="3328" max="3328" width="10.85546875" style="302" customWidth="1"/>
    <col min="3329" max="3329" width="54.5703125" style="302" customWidth="1"/>
    <col min="3330" max="3331" width="22.85546875" style="302" customWidth="1"/>
    <col min="3332" max="3332" width="9.85546875" style="302" customWidth="1"/>
    <col min="3333" max="3333" width="13" style="302" customWidth="1"/>
    <col min="3334" max="3334" width="1" style="302" customWidth="1"/>
    <col min="3335" max="3579" width="9.140625" style="302"/>
    <col min="3580" max="3580" width="2.140625" style="302" customWidth="1"/>
    <col min="3581" max="3581" width="8.7109375" style="302" customWidth="1"/>
    <col min="3582" max="3582" width="9.85546875" style="302" customWidth="1"/>
    <col min="3583" max="3583" width="1" style="302" customWidth="1"/>
    <col min="3584" max="3584" width="10.85546875" style="302" customWidth="1"/>
    <col min="3585" max="3585" width="54.5703125" style="302" customWidth="1"/>
    <col min="3586" max="3587" width="22.85546875" style="302" customWidth="1"/>
    <col min="3588" max="3588" width="9.85546875" style="302" customWidth="1"/>
    <col min="3589" max="3589" width="13" style="302" customWidth="1"/>
    <col min="3590" max="3590" width="1" style="302" customWidth="1"/>
    <col min="3591" max="3835" width="9.140625" style="302"/>
    <col min="3836" max="3836" width="2.140625" style="302" customWidth="1"/>
    <col min="3837" max="3837" width="8.7109375" style="302" customWidth="1"/>
    <col min="3838" max="3838" width="9.85546875" style="302" customWidth="1"/>
    <col min="3839" max="3839" width="1" style="302" customWidth="1"/>
    <col min="3840" max="3840" width="10.85546875" style="302" customWidth="1"/>
    <col min="3841" max="3841" width="54.5703125" style="302" customWidth="1"/>
    <col min="3842" max="3843" width="22.85546875" style="302" customWidth="1"/>
    <col min="3844" max="3844" width="9.85546875" style="302" customWidth="1"/>
    <col min="3845" max="3845" width="13" style="302" customWidth="1"/>
    <col min="3846" max="3846" width="1" style="302" customWidth="1"/>
    <col min="3847" max="4091" width="9.140625" style="302"/>
    <col min="4092" max="4092" width="2.140625" style="302" customWidth="1"/>
    <col min="4093" max="4093" width="8.7109375" style="302" customWidth="1"/>
    <col min="4094" max="4094" width="9.85546875" style="302" customWidth="1"/>
    <col min="4095" max="4095" width="1" style="302" customWidth="1"/>
    <col min="4096" max="4096" width="10.85546875" style="302" customWidth="1"/>
    <col min="4097" max="4097" width="54.5703125" style="302" customWidth="1"/>
    <col min="4098" max="4099" width="22.85546875" style="302" customWidth="1"/>
    <col min="4100" max="4100" width="9.85546875" style="302" customWidth="1"/>
    <col min="4101" max="4101" width="13" style="302" customWidth="1"/>
    <col min="4102" max="4102" width="1" style="302" customWidth="1"/>
    <col min="4103" max="4347" width="9.140625" style="302"/>
    <col min="4348" max="4348" width="2.140625" style="302" customWidth="1"/>
    <col min="4349" max="4349" width="8.7109375" style="302" customWidth="1"/>
    <col min="4350" max="4350" width="9.85546875" style="302" customWidth="1"/>
    <col min="4351" max="4351" width="1" style="302" customWidth="1"/>
    <col min="4352" max="4352" width="10.85546875" style="302" customWidth="1"/>
    <col min="4353" max="4353" width="54.5703125" style="302" customWidth="1"/>
    <col min="4354" max="4355" width="22.85546875" style="302" customWidth="1"/>
    <col min="4356" max="4356" width="9.85546875" style="302" customWidth="1"/>
    <col min="4357" max="4357" width="13" style="302" customWidth="1"/>
    <col min="4358" max="4358" width="1" style="302" customWidth="1"/>
    <col min="4359" max="4603" width="9.140625" style="302"/>
    <col min="4604" max="4604" width="2.140625" style="302" customWidth="1"/>
    <col min="4605" max="4605" width="8.7109375" style="302" customWidth="1"/>
    <col min="4606" max="4606" width="9.85546875" style="302" customWidth="1"/>
    <col min="4607" max="4607" width="1" style="302" customWidth="1"/>
    <col min="4608" max="4608" width="10.85546875" style="302" customWidth="1"/>
    <col min="4609" max="4609" width="54.5703125" style="302" customWidth="1"/>
    <col min="4610" max="4611" width="22.85546875" style="302" customWidth="1"/>
    <col min="4612" max="4612" width="9.85546875" style="302" customWidth="1"/>
    <col min="4613" max="4613" width="13" style="302" customWidth="1"/>
    <col min="4614" max="4614" width="1" style="302" customWidth="1"/>
    <col min="4615" max="4859" width="9.140625" style="302"/>
    <col min="4860" max="4860" width="2.140625" style="302" customWidth="1"/>
    <col min="4861" max="4861" width="8.7109375" style="302" customWidth="1"/>
    <col min="4862" max="4862" width="9.85546875" style="302" customWidth="1"/>
    <col min="4863" max="4863" width="1" style="302" customWidth="1"/>
    <col min="4864" max="4864" width="10.85546875" style="302" customWidth="1"/>
    <col min="4865" max="4865" width="54.5703125" style="302" customWidth="1"/>
    <col min="4866" max="4867" width="22.85546875" style="302" customWidth="1"/>
    <col min="4868" max="4868" width="9.85546875" style="302" customWidth="1"/>
    <col min="4869" max="4869" width="13" style="302" customWidth="1"/>
    <col min="4870" max="4870" width="1" style="302" customWidth="1"/>
    <col min="4871" max="5115" width="9.140625" style="302"/>
    <col min="5116" max="5116" width="2.140625" style="302" customWidth="1"/>
    <col min="5117" max="5117" width="8.7109375" style="302" customWidth="1"/>
    <col min="5118" max="5118" width="9.85546875" style="302" customWidth="1"/>
    <col min="5119" max="5119" width="1" style="302" customWidth="1"/>
    <col min="5120" max="5120" width="10.85546875" style="302" customWidth="1"/>
    <col min="5121" max="5121" width="54.5703125" style="302" customWidth="1"/>
    <col min="5122" max="5123" width="22.85546875" style="302" customWidth="1"/>
    <col min="5124" max="5124" width="9.85546875" style="302" customWidth="1"/>
    <col min="5125" max="5125" width="13" style="302" customWidth="1"/>
    <col min="5126" max="5126" width="1" style="302" customWidth="1"/>
    <col min="5127" max="5371" width="9.140625" style="302"/>
    <col min="5372" max="5372" width="2.140625" style="302" customWidth="1"/>
    <col min="5373" max="5373" width="8.7109375" style="302" customWidth="1"/>
    <col min="5374" max="5374" width="9.85546875" style="302" customWidth="1"/>
    <col min="5375" max="5375" width="1" style="302" customWidth="1"/>
    <col min="5376" max="5376" width="10.85546875" style="302" customWidth="1"/>
    <col min="5377" max="5377" width="54.5703125" style="302" customWidth="1"/>
    <col min="5378" max="5379" width="22.85546875" style="302" customWidth="1"/>
    <col min="5380" max="5380" width="9.85546875" style="302" customWidth="1"/>
    <col min="5381" max="5381" width="13" style="302" customWidth="1"/>
    <col min="5382" max="5382" width="1" style="302" customWidth="1"/>
    <col min="5383" max="5627" width="9.140625" style="302"/>
    <col min="5628" max="5628" width="2.140625" style="302" customWidth="1"/>
    <col min="5629" max="5629" width="8.7109375" style="302" customWidth="1"/>
    <col min="5630" max="5630" width="9.85546875" style="302" customWidth="1"/>
    <col min="5631" max="5631" width="1" style="302" customWidth="1"/>
    <col min="5632" max="5632" width="10.85546875" style="302" customWidth="1"/>
    <col min="5633" max="5633" width="54.5703125" style="302" customWidth="1"/>
    <col min="5634" max="5635" width="22.85546875" style="302" customWidth="1"/>
    <col min="5636" max="5636" width="9.85546875" style="302" customWidth="1"/>
    <col min="5637" max="5637" width="13" style="302" customWidth="1"/>
    <col min="5638" max="5638" width="1" style="302" customWidth="1"/>
    <col min="5639" max="5883" width="9.140625" style="302"/>
    <col min="5884" max="5884" width="2.140625" style="302" customWidth="1"/>
    <col min="5885" max="5885" width="8.7109375" style="302" customWidth="1"/>
    <col min="5886" max="5886" width="9.85546875" style="302" customWidth="1"/>
    <col min="5887" max="5887" width="1" style="302" customWidth="1"/>
    <col min="5888" max="5888" width="10.85546875" style="302" customWidth="1"/>
    <col min="5889" max="5889" width="54.5703125" style="302" customWidth="1"/>
    <col min="5890" max="5891" width="22.85546875" style="302" customWidth="1"/>
    <col min="5892" max="5892" width="9.85546875" style="302" customWidth="1"/>
    <col min="5893" max="5893" width="13" style="302" customWidth="1"/>
    <col min="5894" max="5894" width="1" style="302" customWidth="1"/>
    <col min="5895" max="6139" width="9.140625" style="302"/>
    <col min="6140" max="6140" width="2.140625" style="302" customWidth="1"/>
    <col min="6141" max="6141" width="8.7109375" style="302" customWidth="1"/>
    <col min="6142" max="6142" width="9.85546875" style="302" customWidth="1"/>
    <col min="6143" max="6143" width="1" style="302" customWidth="1"/>
    <col min="6144" max="6144" width="10.85546875" style="302" customWidth="1"/>
    <col min="6145" max="6145" width="54.5703125" style="302" customWidth="1"/>
    <col min="6146" max="6147" width="22.85546875" style="302" customWidth="1"/>
    <col min="6148" max="6148" width="9.85546875" style="302" customWidth="1"/>
    <col min="6149" max="6149" width="13" style="302" customWidth="1"/>
    <col min="6150" max="6150" width="1" style="302" customWidth="1"/>
    <col min="6151" max="6395" width="9.140625" style="302"/>
    <col min="6396" max="6396" width="2.140625" style="302" customWidth="1"/>
    <col min="6397" max="6397" width="8.7109375" style="302" customWidth="1"/>
    <col min="6398" max="6398" width="9.85546875" style="302" customWidth="1"/>
    <col min="6399" max="6399" width="1" style="302" customWidth="1"/>
    <col min="6400" max="6400" width="10.85546875" style="302" customWidth="1"/>
    <col min="6401" max="6401" width="54.5703125" style="302" customWidth="1"/>
    <col min="6402" max="6403" width="22.85546875" style="302" customWidth="1"/>
    <col min="6404" max="6404" width="9.85546875" style="302" customWidth="1"/>
    <col min="6405" max="6405" width="13" style="302" customWidth="1"/>
    <col min="6406" max="6406" width="1" style="302" customWidth="1"/>
    <col min="6407" max="6651" width="9.140625" style="302"/>
    <col min="6652" max="6652" width="2.140625" style="302" customWidth="1"/>
    <col min="6653" max="6653" width="8.7109375" style="302" customWidth="1"/>
    <col min="6654" max="6654" width="9.85546875" style="302" customWidth="1"/>
    <col min="6655" max="6655" width="1" style="302" customWidth="1"/>
    <col min="6656" max="6656" width="10.85546875" style="302" customWidth="1"/>
    <col min="6657" max="6657" width="54.5703125" style="302" customWidth="1"/>
    <col min="6658" max="6659" width="22.85546875" style="302" customWidth="1"/>
    <col min="6660" max="6660" width="9.85546875" style="302" customWidth="1"/>
    <col min="6661" max="6661" width="13" style="302" customWidth="1"/>
    <col min="6662" max="6662" width="1" style="302" customWidth="1"/>
    <col min="6663" max="6907" width="9.140625" style="302"/>
    <col min="6908" max="6908" width="2.140625" style="302" customWidth="1"/>
    <col min="6909" max="6909" width="8.7109375" style="302" customWidth="1"/>
    <col min="6910" max="6910" width="9.85546875" style="302" customWidth="1"/>
    <col min="6911" max="6911" width="1" style="302" customWidth="1"/>
    <col min="6912" max="6912" width="10.85546875" style="302" customWidth="1"/>
    <col min="6913" max="6913" width="54.5703125" style="302" customWidth="1"/>
    <col min="6914" max="6915" width="22.85546875" style="302" customWidth="1"/>
    <col min="6916" max="6916" width="9.85546875" style="302" customWidth="1"/>
    <col min="6917" max="6917" width="13" style="302" customWidth="1"/>
    <col min="6918" max="6918" width="1" style="302" customWidth="1"/>
    <col min="6919" max="7163" width="9.140625" style="302"/>
    <col min="7164" max="7164" width="2.140625" style="302" customWidth="1"/>
    <col min="7165" max="7165" width="8.7109375" style="302" customWidth="1"/>
    <col min="7166" max="7166" width="9.85546875" style="302" customWidth="1"/>
    <col min="7167" max="7167" width="1" style="302" customWidth="1"/>
    <col min="7168" max="7168" width="10.85546875" style="302" customWidth="1"/>
    <col min="7169" max="7169" width="54.5703125" style="302" customWidth="1"/>
    <col min="7170" max="7171" width="22.85546875" style="302" customWidth="1"/>
    <col min="7172" max="7172" width="9.85546875" style="302" customWidth="1"/>
    <col min="7173" max="7173" width="13" style="302" customWidth="1"/>
    <col min="7174" max="7174" width="1" style="302" customWidth="1"/>
    <col min="7175" max="7419" width="9.140625" style="302"/>
    <col min="7420" max="7420" width="2.140625" style="302" customWidth="1"/>
    <col min="7421" max="7421" width="8.7109375" style="302" customWidth="1"/>
    <col min="7422" max="7422" width="9.85546875" style="302" customWidth="1"/>
    <col min="7423" max="7423" width="1" style="302" customWidth="1"/>
    <col min="7424" max="7424" width="10.85546875" style="302" customWidth="1"/>
    <col min="7425" max="7425" width="54.5703125" style="302" customWidth="1"/>
    <col min="7426" max="7427" width="22.85546875" style="302" customWidth="1"/>
    <col min="7428" max="7428" width="9.85546875" style="302" customWidth="1"/>
    <col min="7429" max="7429" width="13" style="302" customWidth="1"/>
    <col min="7430" max="7430" width="1" style="302" customWidth="1"/>
    <col min="7431" max="7675" width="9.140625" style="302"/>
    <col min="7676" max="7676" width="2.140625" style="302" customWidth="1"/>
    <col min="7677" max="7677" width="8.7109375" style="302" customWidth="1"/>
    <col min="7678" max="7678" width="9.85546875" style="302" customWidth="1"/>
    <col min="7679" max="7679" width="1" style="302" customWidth="1"/>
    <col min="7680" max="7680" width="10.85546875" style="302" customWidth="1"/>
    <col min="7681" max="7681" width="54.5703125" style="302" customWidth="1"/>
    <col min="7682" max="7683" width="22.85546875" style="302" customWidth="1"/>
    <col min="7684" max="7684" width="9.85546875" style="302" customWidth="1"/>
    <col min="7685" max="7685" width="13" style="302" customWidth="1"/>
    <col min="7686" max="7686" width="1" style="302" customWidth="1"/>
    <col min="7687" max="7931" width="9.140625" style="302"/>
    <col min="7932" max="7932" width="2.140625" style="302" customWidth="1"/>
    <col min="7933" max="7933" width="8.7109375" style="302" customWidth="1"/>
    <col min="7934" max="7934" width="9.85546875" style="302" customWidth="1"/>
    <col min="7935" max="7935" width="1" style="302" customWidth="1"/>
    <col min="7936" max="7936" width="10.85546875" style="302" customWidth="1"/>
    <col min="7937" max="7937" width="54.5703125" style="302" customWidth="1"/>
    <col min="7938" max="7939" width="22.85546875" style="302" customWidth="1"/>
    <col min="7940" max="7940" width="9.85546875" style="302" customWidth="1"/>
    <col min="7941" max="7941" width="13" style="302" customWidth="1"/>
    <col min="7942" max="7942" width="1" style="302" customWidth="1"/>
    <col min="7943" max="8187" width="9.140625" style="302"/>
    <col min="8188" max="8188" width="2.140625" style="302" customWidth="1"/>
    <col min="8189" max="8189" width="8.7109375" style="302" customWidth="1"/>
    <col min="8190" max="8190" width="9.85546875" style="302" customWidth="1"/>
    <col min="8191" max="8191" width="1" style="302" customWidth="1"/>
    <col min="8192" max="8192" width="10.85546875" style="302" customWidth="1"/>
    <col min="8193" max="8193" width="54.5703125" style="302" customWidth="1"/>
    <col min="8194" max="8195" width="22.85546875" style="302" customWidth="1"/>
    <col min="8196" max="8196" width="9.85546875" style="302" customWidth="1"/>
    <col min="8197" max="8197" width="13" style="302" customWidth="1"/>
    <col min="8198" max="8198" width="1" style="302" customWidth="1"/>
    <col min="8199" max="8443" width="9.140625" style="302"/>
    <col min="8444" max="8444" width="2.140625" style="302" customWidth="1"/>
    <col min="8445" max="8445" width="8.7109375" style="302" customWidth="1"/>
    <col min="8446" max="8446" width="9.85546875" style="302" customWidth="1"/>
    <col min="8447" max="8447" width="1" style="302" customWidth="1"/>
    <col min="8448" max="8448" width="10.85546875" style="302" customWidth="1"/>
    <col min="8449" max="8449" width="54.5703125" style="302" customWidth="1"/>
    <col min="8450" max="8451" width="22.85546875" style="302" customWidth="1"/>
    <col min="8452" max="8452" width="9.85546875" style="302" customWidth="1"/>
    <col min="8453" max="8453" width="13" style="302" customWidth="1"/>
    <col min="8454" max="8454" width="1" style="302" customWidth="1"/>
    <col min="8455" max="8699" width="9.140625" style="302"/>
    <col min="8700" max="8700" width="2.140625" style="302" customWidth="1"/>
    <col min="8701" max="8701" width="8.7109375" style="302" customWidth="1"/>
    <col min="8702" max="8702" width="9.85546875" style="302" customWidth="1"/>
    <col min="8703" max="8703" width="1" style="302" customWidth="1"/>
    <col min="8704" max="8704" width="10.85546875" style="302" customWidth="1"/>
    <col min="8705" max="8705" width="54.5703125" style="302" customWidth="1"/>
    <col min="8706" max="8707" width="22.85546875" style="302" customWidth="1"/>
    <col min="8708" max="8708" width="9.85546875" style="302" customWidth="1"/>
    <col min="8709" max="8709" width="13" style="302" customWidth="1"/>
    <col min="8710" max="8710" width="1" style="302" customWidth="1"/>
    <col min="8711" max="8955" width="9.140625" style="302"/>
    <col min="8956" max="8956" width="2.140625" style="302" customWidth="1"/>
    <col min="8957" max="8957" width="8.7109375" style="302" customWidth="1"/>
    <col min="8958" max="8958" width="9.85546875" style="302" customWidth="1"/>
    <col min="8959" max="8959" width="1" style="302" customWidth="1"/>
    <col min="8960" max="8960" width="10.85546875" style="302" customWidth="1"/>
    <col min="8961" max="8961" width="54.5703125" style="302" customWidth="1"/>
    <col min="8962" max="8963" width="22.85546875" style="302" customWidth="1"/>
    <col min="8964" max="8964" width="9.85546875" style="302" customWidth="1"/>
    <col min="8965" max="8965" width="13" style="302" customWidth="1"/>
    <col min="8966" max="8966" width="1" style="302" customWidth="1"/>
    <col min="8967" max="9211" width="9.140625" style="302"/>
    <col min="9212" max="9212" width="2.140625" style="302" customWidth="1"/>
    <col min="9213" max="9213" width="8.7109375" style="302" customWidth="1"/>
    <col min="9214" max="9214" width="9.85546875" style="302" customWidth="1"/>
    <col min="9215" max="9215" width="1" style="302" customWidth="1"/>
    <col min="9216" max="9216" width="10.85546875" style="302" customWidth="1"/>
    <col min="9217" max="9217" width="54.5703125" style="302" customWidth="1"/>
    <col min="9218" max="9219" width="22.85546875" style="302" customWidth="1"/>
    <col min="9220" max="9220" width="9.85546875" style="302" customWidth="1"/>
    <col min="9221" max="9221" width="13" style="302" customWidth="1"/>
    <col min="9222" max="9222" width="1" style="302" customWidth="1"/>
    <col min="9223" max="9467" width="9.140625" style="302"/>
    <col min="9468" max="9468" width="2.140625" style="302" customWidth="1"/>
    <col min="9469" max="9469" width="8.7109375" style="302" customWidth="1"/>
    <col min="9470" max="9470" width="9.85546875" style="302" customWidth="1"/>
    <col min="9471" max="9471" width="1" style="302" customWidth="1"/>
    <col min="9472" max="9472" width="10.85546875" style="302" customWidth="1"/>
    <col min="9473" max="9473" width="54.5703125" style="302" customWidth="1"/>
    <col min="9474" max="9475" width="22.85546875" style="302" customWidth="1"/>
    <col min="9476" max="9476" width="9.85546875" style="302" customWidth="1"/>
    <col min="9477" max="9477" width="13" style="302" customWidth="1"/>
    <col min="9478" max="9478" width="1" style="302" customWidth="1"/>
    <col min="9479" max="9723" width="9.140625" style="302"/>
    <col min="9724" max="9724" width="2.140625" style="302" customWidth="1"/>
    <col min="9725" max="9725" width="8.7109375" style="302" customWidth="1"/>
    <col min="9726" max="9726" width="9.85546875" style="302" customWidth="1"/>
    <col min="9727" max="9727" width="1" style="302" customWidth="1"/>
    <col min="9728" max="9728" width="10.85546875" style="302" customWidth="1"/>
    <col min="9729" max="9729" width="54.5703125" style="302" customWidth="1"/>
    <col min="9730" max="9731" width="22.85546875" style="302" customWidth="1"/>
    <col min="9732" max="9732" width="9.85546875" style="302" customWidth="1"/>
    <col min="9733" max="9733" width="13" style="302" customWidth="1"/>
    <col min="9734" max="9734" width="1" style="302" customWidth="1"/>
    <col min="9735" max="9979" width="9.140625" style="302"/>
    <col min="9980" max="9980" width="2.140625" style="302" customWidth="1"/>
    <col min="9981" max="9981" width="8.7109375" style="302" customWidth="1"/>
    <col min="9982" max="9982" width="9.85546875" style="302" customWidth="1"/>
    <col min="9983" max="9983" width="1" style="302" customWidth="1"/>
    <col min="9984" max="9984" width="10.85546875" style="302" customWidth="1"/>
    <col min="9985" max="9985" width="54.5703125" style="302" customWidth="1"/>
    <col min="9986" max="9987" width="22.85546875" style="302" customWidth="1"/>
    <col min="9988" max="9988" width="9.85546875" style="302" customWidth="1"/>
    <col min="9989" max="9989" width="13" style="302" customWidth="1"/>
    <col min="9990" max="9990" width="1" style="302" customWidth="1"/>
    <col min="9991" max="10235" width="9.140625" style="302"/>
    <col min="10236" max="10236" width="2.140625" style="302" customWidth="1"/>
    <col min="10237" max="10237" width="8.7109375" style="302" customWidth="1"/>
    <col min="10238" max="10238" width="9.85546875" style="302" customWidth="1"/>
    <col min="10239" max="10239" width="1" style="302" customWidth="1"/>
    <col min="10240" max="10240" width="10.85546875" style="302" customWidth="1"/>
    <col min="10241" max="10241" width="54.5703125" style="302" customWidth="1"/>
    <col min="10242" max="10243" width="22.85546875" style="302" customWidth="1"/>
    <col min="10244" max="10244" width="9.85546875" style="302" customWidth="1"/>
    <col min="10245" max="10245" width="13" style="302" customWidth="1"/>
    <col min="10246" max="10246" width="1" style="302" customWidth="1"/>
    <col min="10247" max="10491" width="9.140625" style="302"/>
    <col min="10492" max="10492" width="2.140625" style="302" customWidth="1"/>
    <col min="10493" max="10493" width="8.7109375" style="302" customWidth="1"/>
    <col min="10494" max="10494" width="9.85546875" style="302" customWidth="1"/>
    <col min="10495" max="10495" width="1" style="302" customWidth="1"/>
    <col min="10496" max="10496" width="10.85546875" style="302" customWidth="1"/>
    <col min="10497" max="10497" width="54.5703125" style="302" customWidth="1"/>
    <col min="10498" max="10499" width="22.85546875" style="302" customWidth="1"/>
    <col min="10500" max="10500" width="9.85546875" style="302" customWidth="1"/>
    <col min="10501" max="10501" width="13" style="302" customWidth="1"/>
    <col min="10502" max="10502" width="1" style="302" customWidth="1"/>
    <col min="10503" max="10747" width="9.140625" style="302"/>
    <col min="10748" max="10748" width="2.140625" style="302" customWidth="1"/>
    <col min="10749" max="10749" width="8.7109375" style="302" customWidth="1"/>
    <col min="10750" max="10750" width="9.85546875" style="302" customWidth="1"/>
    <col min="10751" max="10751" width="1" style="302" customWidth="1"/>
    <col min="10752" max="10752" width="10.85546875" style="302" customWidth="1"/>
    <col min="10753" max="10753" width="54.5703125" style="302" customWidth="1"/>
    <col min="10754" max="10755" width="22.85546875" style="302" customWidth="1"/>
    <col min="10756" max="10756" width="9.85546875" style="302" customWidth="1"/>
    <col min="10757" max="10757" width="13" style="302" customWidth="1"/>
    <col min="10758" max="10758" width="1" style="302" customWidth="1"/>
    <col min="10759" max="11003" width="9.140625" style="302"/>
    <col min="11004" max="11004" width="2.140625" style="302" customWidth="1"/>
    <col min="11005" max="11005" width="8.7109375" style="302" customWidth="1"/>
    <col min="11006" max="11006" width="9.85546875" style="302" customWidth="1"/>
    <col min="11007" max="11007" width="1" style="302" customWidth="1"/>
    <col min="11008" max="11008" width="10.85546875" style="302" customWidth="1"/>
    <col min="11009" max="11009" width="54.5703125" style="302" customWidth="1"/>
    <col min="11010" max="11011" width="22.85546875" style="302" customWidth="1"/>
    <col min="11012" max="11012" width="9.85546875" style="302" customWidth="1"/>
    <col min="11013" max="11013" width="13" style="302" customWidth="1"/>
    <col min="11014" max="11014" width="1" style="302" customWidth="1"/>
    <col min="11015" max="11259" width="9.140625" style="302"/>
    <col min="11260" max="11260" width="2.140625" style="302" customWidth="1"/>
    <col min="11261" max="11261" width="8.7109375" style="302" customWidth="1"/>
    <col min="11262" max="11262" width="9.85546875" style="302" customWidth="1"/>
    <col min="11263" max="11263" width="1" style="302" customWidth="1"/>
    <col min="11264" max="11264" width="10.85546875" style="302" customWidth="1"/>
    <col min="11265" max="11265" width="54.5703125" style="302" customWidth="1"/>
    <col min="11266" max="11267" width="22.85546875" style="302" customWidth="1"/>
    <col min="11268" max="11268" width="9.85546875" style="302" customWidth="1"/>
    <col min="11269" max="11269" width="13" style="302" customWidth="1"/>
    <col min="11270" max="11270" width="1" style="302" customWidth="1"/>
    <col min="11271" max="11515" width="9.140625" style="302"/>
    <col min="11516" max="11516" width="2.140625" style="302" customWidth="1"/>
    <col min="11517" max="11517" width="8.7109375" style="302" customWidth="1"/>
    <col min="11518" max="11518" width="9.85546875" style="302" customWidth="1"/>
    <col min="11519" max="11519" width="1" style="302" customWidth="1"/>
    <col min="11520" max="11520" width="10.85546875" style="302" customWidth="1"/>
    <col min="11521" max="11521" width="54.5703125" style="302" customWidth="1"/>
    <col min="11522" max="11523" width="22.85546875" style="302" customWidth="1"/>
    <col min="11524" max="11524" width="9.85546875" style="302" customWidth="1"/>
    <col min="11525" max="11525" width="13" style="302" customWidth="1"/>
    <col min="11526" max="11526" width="1" style="302" customWidth="1"/>
    <col min="11527" max="11771" width="9.140625" style="302"/>
    <col min="11772" max="11772" width="2.140625" style="302" customWidth="1"/>
    <col min="11773" max="11773" width="8.7109375" style="302" customWidth="1"/>
    <col min="11774" max="11774" width="9.85546875" style="302" customWidth="1"/>
    <col min="11775" max="11775" width="1" style="302" customWidth="1"/>
    <col min="11776" max="11776" width="10.85546875" style="302" customWidth="1"/>
    <col min="11777" max="11777" width="54.5703125" style="302" customWidth="1"/>
    <col min="11778" max="11779" width="22.85546875" style="302" customWidth="1"/>
    <col min="11780" max="11780" width="9.85546875" style="302" customWidth="1"/>
    <col min="11781" max="11781" width="13" style="302" customWidth="1"/>
    <col min="11782" max="11782" width="1" style="302" customWidth="1"/>
    <col min="11783" max="12027" width="9.140625" style="302"/>
    <col min="12028" max="12028" width="2.140625" style="302" customWidth="1"/>
    <col min="12029" max="12029" width="8.7109375" style="302" customWidth="1"/>
    <col min="12030" max="12030" width="9.85546875" style="302" customWidth="1"/>
    <col min="12031" max="12031" width="1" style="302" customWidth="1"/>
    <col min="12032" max="12032" width="10.85546875" style="302" customWidth="1"/>
    <col min="12033" max="12033" width="54.5703125" style="302" customWidth="1"/>
    <col min="12034" max="12035" width="22.85546875" style="302" customWidth="1"/>
    <col min="12036" max="12036" width="9.85546875" style="302" customWidth="1"/>
    <col min="12037" max="12037" width="13" style="302" customWidth="1"/>
    <col min="12038" max="12038" width="1" style="302" customWidth="1"/>
    <col min="12039" max="12283" width="9.140625" style="302"/>
    <col min="12284" max="12284" width="2.140625" style="302" customWidth="1"/>
    <col min="12285" max="12285" width="8.7109375" style="302" customWidth="1"/>
    <col min="12286" max="12286" width="9.85546875" style="302" customWidth="1"/>
    <col min="12287" max="12287" width="1" style="302" customWidth="1"/>
    <col min="12288" max="12288" width="10.85546875" style="302" customWidth="1"/>
    <col min="12289" max="12289" width="54.5703125" style="302" customWidth="1"/>
    <col min="12290" max="12291" width="22.85546875" style="302" customWidth="1"/>
    <col min="12292" max="12292" width="9.85546875" style="302" customWidth="1"/>
    <col min="12293" max="12293" width="13" style="302" customWidth="1"/>
    <col min="12294" max="12294" width="1" style="302" customWidth="1"/>
    <col min="12295" max="12539" width="9.140625" style="302"/>
    <col min="12540" max="12540" width="2.140625" style="302" customWidth="1"/>
    <col min="12541" max="12541" width="8.7109375" style="302" customWidth="1"/>
    <col min="12542" max="12542" width="9.85546875" style="302" customWidth="1"/>
    <col min="12543" max="12543" width="1" style="302" customWidth="1"/>
    <col min="12544" max="12544" width="10.85546875" style="302" customWidth="1"/>
    <col min="12545" max="12545" width="54.5703125" style="302" customWidth="1"/>
    <col min="12546" max="12547" width="22.85546875" style="302" customWidth="1"/>
    <col min="12548" max="12548" width="9.85546875" style="302" customWidth="1"/>
    <col min="12549" max="12549" width="13" style="302" customWidth="1"/>
    <col min="12550" max="12550" width="1" style="302" customWidth="1"/>
    <col min="12551" max="12795" width="9.140625" style="302"/>
    <col min="12796" max="12796" width="2.140625" style="302" customWidth="1"/>
    <col min="12797" max="12797" width="8.7109375" style="302" customWidth="1"/>
    <col min="12798" max="12798" width="9.85546875" style="302" customWidth="1"/>
    <col min="12799" max="12799" width="1" style="302" customWidth="1"/>
    <col min="12800" max="12800" width="10.85546875" style="302" customWidth="1"/>
    <col min="12801" max="12801" width="54.5703125" style="302" customWidth="1"/>
    <col min="12802" max="12803" width="22.85546875" style="302" customWidth="1"/>
    <col min="12804" max="12804" width="9.85546875" style="302" customWidth="1"/>
    <col min="12805" max="12805" width="13" style="302" customWidth="1"/>
    <col min="12806" max="12806" width="1" style="302" customWidth="1"/>
    <col min="12807" max="13051" width="9.140625" style="302"/>
    <col min="13052" max="13052" width="2.140625" style="302" customWidth="1"/>
    <col min="13053" max="13053" width="8.7109375" style="302" customWidth="1"/>
    <col min="13054" max="13054" width="9.85546875" style="302" customWidth="1"/>
    <col min="13055" max="13055" width="1" style="302" customWidth="1"/>
    <col min="13056" max="13056" width="10.85546875" style="302" customWidth="1"/>
    <col min="13057" max="13057" width="54.5703125" style="302" customWidth="1"/>
    <col min="13058" max="13059" width="22.85546875" style="302" customWidth="1"/>
    <col min="13060" max="13060" width="9.85546875" style="302" customWidth="1"/>
    <col min="13061" max="13061" width="13" style="302" customWidth="1"/>
    <col min="13062" max="13062" width="1" style="302" customWidth="1"/>
    <col min="13063" max="13307" width="9.140625" style="302"/>
    <col min="13308" max="13308" width="2.140625" style="302" customWidth="1"/>
    <col min="13309" max="13309" width="8.7109375" style="302" customWidth="1"/>
    <col min="13310" max="13310" width="9.85546875" style="302" customWidth="1"/>
    <col min="13311" max="13311" width="1" style="302" customWidth="1"/>
    <col min="13312" max="13312" width="10.85546875" style="302" customWidth="1"/>
    <col min="13313" max="13313" width="54.5703125" style="302" customWidth="1"/>
    <col min="13314" max="13315" width="22.85546875" style="302" customWidth="1"/>
    <col min="13316" max="13316" width="9.85546875" style="302" customWidth="1"/>
    <col min="13317" max="13317" width="13" style="302" customWidth="1"/>
    <col min="13318" max="13318" width="1" style="302" customWidth="1"/>
    <col min="13319" max="13563" width="9.140625" style="302"/>
    <col min="13564" max="13564" width="2.140625" style="302" customWidth="1"/>
    <col min="13565" max="13565" width="8.7109375" style="302" customWidth="1"/>
    <col min="13566" max="13566" width="9.85546875" style="302" customWidth="1"/>
    <col min="13567" max="13567" width="1" style="302" customWidth="1"/>
    <col min="13568" max="13568" width="10.85546875" style="302" customWidth="1"/>
    <col min="13569" max="13569" width="54.5703125" style="302" customWidth="1"/>
    <col min="13570" max="13571" width="22.85546875" style="302" customWidth="1"/>
    <col min="13572" max="13572" width="9.85546875" style="302" customWidth="1"/>
    <col min="13573" max="13573" width="13" style="302" customWidth="1"/>
    <col min="13574" max="13574" width="1" style="302" customWidth="1"/>
    <col min="13575" max="13819" width="9.140625" style="302"/>
    <col min="13820" max="13820" width="2.140625" style="302" customWidth="1"/>
    <col min="13821" max="13821" width="8.7109375" style="302" customWidth="1"/>
    <col min="13822" max="13822" width="9.85546875" style="302" customWidth="1"/>
    <col min="13823" max="13823" width="1" style="302" customWidth="1"/>
    <col min="13824" max="13824" width="10.85546875" style="302" customWidth="1"/>
    <col min="13825" max="13825" width="54.5703125" style="302" customWidth="1"/>
    <col min="13826" max="13827" width="22.85546875" style="302" customWidth="1"/>
    <col min="13828" max="13828" width="9.85546875" style="302" customWidth="1"/>
    <col min="13829" max="13829" width="13" style="302" customWidth="1"/>
    <col min="13830" max="13830" width="1" style="302" customWidth="1"/>
    <col min="13831" max="14075" width="9.140625" style="302"/>
    <col min="14076" max="14076" width="2.140625" style="302" customWidth="1"/>
    <col min="14077" max="14077" width="8.7109375" style="302" customWidth="1"/>
    <col min="14078" max="14078" width="9.85546875" style="302" customWidth="1"/>
    <col min="14079" max="14079" width="1" style="302" customWidth="1"/>
    <col min="14080" max="14080" width="10.85546875" style="302" customWidth="1"/>
    <col min="14081" max="14081" width="54.5703125" style="302" customWidth="1"/>
    <col min="14082" max="14083" width="22.85546875" style="302" customWidth="1"/>
    <col min="14084" max="14084" width="9.85546875" style="302" customWidth="1"/>
    <col min="14085" max="14085" width="13" style="302" customWidth="1"/>
    <col min="14086" max="14086" width="1" style="302" customWidth="1"/>
    <col min="14087" max="14331" width="9.140625" style="302"/>
    <col min="14332" max="14332" width="2.140625" style="302" customWidth="1"/>
    <col min="14333" max="14333" width="8.7109375" style="302" customWidth="1"/>
    <col min="14334" max="14334" width="9.85546875" style="302" customWidth="1"/>
    <col min="14335" max="14335" width="1" style="302" customWidth="1"/>
    <col min="14336" max="14336" width="10.85546875" style="302" customWidth="1"/>
    <col min="14337" max="14337" width="54.5703125" style="302" customWidth="1"/>
    <col min="14338" max="14339" width="22.85546875" style="302" customWidth="1"/>
    <col min="14340" max="14340" width="9.85546875" style="302" customWidth="1"/>
    <col min="14341" max="14341" width="13" style="302" customWidth="1"/>
    <col min="14342" max="14342" width="1" style="302" customWidth="1"/>
    <col min="14343" max="14587" width="9.140625" style="302"/>
    <col min="14588" max="14588" width="2.140625" style="302" customWidth="1"/>
    <col min="14589" max="14589" width="8.7109375" style="302" customWidth="1"/>
    <col min="14590" max="14590" width="9.85546875" style="302" customWidth="1"/>
    <col min="14591" max="14591" width="1" style="302" customWidth="1"/>
    <col min="14592" max="14592" width="10.85546875" style="302" customWidth="1"/>
    <col min="14593" max="14593" width="54.5703125" style="302" customWidth="1"/>
    <col min="14594" max="14595" width="22.85546875" style="302" customWidth="1"/>
    <col min="14596" max="14596" width="9.85546875" style="302" customWidth="1"/>
    <col min="14597" max="14597" width="13" style="302" customWidth="1"/>
    <col min="14598" max="14598" width="1" style="302" customWidth="1"/>
    <col min="14599" max="14843" width="9.140625" style="302"/>
    <col min="14844" max="14844" width="2.140625" style="302" customWidth="1"/>
    <col min="14845" max="14845" width="8.7109375" style="302" customWidth="1"/>
    <col min="14846" max="14846" width="9.85546875" style="302" customWidth="1"/>
    <col min="14847" max="14847" width="1" style="302" customWidth="1"/>
    <col min="14848" max="14848" width="10.85546875" style="302" customWidth="1"/>
    <col min="14849" max="14849" width="54.5703125" style="302" customWidth="1"/>
    <col min="14850" max="14851" width="22.85546875" style="302" customWidth="1"/>
    <col min="14852" max="14852" width="9.85546875" style="302" customWidth="1"/>
    <col min="14853" max="14853" width="13" style="302" customWidth="1"/>
    <col min="14854" max="14854" width="1" style="302" customWidth="1"/>
    <col min="14855" max="15099" width="9.140625" style="302"/>
    <col min="15100" max="15100" width="2.140625" style="302" customWidth="1"/>
    <col min="15101" max="15101" width="8.7109375" style="302" customWidth="1"/>
    <col min="15102" max="15102" width="9.85546875" style="302" customWidth="1"/>
    <col min="15103" max="15103" width="1" style="302" customWidth="1"/>
    <col min="15104" max="15104" width="10.85546875" style="302" customWidth="1"/>
    <col min="15105" max="15105" width="54.5703125" style="302" customWidth="1"/>
    <col min="15106" max="15107" width="22.85546875" style="302" customWidth="1"/>
    <col min="15108" max="15108" width="9.85546875" style="302" customWidth="1"/>
    <col min="15109" max="15109" width="13" style="302" customWidth="1"/>
    <col min="15110" max="15110" width="1" style="302" customWidth="1"/>
    <col min="15111" max="15355" width="9.140625" style="302"/>
    <col min="15356" max="15356" width="2.140625" style="302" customWidth="1"/>
    <col min="15357" max="15357" width="8.7109375" style="302" customWidth="1"/>
    <col min="15358" max="15358" width="9.85546875" style="302" customWidth="1"/>
    <col min="15359" max="15359" width="1" style="302" customWidth="1"/>
    <col min="15360" max="15360" width="10.85546875" style="302" customWidth="1"/>
    <col min="15361" max="15361" width="54.5703125" style="302" customWidth="1"/>
    <col min="15362" max="15363" width="22.85546875" style="302" customWidth="1"/>
    <col min="15364" max="15364" width="9.85546875" style="302" customWidth="1"/>
    <col min="15365" max="15365" width="13" style="302" customWidth="1"/>
    <col min="15366" max="15366" width="1" style="302" customWidth="1"/>
    <col min="15367" max="15611" width="9.140625" style="302"/>
    <col min="15612" max="15612" width="2.140625" style="302" customWidth="1"/>
    <col min="15613" max="15613" width="8.7109375" style="302" customWidth="1"/>
    <col min="15614" max="15614" width="9.85546875" style="302" customWidth="1"/>
    <col min="15615" max="15615" width="1" style="302" customWidth="1"/>
    <col min="15616" max="15616" width="10.85546875" style="302" customWidth="1"/>
    <col min="15617" max="15617" width="54.5703125" style="302" customWidth="1"/>
    <col min="15618" max="15619" width="22.85546875" style="302" customWidth="1"/>
    <col min="15620" max="15620" width="9.85546875" style="302" customWidth="1"/>
    <col min="15621" max="15621" width="13" style="302" customWidth="1"/>
    <col min="15622" max="15622" width="1" style="302" customWidth="1"/>
    <col min="15623" max="15867" width="9.140625" style="302"/>
    <col min="15868" max="15868" width="2.140625" style="302" customWidth="1"/>
    <col min="15869" max="15869" width="8.7109375" style="302" customWidth="1"/>
    <col min="15870" max="15870" width="9.85546875" style="302" customWidth="1"/>
    <col min="15871" max="15871" width="1" style="302" customWidth="1"/>
    <col min="15872" max="15872" width="10.85546875" style="302" customWidth="1"/>
    <col min="15873" max="15873" width="54.5703125" style="302" customWidth="1"/>
    <col min="15874" max="15875" width="22.85546875" style="302" customWidth="1"/>
    <col min="15876" max="15876" width="9.85546875" style="302" customWidth="1"/>
    <col min="15877" max="15877" width="13" style="302" customWidth="1"/>
    <col min="15878" max="15878" width="1" style="302" customWidth="1"/>
    <col min="15879" max="16123" width="9.140625" style="302"/>
    <col min="16124" max="16124" width="2.140625" style="302" customWidth="1"/>
    <col min="16125" max="16125" width="8.7109375" style="302" customWidth="1"/>
    <col min="16126" max="16126" width="9.85546875" style="302" customWidth="1"/>
    <col min="16127" max="16127" width="1" style="302" customWidth="1"/>
    <col min="16128" max="16128" width="10.85546875" style="302" customWidth="1"/>
    <col min="16129" max="16129" width="54.5703125" style="302" customWidth="1"/>
    <col min="16130" max="16131" width="22.85546875" style="302" customWidth="1"/>
    <col min="16132" max="16132" width="9.85546875" style="302" customWidth="1"/>
    <col min="16133" max="16133" width="13" style="302" customWidth="1"/>
    <col min="16134" max="16134" width="1" style="302" customWidth="1"/>
    <col min="16135" max="16384" width="9.140625" style="302"/>
  </cols>
  <sheetData>
    <row r="1" spans="1:7" ht="21" customHeight="1" x14ac:dyDescent="0.2">
      <c r="A1" s="323" t="s">
        <v>1105</v>
      </c>
      <c r="B1" s="323"/>
      <c r="C1" s="323"/>
      <c r="D1" s="323"/>
      <c r="E1" s="323"/>
      <c r="F1" s="323"/>
      <c r="G1" s="323"/>
    </row>
    <row r="2" spans="1:7" ht="42" customHeight="1" x14ac:dyDescent="0.2">
      <c r="A2" s="322" t="s">
        <v>917</v>
      </c>
      <c r="B2" s="322"/>
      <c r="C2" s="322"/>
      <c r="D2" s="322"/>
      <c r="E2" s="322"/>
      <c r="F2" s="321"/>
      <c r="G2" s="321"/>
    </row>
    <row r="3" spans="1:7" ht="17.100000000000001" customHeight="1" x14ac:dyDescent="0.2">
      <c r="A3" s="319" t="s">
        <v>148</v>
      </c>
      <c r="B3" s="319" t="s">
        <v>4</v>
      </c>
      <c r="C3" s="319" t="s">
        <v>5</v>
      </c>
      <c r="D3" s="319" t="s">
        <v>208</v>
      </c>
      <c r="E3" s="319" t="s">
        <v>209</v>
      </c>
      <c r="F3" s="319" t="s">
        <v>8</v>
      </c>
      <c r="G3" s="319" t="s">
        <v>210</v>
      </c>
    </row>
    <row r="4" spans="1:7" x14ac:dyDescent="0.2">
      <c r="A4" s="303" t="s">
        <v>155</v>
      </c>
      <c r="B4" s="303"/>
      <c r="C4" s="303"/>
      <c r="D4" s="304" t="s">
        <v>156</v>
      </c>
      <c r="E4" s="305" t="s">
        <v>918</v>
      </c>
      <c r="F4" s="305" t="s">
        <v>212</v>
      </c>
      <c r="G4" s="305" t="s">
        <v>918</v>
      </c>
    </row>
    <row r="5" spans="1:7" ht="15" x14ac:dyDescent="0.2">
      <c r="A5" s="306"/>
      <c r="B5" s="316" t="s">
        <v>919</v>
      </c>
      <c r="C5" s="314"/>
      <c r="D5" s="307" t="s">
        <v>920</v>
      </c>
      <c r="E5" s="308" t="s">
        <v>921</v>
      </c>
      <c r="F5" s="308" t="s">
        <v>212</v>
      </c>
      <c r="G5" s="308" t="s">
        <v>921</v>
      </c>
    </row>
    <row r="6" spans="1:7" ht="45" x14ac:dyDescent="0.2">
      <c r="A6" s="309"/>
      <c r="B6" s="309"/>
      <c r="C6" s="315" t="s">
        <v>648</v>
      </c>
      <c r="D6" s="310" t="s">
        <v>922</v>
      </c>
      <c r="E6" s="311" t="s">
        <v>215</v>
      </c>
      <c r="F6" s="311" t="s">
        <v>212</v>
      </c>
      <c r="G6" s="311" t="s">
        <v>215</v>
      </c>
    </row>
    <row r="7" spans="1:7" ht="56.25" x14ac:dyDescent="0.2">
      <c r="A7" s="309"/>
      <c r="B7" s="309"/>
      <c r="C7" s="315" t="s">
        <v>20</v>
      </c>
      <c r="D7" s="310" t="s">
        <v>923</v>
      </c>
      <c r="E7" s="311" t="s">
        <v>924</v>
      </c>
      <c r="F7" s="311" t="s">
        <v>212</v>
      </c>
      <c r="G7" s="311" t="s">
        <v>924</v>
      </c>
    </row>
    <row r="8" spans="1:7" ht="15" x14ac:dyDescent="0.2">
      <c r="A8" s="306"/>
      <c r="B8" s="316" t="s">
        <v>157</v>
      </c>
      <c r="C8" s="314"/>
      <c r="D8" s="307" t="s">
        <v>158</v>
      </c>
      <c r="E8" s="308" t="s">
        <v>925</v>
      </c>
      <c r="F8" s="308" t="s">
        <v>212</v>
      </c>
      <c r="G8" s="308" t="s">
        <v>925</v>
      </c>
    </row>
    <row r="9" spans="1:7" ht="56.25" x14ac:dyDescent="0.2">
      <c r="A9" s="309"/>
      <c r="B9" s="309"/>
      <c r="C9" s="315" t="s">
        <v>926</v>
      </c>
      <c r="D9" s="310" t="s">
        <v>927</v>
      </c>
      <c r="E9" s="311" t="s">
        <v>301</v>
      </c>
      <c r="F9" s="311" t="s">
        <v>212</v>
      </c>
      <c r="G9" s="311" t="s">
        <v>301</v>
      </c>
    </row>
    <row r="10" spans="1:7" ht="56.25" x14ac:dyDescent="0.2">
      <c r="A10" s="309"/>
      <c r="B10" s="309"/>
      <c r="C10" s="315" t="s">
        <v>928</v>
      </c>
      <c r="D10" s="310" t="s">
        <v>929</v>
      </c>
      <c r="E10" s="311" t="s">
        <v>930</v>
      </c>
      <c r="F10" s="311" t="s">
        <v>212</v>
      </c>
      <c r="G10" s="311" t="s">
        <v>930</v>
      </c>
    </row>
    <row r="11" spans="1:7" x14ac:dyDescent="0.2">
      <c r="A11" s="303" t="s">
        <v>236</v>
      </c>
      <c r="B11" s="303"/>
      <c r="C11" s="303"/>
      <c r="D11" s="304" t="s">
        <v>237</v>
      </c>
      <c r="E11" s="305" t="s">
        <v>238</v>
      </c>
      <c r="F11" s="305" t="s">
        <v>212</v>
      </c>
      <c r="G11" s="305" t="s">
        <v>238</v>
      </c>
    </row>
    <row r="12" spans="1:7" ht="15" x14ac:dyDescent="0.2">
      <c r="A12" s="306"/>
      <c r="B12" s="316" t="s">
        <v>239</v>
      </c>
      <c r="C12" s="314"/>
      <c r="D12" s="307" t="s">
        <v>158</v>
      </c>
      <c r="E12" s="308" t="s">
        <v>238</v>
      </c>
      <c r="F12" s="308" t="s">
        <v>212</v>
      </c>
      <c r="G12" s="308" t="s">
        <v>238</v>
      </c>
    </row>
    <row r="13" spans="1:7" x14ac:dyDescent="0.2">
      <c r="A13" s="309"/>
      <c r="B13" s="309"/>
      <c r="C13" s="315" t="s">
        <v>931</v>
      </c>
      <c r="D13" s="310" t="s">
        <v>932</v>
      </c>
      <c r="E13" s="311" t="s">
        <v>238</v>
      </c>
      <c r="F13" s="311" t="s">
        <v>212</v>
      </c>
      <c r="G13" s="311" t="s">
        <v>238</v>
      </c>
    </row>
    <row r="14" spans="1:7" x14ac:dyDescent="0.2">
      <c r="A14" s="303" t="s">
        <v>18</v>
      </c>
      <c r="B14" s="303"/>
      <c r="C14" s="303"/>
      <c r="D14" s="304" t="s">
        <v>247</v>
      </c>
      <c r="E14" s="305" t="s">
        <v>215</v>
      </c>
      <c r="F14" s="305" t="s">
        <v>212</v>
      </c>
      <c r="G14" s="305" t="s">
        <v>215</v>
      </c>
    </row>
    <row r="15" spans="1:7" ht="15" x14ac:dyDescent="0.2">
      <c r="A15" s="306"/>
      <c r="B15" s="316" t="s">
        <v>29</v>
      </c>
      <c r="C15" s="314"/>
      <c r="D15" s="307" t="s">
        <v>263</v>
      </c>
      <c r="E15" s="308" t="s">
        <v>215</v>
      </c>
      <c r="F15" s="308" t="s">
        <v>212</v>
      </c>
      <c r="G15" s="308" t="s">
        <v>215</v>
      </c>
    </row>
    <row r="16" spans="1:7" ht="33.75" x14ac:dyDescent="0.2">
      <c r="A16" s="309"/>
      <c r="B16" s="309"/>
      <c r="C16" s="315" t="s">
        <v>933</v>
      </c>
      <c r="D16" s="310" t="s">
        <v>934</v>
      </c>
      <c r="E16" s="311" t="s">
        <v>215</v>
      </c>
      <c r="F16" s="311" t="s">
        <v>212</v>
      </c>
      <c r="G16" s="311" t="s">
        <v>215</v>
      </c>
    </row>
    <row r="17" spans="1:7" x14ac:dyDescent="0.2">
      <c r="A17" s="303" t="s">
        <v>51</v>
      </c>
      <c r="B17" s="303"/>
      <c r="C17" s="303"/>
      <c r="D17" s="304" t="s">
        <v>276</v>
      </c>
      <c r="E17" s="305" t="s">
        <v>935</v>
      </c>
      <c r="F17" s="305" t="s">
        <v>212</v>
      </c>
      <c r="G17" s="305" t="s">
        <v>935</v>
      </c>
    </row>
    <row r="18" spans="1:7" ht="15" x14ac:dyDescent="0.2">
      <c r="A18" s="306"/>
      <c r="B18" s="316" t="s">
        <v>52</v>
      </c>
      <c r="C18" s="314"/>
      <c r="D18" s="307" t="s">
        <v>283</v>
      </c>
      <c r="E18" s="308" t="s">
        <v>935</v>
      </c>
      <c r="F18" s="308" t="s">
        <v>212</v>
      </c>
      <c r="G18" s="308" t="s">
        <v>935</v>
      </c>
    </row>
    <row r="19" spans="1:7" ht="22.5" x14ac:dyDescent="0.2">
      <c r="A19" s="309"/>
      <c r="B19" s="309"/>
      <c r="C19" s="315" t="s">
        <v>936</v>
      </c>
      <c r="D19" s="310" t="s">
        <v>937</v>
      </c>
      <c r="E19" s="311" t="s">
        <v>373</v>
      </c>
      <c r="F19" s="311" t="s">
        <v>212</v>
      </c>
      <c r="G19" s="311" t="s">
        <v>373</v>
      </c>
    </row>
    <row r="20" spans="1:7" ht="22.5" x14ac:dyDescent="0.2">
      <c r="A20" s="309"/>
      <c r="B20" s="309"/>
      <c r="C20" s="315" t="s">
        <v>938</v>
      </c>
      <c r="D20" s="310" t="s">
        <v>939</v>
      </c>
      <c r="E20" s="311" t="s">
        <v>940</v>
      </c>
      <c r="F20" s="311" t="s">
        <v>212</v>
      </c>
      <c r="G20" s="311" t="s">
        <v>940</v>
      </c>
    </row>
    <row r="21" spans="1:7" ht="33.75" x14ac:dyDescent="0.2">
      <c r="A21" s="309"/>
      <c r="B21" s="309"/>
      <c r="C21" s="315" t="s">
        <v>941</v>
      </c>
      <c r="D21" s="310" t="s">
        <v>942</v>
      </c>
      <c r="E21" s="311" t="s">
        <v>943</v>
      </c>
      <c r="F21" s="311" t="s">
        <v>212</v>
      </c>
      <c r="G21" s="311" t="s">
        <v>943</v>
      </c>
    </row>
    <row r="22" spans="1:7" ht="56.25" x14ac:dyDescent="0.2">
      <c r="A22" s="309"/>
      <c r="B22" s="309"/>
      <c r="C22" s="315" t="s">
        <v>926</v>
      </c>
      <c r="D22" s="310" t="s">
        <v>927</v>
      </c>
      <c r="E22" s="311" t="s">
        <v>944</v>
      </c>
      <c r="F22" s="311" t="s">
        <v>212</v>
      </c>
      <c r="G22" s="311" t="s">
        <v>944</v>
      </c>
    </row>
    <row r="23" spans="1:7" ht="33.75" x14ac:dyDescent="0.2">
      <c r="A23" s="309"/>
      <c r="B23" s="309"/>
      <c r="C23" s="315" t="s">
        <v>945</v>
      </c>
      <c r="D23" s="310" t="s">
        <v>946</v>
      </c>
      <c r="E23" s="311" t="s">
        <v>245</v>
      </c>
      <c r="F23" s="311" t="s">
        <v>212</v>
      </c>
      <c r="G23" s="311" t="s">
        <v>245</v>
      </c>
    </row>
    <row r="24" spans="1:7" ht="33.75" x14ac:dyDescent="0.2">
      <c r="A24" s="309"/>
      <c r="B24" s="309"/>
      <c r="C24" s="315" t="s">
        <v>947</v>
      </c>
      <c r="D24" s="310" t="s">
        <v>948</v>
      </c>
      <c r="E24" s="311" t="s">
        <v>949</v>
      </c>
      <c r="F24" s="311" t="s">
        <v>212</v>
      </c>
      <c r="G24" s="311" t="s">
        <v>949</v>
      </c>
    </row>
    <row r="25" spans="1:7" ht="56.25" x14ac:dyDescent="0.2">
      <c r="A25" s="309"/>
      <c r="B25" s="309"/>
      <c r="C25" s="315" t="s">
        <v>950</v>
      </c>
      <c r="D25" s="310" t="s">
        <v>951</v>
      </c>
      <c r="E25" s="311" t="s">
        <v>952</v>
      </c>
      <c r="F25" s="311" t="s">
        <v>212</v>
      </c>
      <c r="G25" s="311" t="s">
        <v>952</v>
      </c>
    </row>
    <row r="26" spans="1:7" x14ac:dyDescent="0.2">
      <c r="A26" s="303" t="s">
        <v>57</v>
      </c>
      <c r="B26" s="303"/>
      <c r="C26" s="303"/>
      <c r="D26" s="304" t="s">
        <v>166</v>
      </c>
      <c r="E26" s="305" t="s">
        <v>953</v>
      </c>
      <c r="F26" s="305" t="s">
        <v>212</v>
      </c>
      <c r="G26" s="305" t="s">
        <v>953</v>
      </c>
    </row>
    <row r="27" spans="1:7" ht="15" x14ac:dyDescent="0.2">
      <c r="A27" s="306"/>
      <c r="B27" s="316" t="s">
        <v>319</v>
      </c>
      <c r="C27" s="314"/>
      <c r="D27" s="307" t="s">
        <v>167</v>
      </c>
      <c r="E27" s="308" t="s">
        <v>954</v>
      </c>
      <c r="F27" s="308" t="s">
        <v>212</v>
      </c>
      <c r="G27" s="308" t="s">
        <v>954</v>
      </c>
    </row>
    <row r="28" spans="1:7" ht="56.25" x14ac:dyDescent="0.2">
      <c r="A28" s="309"/>
      <c r="B28" s="309"/>
      <c r="C28" s="315" t="s">
        <v>928</v>
      </c>
      <c r="D28" s="310" t="s">
        <v>929</v>
      </c>
      <c r="E28" s="311" t="s">
        <v>954</v>
      </c>
      <c r="F28" s="311" t="s">
        <v>212</v>
      </c>
      <c r="G28" s="311" t="s">
        <v>954</v>
      </c>
    </row>
    <row r="29" spans="1:7" ht="15" x14ac:dyDescent="0.2">
      <c r="A29" s="306"/>
      <c r="B29" s="316" t="s">
        <v>58</v>
      </c>
      <c r="C29" s="314"/>
      <c r="D29" s="307" t="s">
        <v>344</v>
      </c>
      <c r="E29" s="308" t="s">
        <v>955</v>
      </c>
      <c r="F29" s="308" t="s">
        <v>212</v>
      </c>
      <c r="G29" s="308" t="s">
        <v>955</v>
      </c>
    </row>
    <row r="30" spans="1:7" ht="22.5" x14ac:dyDescent="0.2">
      <c r="A30" s="309"/>
      <c r="B30" s="309"/>
      <c r="C30" s="315" t="s">
        <v>956</v>
      </c>
      <c r="D30" s="310" t="s">
        <v>957</v>
      </c>
      <c r="E30" s="311" t="s">
        <v>341</v>
      </c>
      <c r="F30" s="311" t="s">
        <v>212</v>
      </c>
      <c r="G30" s="311" t="s">
        <v>341</v>
      </c>
    </row>
    <row r="31" spans="1:7" x14ac:dyDescent="0.2">
      <c r="A31" s="309"/>
      <c r="B31" s="309"/>
      <c r="C31" s="315" t="s">
        <v>198</v>
      </c>
      <c r="D31" s="310" t="s">
        <v>958</v>
      </c>
      <c r="E31" s="311" t="s">
        <v>959</v>
      </c>
      <c r="F31" s="311" t="s">
        <v>212</v>
      </c>
      <c r="G31" s="311" t="s">
        <v>959</v>
      </c>
    </row>
    <row r="32" spans="1:7" ht="33.75" x14ac:dyDescent="0.2">
      <c r="A32" s="303" t="s">
        <v>402</v>
      </c>
      <c r="B32" s="303"/>
      <c r="C32" s="303"/>
      <c r="D32" s="304" t="s">
        <v>403</v>
      </c>
      <c r="E32" s="305" t="s">
        <v>404</v>
      </c>
      <c r="F32" s="305" t="s">
        <v>212</v>
      </c>
      <c r="G32" s="305" t="s">
        <v>404</v>
      </c>
    </row>
    <row r="33" spans="1:7" ht="22.5" x14ac:dyDescent="0.2">
      <c r="A33" s="306"/>
      <c r="B33" s="316" t="s">
        <v>405</v>
      </c>
      <c r="C33" s="314"/>
      <c r="D33" s="307" t="s">
        <v>406</v>
      </c>
      <c r="E33" s="308" t="s">
        <v>404</v>
      </c>
      <c r="F33" s="308" t="s">
        <v>212</v>
      </c>
      <c r="G33" s="308" t="s">
        <v>404</v>
      </c>
    </row>
    <row r="34" spans="1:7" ht="56.25" x14ac:dyDescent="0.2">
      <c r="A34" s="309"/>
      <c r="B34" s="309"/>
      <c r="C34" s="315" t="s">
        <v>928</v>
      </c>
      <c r="D34" s="310" t="s">
        <v>929</v>
      </c>
      <c r="E34" s="311" t="s">
        <v>404</v>
      </c>
      <c r="F34" s="311" t="s">
        <v>212</v>
      </c>
      <c r="G34" s="311" t="s">
        <v>404</v>
      </c>
    </row>
    <row r="35" spans="1:7" ht="22.5" x14ac:dyDescent="0.2">
      <c r="A35" s="303" t="s">
        <v>61</v>
      </c>
      <c r="B35" s="303"/>
      <c r="C35" s="303"/>
      <c r="D35" s="304" t="s">
        <v>410</v>
      </c>
      <c r="E35" s="305" t="s">
        <v>341</v>
      </c>
      <c r="F35" s="305" t="s">
        <v>212</v>
      </c>
      <c r="G35" s="305" t="s">
        <v>341</v>
      </c>
    </row>
    <row r="36" spans="1:7" ht="15" x14ac:dyDescent="0.2">
      <c r="A36" s="306"/>
      <c r="B36" s="316" t="s">
        <v>70</v>
      </c>
      <c r="C36" s="314"/>
      <c r="D36" s="307" t="s">
        <v>418</v>
      </c>
      <c r="E36" s="308" t="s">
        <v>341</v>
      </c>
      <c r="F36" s="308" t="s">
        <v>212</v>
      </c>
      <c r="G36" s="308" t="s">
        <v>341</v>
      </c>
    </row>
    <row r="37" spans="1:7" x14ac:dyDescent="0.2">
      <c r="A37" s="309"/>
      <c r="B37" s="309"/>
      <c r="C37" s="315" t="s">
        <v>194</v>
      </c>
      <c r="D37" s="310" t="s">
        <v>195</v>
      </c>
      <c r="E37" s="311" t="s">
        <v>341</v>
      </c>
      <c r="F37" s="311" t="s">
        <v>212</v>
      </c>
      <c r="G37" s="311" t="s">
        <v>341</v>
      </c>
    </row>
    <row r="38" spans="1:7" ht="45" x14ac:dyDescent="0.2">
      <c r="A38" s="303" t="s">
        <v>960</v>
      </c>
      <c r="B38" s="303"/>
      <c r="C38" s="303"/>
      <c r="D38" s="304" t="s">
        <v>961</v>
      </c>
      <c r="E38" s="305" t="s">
        <v>962</v>
      </c>
      <c r="F38" s="305" t="s">
        <v>212</v>
      </c>
      <c r="G38" s="305" t="s">
        <v>962</v>
      </c>
    </row>
    <row r="39" spans="1:7" ht="22.5" x14ac:dyDescent="0.2">
      <c r="A39" s="306"/>
      <c r="B39" s="316" t="s">
        <v>963</v>
      </c>
      <c r="C39" s="314"/>
      <c r="D39" s="307" t="s">
        <v>964</v>
      </c>
      <c r="E39" s="308" t="s">
        <v>420</v>
      </c>
      <c r="F39" s="308" t="s">
        <v>212</v>
      </c>
      <c r="G39" s="308" t="s">
        <v>420</v>
      </c>
    </row>
    <row r="40" spans="1:7" ht="33.75" x14ac:dyDescent="0.2">
      <c r="A40" s="309"/>
      <c r="B40" s="309"/>
      <c r="C40" s="315" t="s">
        <v>965</v>
      </c>
      <c r="D40" s="310" t="s">
        <v>966</v>
      </c>
      <c r="E40" s="311" t="s">
        <v>420</v>
      </c>
      <c r="F40" s="311" t="s">
        <v>212</v>
      </c>
      <c r="G40" s="311" t="s">
        <v>420</v>
      </c>
    </row>
    <row r="41" spans="1:7" ht="45" x14ac:dyDescent="0.2">
      <c r="A41" s="306"/>
      <c r="B41" s="316" t="s">
        <v>967</v>
      </c>
      <c r="C41" s="314"/>
      <c r="D41" s="307" t="s">
        <v>968</v>
      </c>
      <c r="E41" s="308" t="s">
        <v>969</v>
      </c>
      <c r="F41" s="308" t="s">
        <v>212</v>
      </c>
      <c r="G41" s="308" t="s">
        <v>969</v>
      </c>
    </row>
    <row r="42" spans="1:7" x14ac:dyDescent="0.2">
      <c r="A42" s="309"/>
      <c r="B42" s="309"/>
      <c r="C42" s="315" t="s">
        <v>970</v>
      </c>
      <c r="D42" s="310" t="s">
        <v>971</v>
      </c>
      <c r="E42" s="311" t="s">
        <v>972</v>
      </c>
      <c r="F42" s="311" t="s">
        <v>212</v>
      </c>
      <c r="G42" s="311" t="s">
        <v>972</v>
      </c>
    </row>
    <row r="43" spans="1:7" x14ac:dyDescent="0.2">
      <c r="A43" s="309"/>
      <c r="B43" s="309"/>
      <c r="C43" s="315" t="s">
        <v>973</v>
      </c>
      <c r="D43" s="310" t="s">
        <v>974</v>
      </c>
      <c r="E43" s="311" t="s">
        <v>975</v>
      </c>
      <c r="F43" s="311" t="s">
        <v>212</v>
      </c>
      <c r="G43" s="311" t="s">
        <v>975</v>
      </c>
    </row>
    <row r="44" spans="1:7" x14ac:dyDescent="0.2">
      <c r="A44" s="309"/>
      <c r="B44" s="309"/>
      <c r="C44" s="315" t="s">
        <v>976</v>
      </c>
      <c r="D44" s="310" t="s">
        <v>977</v>
      </c>
      <c r="E44" s="311" t="s">
        <v>978</v>
      </c>
      <c r="F44" s="311" t="s">
        <v>212</v>
      </c>
      <c r="G44" s="311" t="s">
        <v>978</v>
      </c>
    </row>
    <row r="45" spans="1:7" x14ac:dyDescent="0.2">
      <c r="A45" s="309"/>
      <c r="B45" s="309"/>
      <c r="C45" s="315" t="s">
        <v>979</v>
      </c>
      <c r="D45" s="310" t="s">
        <v>980</v>
      </c>
      <c r="E45" s="311" t="s">
        <v>981</v>
      </c>
      <c r="F45" s="311" t="s">
        <v>212</v>
      </c>
      <c r="G45" s="311" t="s">
        <v>981</v>
      </c>
    </row>
    <row r="46" spans="1:7" ht="22.5" x14ac:dyDescent="0.2">
      <c r="A46" s="309"/>
      <c r="B46" s="309"/>
      <c r="C46" s="315" t="s">
        <v>982</v>
      </c>
      <c r="D46" s="310" t="s">
        <v>983</v>
      </c>
      <c r="E46" s="311" t="s">
        <v>395</v>
      </c>
      <c r="F46" s="311" t="s">
        <v>212</v>
      </c>
      <c r="G46" s="311" t="s">
        <v>395</v>
      </c>
    </row>
    <row r="47" spans="1:7" ht="22.5" x14ac:dyDescent="0.2">
      <c r="A47" s="309"/>
      <c r="B47" s="309"/>
      <c r="C47" s="315" t="s">
        <v>984</v>
      </c>
      <c r="D47" s="310" t="s">
        <v>985</v>
      </c>
      <c r="E47" s="311" t="s">
        <v>986</v>
      </c>
      <c r="F47" s="311" t="s">
        <v>212</v>
      </c>
      <c r="G47" s="311" t="s">
        <v>986</v>
      </c>
    </row>
    <row r="48" spans="1:7" ht="22.5" x14ac:dyDescent="0.2">
      <c r="A48" s="309"/>
      <c r="B48" s="309"/>
      <c r="C48" s="315" t="s">
        <v>987</v>
      </c>
      <c r="D48" s="310" t="s">
        <v>988</v>
      </c>
      <c r="E48" s="311" t="s">
        <v>989</v>
      </c>
      <c r="F48" s="311" t="s">
        <v>212</v>
      </c>
      <c r="G48" s="311" t="s">
        <v>989</v>
      </c>
    </row>
    <row r="49" spans="1:7" ht="45" x14ac:dyDescent="0.2">
      <c r="A49" s="306"/>
      <c r="B49" s="316" t="s">
        <v>990</v>
      </c>
      <c r="C49" s="314"/>
      <c r="D49" s="307" t="s">
        <v>991</v>
      </c>
      <c r="E49" s="308" t="s">
        <v>992</v>
      </c>
      <c r="F49" s="308" t="s">
        <v>212</v>
      </c>
      <c r="G49" s="308" t="s">
        <v>992</v>
      </c>
    </row>
    <row r="50" spans="1:7" x14ac:dyDescent="0.2">
      <c r="A50" s="309"/>
      <c r="B50" s="309"/>
      <c r="C50" s="315" t="s">
        <v>970</v>
      </c>
      <c r="D50" s="310" t="s">
        <v>971</v>
      </c>
      <c r="E50" s="311" t="s">
        <v>993</v>
      </c>
      <c r="F50" s="311" t="s">
        <v>212</v>
      </c>
      <c r="G50" s="311" t="s">
        <v>993</v>
      </c>
    </row>
    <row r="51" spans="1:7" x14ac:dyDescent="0.2">
      <c r="A51" s="309"/>
      <c r="B51" s="309"/>
      <c r="C51" s="315" t="s">
        <v>973</v>
      </c>
      <c r="D51" s="310" t="s">
        <v>974</v>
      </c>
      <c r="E51" s="311" t="s">
        <v>994</v>
      </c>
      <c r="F51" s="311" t="s">
        <v>212</v>
      </c>
      <c r="G51" s="311" t="s">
        <v>994</v>
      </c>
    </row>
    <row r="52" spans="1:7" x14ac:dyDescent="0.2">
      <c r="A52" s="309"/>
      <c r="B52" s="309"/>
      <c r="C52" s="315" t="s">
        <v>976</v>
      </c>
      <c r="D52" s="310" t="s">
        <v>977</v>
      </c>
      <c r="E52" s="311" t="s">
        <v>995</v>
      </c>
      <c r="F52" s="311" t="s">
        <v>212</v>
      </c>
      <c r="G52" s="311" t="s">
        <v>995</v>
      </c>
    </row>
    <row r="53" spans="1:7" x14ac:dyDescent="0.2">
      <c r="A53" s="309"/>
      <c r="B53" s="309"/>
      <c r="C53" s="315" t="s">
        <v>979</v>
      </c>
      <c r="D53" s="310" t="s">
        <v>980</v>
      </c>
      <c r="E53" s="311" t="s">
        <v>996</v>
      </c>
      <c r="F53" s="311" t="s">
        <v>212</v>
      </c>
      <c r="G53" s="311" t="s">
        <v>996</v>
      </c>
    </row>
    <row r="54" spans="1:7" x14ac:dyDescent="0.2">
      <c r="A54" s="309"/>
      <c r="B54" s="309"/>
      <c r="C54" s="315" t="s">
        <v>997</v>
      </c>
      <c r="D54" s="310" t="s">
        <v>998</v>
      </c>
      <c r="E54" s="311" t="s">
        <v>392</v>
      </c>
      <c r="F54" s="311" t="s">
        <v>212</v>
      </c>
      <c r="G54" s="311" t="s">
        <v>392</v>
      </c>
    </row>
    <row r="55" spans="1:7" x14ac:dyDescent="0.2">
      <c r="A55" s="309"/>
      <c r="B55" s="309"/>
      <c r="C55" s="315" t="s">
        <v>999</v>
      </c>
      <c r="D55" s="310" t="s">
        <v>1000</v>
      </c>
      <c r="E55" s="311" t="s">
        <v>301</v>
      </c>
      <c r="F55" s="311" t="s">
        <v>212</v>
      </c>
      <c r="G55" s="311" t="s">
        <v>301</v>
      </c>
    </row>
    <row r="56" spans="1:7" ht="22.5" x14ac:dyDescent="0.2">
      <c r="A56" s="309"/>
      <c r="B56" s="309"/>
      <c r="C56" s="315" t="s">
        <v>982</v>
      </c>
      <c r="D56" s="310" t="s">
        <v>983</v>
      </c>
      <c r="E56" s="311" t="s">
        <v>1001</v>
      </c>
      <c r="F56" s="311" t="s">
        <v>212</v>
      </c>
      <c r="G56" s="311" t="s">
        <v>1001</v>
      </c>
    </row>
    <row r="57" spans="1:7" ht="22.5" x14ac:dyDescent="0.2">
      <c r="A57" s="309"/>
      <c r="B57" s="309"/>
      <c r="C57" s="315" t="s">
        <v>1002</v>
      </c>
      <c r="D57" s="310" t="s">
        <v>1003</v>
      </c>
      <c r="E57" s="311" t="s">
        <v>591</v>
      </c>
      <c r="F57" s="311" t="s">
        <v>212</v>
      </c>
      <c r="G57" s="311" t="s">
        <v>591</v>
      </c>
    </row>
    <row r="58" spans="1:7" ht="22.5" x14ac:dyDescent="0.2">
      <c r="A58" s="309"/>
      <c r="B58" s="309"/>
      <c r="C58" s="315" t="s">
        <v>984</v>
      </c>
      <c r="D58" s="310" t="s">
        <v>985</v>
      </c>
      <c r="E58" s="311" t="s">
        <v>215</v>
      </c>
      <c r="F58" s="311" t="s">
        <v>212</v>
      </c>
      <c r="G58" s="311" t="s">
        <v>215</v>
      </c>
    </row>
    <row r="59" spans="1:7" ht="33.75" x14ac:dyDescent="0.2">
      <c r="A59" s="306"/>
      <c r="B59" s="316" t="s">
        <v>1004</v>
      </c>
      <c r="C59" s="314"/>
      <c r="D59" s="307" t="s">
        <v>1005</v>
      </c>
      <c r="E59" s="308" t="s">
        <v>1006</v>
      </c>
      <c r="F59" s="308" t="s">
        <v>212</v>
      </c>
      <c r="G59" s="308" t="s">
        <v>1006</v>
      </c>
    </row>
    <row r="60" spans="1:7" x14ac:dyDescent="0.2">
      <c r="A60" s="309"/>
      <c r="B60" s="309"/>
      <c r="C60" s="315" t="s">
        <v>1007</v>
      </c>
      <c r="D60" s="310" t="s">
        <v>1008</v>
      </c>
      <c r="E60" s="311" t="s">
        <v>301</v>
      </c>
      <c r="F60" s="311" t="s">
        <v>212</v>
      </c>
      <c r="G60" s="311" t="s">
        <v>301</v>
      </c>
    </row>
    <row r="61" spans="1:7" ht="22.5" x14ac:dyDescent="0.2">
      <c r="A61" s="309"/>
      <c r="B61" s="309"/>
      <c r="C61" s="315" t="s">
        <v>1009</v>
      </c>
      <c r="D61" s="310" t="s">
        <v>1010</v>
      </c>
      <c r="E61" s="311" t="s">
        <v>1011</v>
      </c>
      <c r="F61" s="311" t="s">
        <v>212</v>
      </c>
      <c r="G61" s="311" t="s">
        <v>1011</v>
      </c>
    </row>
    <row r="62" spans="1:7" ht="22.5" x14ac:dyDescent="0.2">
      <c r="A62" s="306"/>
      <c r="B62" s="316" t="s">
        <v>1012</v>
      </c>
      <c r="C62" s="314"/>
      <c r="D62" s="307" t="s">
        <v>1013</v>
      </c>
      <c r="E62" s="308" t="s">
        <v>1014</v>
      </c>
      <c r="F62" s="308" t="s">
        <v>212</v>
      </c>
      <c r="G62" s="308" t="s">
        <v>1014</v>
      </c>
    </row>
    <row r="63" spans="1:7" ht="22.5" x14ac:dyDescent="0.2">
      <c r="A63" s="309"/>
      <c r="B63" s="309"/>
      <c r="C63" s="315" t="s">
        <v>1015</v>
      </c>
      <c r="D63" s="310" t="s">
        <v>964</v>
      </c>
      <c r="E63" s="311" t="s">
        <v>1016</v>
      </c>
      <c r="F63" s="311" t="s">
        <v>212</v>
      </c>
      <c r="G63" s="311" t="s">
        <v>1016</v>
      </c>
    </row>
    <row r="64" spans="1:7" ht="22.5" x14ac:dyDescent="0.2">
      <c r="A64" s="309"/>
      <c r="B64" s="309"/>
      <c r="C64" s="315" t="s">
        <v>1017</v>
      </c>
      <c r="D64" s="310" t="s">
        <v>1018</v>
      </c>
      <c r="E64" s="311" t="s">
        <v>1019</v>
      </c>
      <c r="F64" s="311" t="s">
        <v>212</v>
      </c>
      <c r="G64" s="311" t="s">
        <v>1019</v>
      </c>
    </row>
    <row r="65" spans="1:7" x14ac:dyDescent="0.2">
      <c r="A65" s="303" t="s">
        <v>447</v>
      </c>
      <c r="B65" s="303"/>
      <c r="C65" s="303"/>
      <c r="D65" s="304" t="s">
        <v>448</v>
      </c>
      <c r="E65" s="305" t="s">
        <v>1020</v>
      </c>
      <c r="F65" s="305" t="s">
        <v>212</v>
      </c>
      <c r="G65" s="305" t="s">
        <v>1020</v>
      </c>
    </row>
    <row r="66" spans="1:7" ht="22.5" x14ac:dyDescent="0.2">
      <c r="A66" s="306"/>
      <c r="B66" s="316" t="s">
        <v>450</v>
      </c>
      <c r="C66" s="314"/>
      <c r="D66" s="307" t="s">
        <v>451</v>
      </c>
      <c r="E66" s="308" t="s">
        <v>1021</v>
      </c>
      <c r="F66" s="308" t="s">
        <v>212</v>
      </c>
      <c r="G66" s="308" t="s">
        <v>1021</v>
      </c>
    </row>
    <row r="67" spans="1:7" x14ac:dyDescent="0.2">
      <c r="A67" s="309"/>
      <c r="B67" s="309"/>
      <c r="C67" s="315" t="s">
        <v>1022</v>
      </c>
      <c r="D67" s="310" t="s">
        <v>1023</v>
      </c>
      <c r="E67" s="311" t="s">
        <v>1021</v>
      </c>
      <c r="F67" s="311" t="s">
        <v>212</v>
      </c>
      <c r="G67" s="311" t="s">
        <v>1021</v>
      </c>
    </row>
    <row r="68" spans="1:7" ht="22.5" x14ac:dyDescent="0.2">
      <c r="A68" s="306"/>
      <c r="B68" s="316" t="s">
        <v>1024</v>
      </c>
      <c r="C68" s="314"/>
      <c r="D68" s="307" t="s">
        <v>1025</v>
      </c>
      <c r="E68" s="308" t="s">
        <v>1026</v>
      </c>
      <c r="F68" s="308" t="s">
        <v>212</v>
      </c>
      <c r="G68" s="308" t="s">
        <v>1026</v>
      </c>
    </row>
    <row r="69" spans="1:7" x14ac:dyDescent="0.2">
      <c r="A69" s="309"/>
      <c r="B69" s="309"/>
      <c r="C69" s="315" t="s">
        <v>1022</v>
      </c>
      <c r="D69" s="310" t="s">
        <v>1023</v>
      </c>
      <c r="E69" s="311" t="s">
        <v>1026</v>
      </c>
      <c r="F69" s="311" t="s">
        <v>212</v>
      </c>
      <c r="G69" s="311" t="s">
        <v>1026</v>
      </c>
    </row>
    <row r="70" spans="1:7" ht="15" x14ac:dyDescent="0.2">
      <c r="A70" s="306"/>
      <c r="B70" s="316" t="s">
        <v>1027</v>
      </c>
      <c r="C70" s="314"/>
      <c r="D70" s="307" t="s">
        <v>171</v>
      </c>
      <c r="E70" s="308" t="s">
        <v>1028</v>
      </c>
      <c r="F70" s="308" t="s">
        <v>212</v>
      </c>
      <c r="G70" s="308" t="s">
        <v>1028</v>
      </c>
    </row>
    <row r="71" spans="1:7" x14ac:dyDescent="0.2">
      <c r="A71" s="309"/>
      <c r="B71" s="309"/>
      <c r="C71" s="315" t="s">
        <v>196</v>
      </c>
      <c r="D71" s="310" t="s">
        <v>197</v>
      </c>
      <c r="E71" s="311" t="s">
        <v>1029</v>
      </c>
      <c r="F71" s="311" t="s">
        <v>212</v>
      </c>
      <c r="G71" s="311" t="s">
        <v>1029</v>
      </c>
    </row>
    <row r="72" spans="1:7" x14ac:dyDescent="0.2">
      <c r="A72" s="309"/>
      <c r="B72" s="309"/>
      <c r="C72" s="315" t="s">
        <v>1030</v>
      </c>
      <c r="D72" s="310" t="s">
        <v>1031</v>
      </c>
      <c r="E72" s="311" t="s">
        <v>1032</v>
      </c>
      <c r="F72" s="311" t="s">
        <v>212</v>
      </c>
      <c r="G72" s="311" t="s">
        <v>1032</v>
      </c>
    </row>
    <row r="73" spans="1:7" ht="56.25" x14ac:dyDescent="0.2">
      <c r="A73" s="309"/>
      <c r="B73" s="309"/>
      <c r="C73" s="315" t="s">
        <v>928</v>
      </c>
      <c r="D73" s="310" t="s">
        <v>929</v>
      </c>
      <c r="E73" s="311" t="s">
        <v>1033</v>
      </c>
      <c r="F73" s="311" t="s">
        <v>212</v>
      </c>
      <c r="G73" s="311" t="s">
        <v>1033</v>
      </c>
    </row>
    <row r="74" spans="1:7" ht="33.75" x14ac:dyDescent="0.2">
      <c r="A74" s="309"/>
      <c r="B74" s="309"/>
      <c r="C74" s="315" t="s">
        <v>1034</v>
      </c>
      <c r="D74" s="310" t="s">
        <v>1035</v>
      </c>
      <c r="E74" s="311" t="s">
        <v>1036</v>
      </c>
      <c r="F74" s="311" t="s">
        <v>212</v>
      </c>
      <c r="G74" s="311" t="s">
        <v>1036</v>
      </c>
    </row>
    <row r="75" spans="1:7" ht="22.5" x14ac:dyDescent="0.2">
      <c r="A75" s="306"/>
      <c r="B75" s="316" t="s">
        <v>1037</v>
      </c>
      <c r="C75" s="314"/>
      <c r="D75" s="307" t="s">
        <v>1038</v>
      </c>
      <c r="E75" s="308" t="s">
        <v>1039</v>
      </c>
      <c r="F75" s="308" t="s">
        <v>212</v>
      </c>
      <c r="G75" s="308" t="s">
        <v>1039</v>
      </c>
    </row>
    <row r="76" spans="1:7" x14ac:dyDescent="0.2">
      <c r="A76" s="309"/>
      <c r="B76" s="309"/>
      <c r="C76" s="315" t="s">
        <v>1022</v>
      </c>
      <c r="D76" s="310" t="s">
        <v>1023</v>
      </c>
      <c r="E76" s="311" t="s">
        <v>1039</v>
      </c>
      <c r="F76" s="311" t="s">
        <v>212</v>
      </c>
      <c r="G76" s="311" t="s">
        <v>1039</v>
      </c>
    </row>
    <row r="77" spans="1:7" x14ac:dyDescent="0.2">
      <c r="A77" s="303" t="s">
        <v>79</v>
      </c>
      <c r="B77" s="303"/>
      <c r="C77" s="303"/>
      <c r="D77" s="304" t="s">
        <v>460</v>
      </c>
      <c r="E77" s="305" t="s">
        <v>1040</v>
      </c>
      <c r="F77" s="305" t="s">
        <v>212</v>
      </c>
      <c r="G77" s="305" t="s">
        <v>1040</v>
      </c>
    </row>
    <row r="78" spans="1:7" ht="15" x14ac:dyDescent="0.2">
      <c r="A78" s="306"/>
      <c r="B78" s="316" t="s">
        <v>80</v>
      </c>
      <c r="C78" s="314"/>
      <c r="D78" s="307" t="s">
        <v>462</v>
      </c>
      <c r="E78" s="308" t="s">
        <v>1041</v>
      </c>
      <c r="F78" s="308" t="s">
        <v>212</v>
      </c>
      <c r="G78" s="308" t="s">
        <v>1041</v>
      </c>
    </row>
    <row r="79" spans="1:7" ht="56.25" x14ac:dyDescent="0.2">
      <c r="A79" s="309"/>
      <c r="B79" s="309"/>
      <c r="C79" s="315" t="s">
        <v>926</v>
      </c>
      <c r="D79" s="310" t="s">
        <v>927</v>
      </c>
      <c r="E79" s="311" t="s">
        <v>1041</v>
      </c>
      <c r="F79" s="311" t="s">
        <v>212</v>
      </c>
      <c r="G79" s="311" t="s">
        <v>1041</v>
      </c>
    </row>
    <row r="80" spans="1:7" x14ac:dyDescent="0.2">
      <c r="A80" s="309"/>
      <c r="B80" s="309"/>
      <c r="C80" s="315" t="s">
        <v>196</v>
      </c>
      <c r="D80" s="310" t="s">
        <v>197</v>
      </c>
      <c r="E80" s="311" t="s">
        <v>212</v>
      </c>
      <c r="F80" s="311" t="s">
        <v>212</v>
      </c>
      <c r="G80" s="311" t="s">
        <v>212</v>
      </c>
    </row>
    <row r="81" spans="1:7" ht="22.5" x14ac:dyDescent="0.2">
      <c r="A81" s="306"/>
      <c r="B81" s="316" t="s">
        <v>488</v>
      </c>
      <c r="C81" s="314"/>
      <c r="D81" s="307" t="s">
        <v>489</v>
      </c>
      <c r="E81" s="308" t="s">
        <v>1042</v>
      </c>
      <c r="F81" s="308" t="s">
        <v>212</v>
      </c>
      <c r="G81" s="308" t="s">
        <v>1042</v>
      </c>
    </row>
    <row r="82" spans="1:7" x14ac:dyDescent="0.2">
      <c r="A82" s="309"/>
      <c r="B82" s="309"/>
      <c r="C82" s="315" t="s">
        <v>194</v>
      </c>
      <c r="D82" s="310" t="s">
        <v>195</v>
      </c>
      <c r="E82" s="311" t="s">
        <v>212</v>
      </c>
      <c r="F82" s="311" t="s">
        <v>212</v>
      </c>
      <c r="G82" s="311" t="s">
        <v>212</v>
      </c>
    </row>
    <row r="83" spans="1:7" ht="45" x14ac:dyDescent="0.2">
      <c r="A83" s="309"/>
      <c r="B83" s="309"/>
      <c r="C83" s="315" t="s">
        <v>1043</v>
      </c>
      <c r="D83" s="310" t="s">
        <v>1044</v>
      </c>
      <c r="E83" s="311" t="s">
        <v>1042</v>
      </c>
      <c r="F83" s="311" t="s">
        <v>212</v>
      </c>
      <c r="G83" s="311" t="s">
        <v>1042</v>
      </c>
    </row>
    <row r="84" spans="1:7" ht="15" x14ac:dyDescent="0.2">
      <c r="A84" s="306"/>
      <c r="B84" s="316" t="s">
        <v>502</v>
      </c>
      <c r="C84" s="314"/>
      <c r="D84" s="307" t="s">
        <v>503</v>
      </c>
      <c r="E84" s="308" t="s">
        <v>1045</v>
      </c>
      <c r="F84" s="308" t="s">
        <v>212</v>
      </c>
      <c r="G84" s="308" t="s">
        <v>1045</v>
      </c>
    </row>
    <row r="85" spans="1:7" ht="22.5" x14ac:dyDescent="0.2">
      <c r="A85" s="309"/>
      <c r="B85" s="309"/>
      <c r="C85" s="315" t="s">
        <v>1046</v>
      </c>
      <c r="D85" s="310" t="s">
        <v>1047</v>
      </c>
      <c r="E85" s="311" t="s">
        <v>1048</v>
      </c>
      <c r="F85" s="311" t="s">
        <v>212</v>
      </c>
      <c r="G85" s="311" t="s">
        <v>1048</v>
      </c>
    </row>
    <row r="86" spans="1:7" ht="33.75" x14ac:dyDescent="0.2">
      <c r="A86" s="309"/>
      <c r="B86" s="309"/>
      <c r="C86" s="315" t="s">
        <v>1049</v>
      </c>
      <c r="D86" s="310" t="s">
        <v>1050</v>
      </c>
      <c r="E86" s="311" t="s">
        <v>516</v>
      </c>
      <c r="F86" s="311" t="s">
        <v>212</v>
      </c>
      <c r="G86" s="311" t="s">
        <v>516</v>
      </c>
    </row>
    <row r="87" spans="1:7" ht="56.25" x14ac:dyDescent="0.2">
      <c r="A87" s="309"/>
      <c r="B87" s="309"/>
      <c r="C87" s="315" t="s">
        <v>926</v>
      </c>
      <c r="D87" s="310" t="s">
        <v>927</v>
      </c>
      <c r="E87" s="311" t="s">
        <v>1051</v>
      </c>
      <c r="F87" s="311" t="s">
        <v>212</v>
      </c>
      <c r="G87" s="311" t="s">
        <v>1051</v>
      </c>
    </row>
    <row r="88" spans="1:7" ht="45" x14ac:dyDescent="0.2">
      <c r="A88" s="309"/>
      <c r="B88" s="309"/>
      <c r="C88" s="315" t="s">
        <v>1043</v>
      </c>
      <c r="D88" s="310" t="s">
        <v>1044</v>
      </c>
      <c r="E88" s="311" t="s">
        <v>1052</v>
      </c>
      <c r="F88" s="311" t="s">
        <v>212</v>
      </c>
      <c r="G88" s="311" t="s">
        <v>1052</v>
      </c>
    </row>
    <row r="89" spans="1:7" ht="45" x14ac:dyDescent="0.2">
      <c r="A89" s="309"/>
      <c r="B89" s="309"/>
      <c r="C89" s="315" t="s">
        <v>252</v>
      </c>
      <c r="D89" s="310" t="s">
        <v>1053</v>
      </c>
      <c r="E89" s="311" t="s">
        <v>215</v>
      </c>
      <c r="F89" s="311" t="s">
        <v>212</v>
      </c>
      <c r="G89" s="311" t="s">
        <v>215</v>
      </c>
    </row>
    <row r="90" spans="1:7" ht="15" x14ac:dyDescent="0.2">
      <c r="A90" s="306"/>
      <c r="B90" s="316" t="s">
        <v>87</v>
      </c>
      <c r="C90" s="314"/>
      <c r="D90" s="307" t="s">
        <v>554</v>
      </c>
      <c r="E90" s="308" t="s">
        <v>1054</v>
      </c>
      <c r="F90" s="308" t="s">
        <v>212</v>
      </c>
      <c r="G90" s="308" t="s">
        <v>1054</v>
      </c>
    </row>
    <row r="91" spans="1:7" x14ac:dyDescent="0.2">
      <c r="A91" s="309"/>
      <c r="B91" s="309"/>
      <c r="C91" s="315" t="s">
        <v>194</v>
      </c>
      <c r="D91" s="310" t="s">
        <v>195</v>
      </c>
      <c r="E91" s="311" t="s">
        <v>254</v>
      </c>
      <c r="F91" s="311" t="s">
        <v>212</v>
      </c>
      <c r="G91" s="311" t="s">
        <v>254</v>
      </c>
    </row>
    <row r="92" spans="1:7" ht="56.25" x14ac:dyDescent="0.2">
      <c r="A92" s="309"/>
      <c r="B92" s="309"/>
      <c r="C92" s="315" t="s">
        <v>1055</v>
      </c>
      <c r="D92" s="310" t="s">
        <v>1056</v>
      </c>
      <c r="E92" s="311" t="s">
        <v>257</v>
      </c>
      <c r="F92" s="311" t="s">
        <v>212</v>
      </c>
      <c r="G92" s="311" t="s">
        <v>257</v>
      </c>
    </row>
    <row r="93" spans="1:7" ht="15" x14ac:dyDescent="0.2">
      <c r="A93" s="306"/>
      <c r="B93" s="316" t="s">
        <v>593</v>
      </c>
      <c r="C93" s="314"/>
      <c r="D93" s="307" t="s">
        <v>158</v>
      </c>
      <c r="E93" s="308" t="s">
        <v>1057</v>
      </c>
      <c r="F93" s="308" t="s">
        <v>212</v>
      </c>
      <c r="G93" s="308" t="s">
        <v>1057</v>
      </c>
    </row>
    <row r="94" spans="1:7" ht="78.75" x14ac:dyDescent="0.2">
      <c r="A94" s="309"/>
      <c r="B94" s="309"/>
      <c r="C94" s="315" t="s">
        <v>595</v>
      </c>
      <c r="D94" s="310" t="s">
        <v>1058</v>
      </c>
      <c r="E94" s="311" t="s">
        <v>1059</v>
      </c>
      <c r="F94" s="311" t="s">
        <v>212</v>
      </c>
      <c r="G94" s="311" t="s">
        <v>1059</v>
      </c>
    </row>
    <row r="95" spans="1:7" ht="78.75" x14ac:dyDescent="0.2">
      <c r="A95" s="309"/>
      <c r="B95" s="309"/>
      <c r="C95" s="315" t="s">
        <v>598</v>
      </c>
      <c r="D95" s="310" t="s">
        <v>1058</v>
      </c>
      <c r="E95" s="311" t="s">
        <v>1060</v>
      </c>
      <c r="F95" s="311" t="s">
        <v>212</v>
      </c>
      <c r="G95" s="311" t="s">
        <v>1060</v>
      </c>
    </row>
    <row r="96" spans="1:7" ht="78.75" x14ac:dyDescent="0.2">
      <c r="A96" s="309"/>
      <c r="B96" s="309"/>
      <c r="C96" s="315" t="s">
        <v>1061</v>
      </c>
      <c r="D96" s="310" t="s">
        <v>1062</v>
      </c>
      <c r="E96" s="311" t="s">
        <v>1063</v>
      </c>
      <c r="F96" s="311" t="s">
        <v>212</v>
      </c>
      <c r="G96" s="311" t="s">
        <v>1063</v>
      </c>
    </row>
    <row r="97" spans="1:7" ht="78.75" x14ac:dyDescent="0.2">
      <c r="A97" s="309"/>
      <c r="B97" s="309"/>
      <c r="C97" s="315" t="s">
        <v>1064</v>
      </c>
      <c r="D97" s="310" t="s">
        <v>1062</v>
      </c>
      <c r="E97" s="311" t="s">
        <v>1065</v>
      </c>
      <c r="F97" s="311" t="s">
        <v>212</v>
      </c>
      <c r="G97" s="311" t="s">
        <v>1065</v>
      </c>
    </row>
    <row r="98" spans="1:7" x14ac:dyDescent="0.2">
      <c r="A98" s="303" t="s">
        <v>139</v>
      </c>
      <c r="B98" s="303"/>
      <c r="C98" s="303"/>
      <c r="D98" s="304" t="s">
        <v>173</v>
      </c>
      <c r="E98" s="305" t="s">
        <v>1066</v>
      </c>
      <c r="F98" s="305" t="s">
        <v>660</v>
      </c>
      <c r="G98" s="305" t="s">
        <v>1067</v>
      </c>
    </row>
    <row r="99" spans="1:7" ht="15" x14ac:dyDescent="0.2">
      <c r="A99" s="306"/>
      <c r="B99" s="316" t="s">
        <v>140</v>
      </c>
      <c r="C99" s="314"/>
      <c r="D99" s="307" t="s">
        <v>665</v>
      </c>
      <c r="E99" s="308" t="s">
        <v>212</v>
      </c>
      <c r="F99" s="308" t="s">
        <v>660</v>
      </c>
      <c r="G99" s="308" t="s">
        <v>660</v>
      </c>
    </row>
    <row r="100" spans="1:7" ht="56.25" x14ac:dyDescent="0.2">
      <c r="A100" s="309"/>
      <c r="B100" s="309"/>
      <c r="C100" s="315" t="s">
        <v>928</v>
      </c>
      <c r="D100" s="310" t="s">
        <v>929</v>
      </c>
      <c r="E100" s="311" t="s">
        <v>212</v>
      </c>
      <c r="F100" s="311" t="s">
        <v>666</v>
      </c>
      <c r="G100" s="311" t="s">
        <v>666</v>
      </c>
    </row>
    <row r="101" spans="1:7" ht="45" x14ac:dyDescent="0.2">
      <c r="A101" s="309"/>
      <c r="B101" s="309"/>
      <c r="C101" s="315" t="s">
        <v>1068</v>
      </c>
      <c r="D101" s="310" t="s">
        <v>1069</v>
      </c>
      <c r="E101" s="311" t="s">
        <v>212</v>
      </c>
      <c r="F101" s="311" t="s">
        <v>667</v>
      </c>
      <c r="G101" s="311" t="s">
        <v>667</v>
      </c>
    </row>
    <row r="102" spans="1:7" ht="56.25" x14ac:dyDescent="0.2">
      <c r="A102" s="306"/>
      <c r="B102" s="316" t="s">
        <v>670</v>
      </c>
      <c r="C102" s="314"/>
      <c r="D102" s="307" t="s">
        <v>671</v>
      </c>
      <c r="E102" s="308" t="s">
        <v>1070</v>
      </c>
      <c r="F102" s="308" t="s">
        <v>212</v>
      </c>
      <c r="G102" s="308" t="s">
        <v>1070</v>
      </c>
    </row>
    <row r="103" spans="1:7" ht="56.25" x14ac:dyDescent="0.2">
      <c r="A103" s="309"/>
      <c r="B103" s="309"/>
      <c r="C103" s="315" t="s">
        <v>928</v>
      </c>
      <c r="D103" s="310" t="s">
        <v>929</v>
      </c>
      <c r="E103" s="311" t="s">
        <v>1071</v>
      </c>
      <c r="F103" s="311" t="s">
        <v>212</v>
      </c>
      <c r="G103" s="311" t="s">
        <v>1071</v>
      </c>
    </row>
    <row r="104" spans="1:7" ht="45" x14ac:dyDescent="0.2">
      <c r="A104" s="309"/>
      <c r="B104" s="309"/>
      <c r="C104" s="315" t="s">
        <v>1043</v>
      </c>
      <c r="D104" s="310" t="s">
        <v>1044</v>
      </c>
      <c r="E104" s="311" t="s">
        <v>1072</v>
      </c>
      <c r="F104" s="311" t="s">
        <v>212</v>
      </c>
      <c r="G104" s="311" t="s">
        <v>1072</v>
      </c>
    </row>
    <row r="105" spans="1:7" ht="56.25" x14ac:dyDescent="0.2">
      <c r="A105" s="309"/>
      <c r="B105" s="309"/>
      <c r="C105" s="315" t="s">
        <v>673</v>
      </c>
      <c r="D105" s="310" t="s">
        <v>1073</v>
      </c>
      <c r="E105" s="311" t="s">
        <v>675</v>
      </c>
      <c r="F105" s="311" t="s">
        <v>212</v>
      </c>
      <c r="G105" s="311" t="s">
        <v>675</v>
      </c>
    </row>
    <row r="106" spans="1:7" ht="33.75" x14ac:dyDescent="0.2">
      <c r="A106" s="306"/>
      <c r="B106" s="316" t="s">
        <v>678</v>
      </c>
      <c r="C106" s="314"/>
      <c r="D106" s="307" t="s">
        <v>679</v>
      </c>
      <c r="E106" s="308" t="s">
        <v>1074</v>
      </c>
      <c r="F106" s="308" t="s">
        <v>212</v>
      </c>
      <c r="G106" s="308" t="s">
        <v>1074</v>
      </c>
    </row>
    <row r="107" spans="1:7" ht="45" x14ac:dyDescent="0.2">
      <c r="A107" s="309"/>
      <c r="B107" s="309"/>
      <c r="C107" s="315" t="s">
        <v>1043</v>
      </c>
      <c r="D107" s="310" t="s">
        <v>1044</v>
      </c>
      <c r="E107" s="311" t="s">
        <v>1074</v>
      </c>
      <c r="F107" s="311" t="s">
        <v>212</v>
      </c>
      <c r="G107" s="311" t="s">
        <v>1074</v>
      </c>
    </row>
    <row r="108" spans="1:7" ht="15" x14ac:dyDescent="0.2">
      <c r="A108" s="306"/>
      <c r="B108" s="316" t="s">
        <v>682</v>
      </c>
      <c r="C108" s="314"/>
      <c r="D108" s="307" t="s">
        <v>174</v>
      </c>
      <c r="E108" s="308" t="s">
        <v>269</v>
      </c>
      <c r="F108" s="308" t="s">
        <v>212</v>
      </c>
      <c r="G108" s="308" t="s">
        <v>269</v>
      </c>
    </row>
    <row r="109" spans="1:7" ht="56.25" x14ac:dyDescent="0.2">
      <c r="A109" s="309"/>
      <c r="B109" s="309"/>
      <c r="C109" s="315" t="s">
        <v>928</v>
      </c>
      <c r="D109" s="310" t="s">
        <v>929</v>
      </c>
      <c r="E109" s="311" t="s">
        <v>269</v>
      </c>
      <c r="F109" s="311" t="s">
        <v>212</v>
      </c>
      <c r="G109" s="311" t="s">
        <v>269</v>
      </c>
    </row>
    <row r="110" spans="1:7" ht="15" x14ac:dyDescent="0.2">
      <c r="A110" s="306"/>
      <c r="B110" s="316" t="s">
        <v>686</v>
      </c>
      <c r="C110" s="314"/>
      <c r="D110" s="307" t="s">
        <v>687</v>
      </c>
      <c r="E110" s="308" t="s">
        <v>1075</v>
      </c>
      <c r="F110" s="308" t="s">
        <v>212</v>
      </c>
      <c r="G110" s="308" t="s">
        <v>1075</v>
      </c>
    </row>
    <row r="111" spans="1:7" ht="45" x14ac:dyDescent="0.2">
      <c r="A111" s="309"/>
      <c r="B111" s="309"/>
      <c r="C111" s="315" t="s">
        <v>1043</v>
      </c>
      <c r="D111" s="310" t="s">
        <v>1044</v>
      </c>
      <c r="E111" s="311" t="s">
        <v>1076</v>
      </c>
      <c r="F111" s="311" t="s">
        <v>212</v>
      </c>
      <c r="G111" s="311" t="s">
        <v>1076</v>
      </c>
    </row>
    <row r="112" spans="1:7" ht="56.25" x14ac:dyDescent="0.2">
      <c r="A112" s="309"/>
      <c r="B112" s="309"/>
      <c r="C112" s="315" t="s">
        <v>673</v>
      </c>
      <c r="D112" s="310" t="s">
        <v>1073</v>
      </c>
      <c r="E112" s="311" t="s">
        <v>292</v>
      </c>
      <c r="F112" s="311" t="s">
        <v>212</v>
      </c>
      <c r="G112" s="311" t="s">
        <v>292</v>
      </c>
    </row>
    <row r="113" spans="1:7" ht="15" x14ac:dyDescent="0.2">
      <c r="A113" s="306"/>
      <c r="B113" s="316" t="s">
        <v>690</v>
      </c>
      <c r="C113" s="314"/>
      <c r="D113" s="307" t="s">
        <v>691</v>
      </c>
      <c r="E113" s="308" t="s">
        <v>1077</v>
      </c>
      <c r="F113" s="308" t="s">
        <v>212</v>
      </c>
      <c r="G113" s="308" t="s">
        <v>1077</v>
      </c>
    </row>
    <row r="114" spans="1:7" ht="45" x14ac:dyDescent="0.2">
      <c r="A114" s="309"/>
      <c r="B114" s="309"/>
      <c r="C114" s="315" t="s">
        <v>1043</v>
      </c>
      <c r="D114" s="310" t="s">
        <v>1044</v>
      </c>
      <c r="E114" s="311" t="s">
        <v>1077</v>
      </c>
      <c r="F114" s="311" t="s">
        <v>212</v>
      </c>
      <c r="G114" s="311" t="s">
        <v>1077</v>
      </c>
    </row>
    <row r="115" spans="1:7" ht="22.5" x14ac:dyDescent="0.2">
      <c r="A115" s="306"/>
      <c r="B115" s="316" t="s">
        <v>703</v>
      </c>
      <c r="C115" s="314"/>
      <c r="D115" s="307" t="s">
        <v>179</v>
      </c>
      <c r="E115" s="308" t="s">
        <v>1078</v>
      </c>
      <c r="F115" s="308" t="s">
        <v>212</v>
      </c>
      <c r="G115" s="308" t="s">
        <v>1078</v>
      </c>
    </row>
    <row r="116" spans="1:7" x14ac:dyDescent="0.2">
      <c r="A116" s="309"/>
      <c r="B116" s="309"/>
      <c r="C116" s="315" t="s">
        <v>194</v>
      </c>
      <c r="D116" s="310" t="s">
        <v>195</v>
      </c>
      <c r="E116" s="311" t="s">
        <v>363</v>
      </c>
      <c r="F116" s="311" t="s">
        <v>212</v>
      </c>
      <c r="G116" s="311" t="s">
        <v>363</v>
      </c>
    </row>
    <row r="117" spans="1:7" ht="56.25" x14ac:dyDescent="0.2">
      <c r="A117" s="309"/>
      <c r="B117" s="309"/>
      <c r="C117" s="315" t="s">
        <v>928</v>
      </c>
      <c r="D117" s="310" t="s">
        <v>929</v>
      </c>
      <c r="E117" s="311" t="s">
        <v>1079</v>
      </c>
      <c r="F117" s="311" t="s">
        <v>212</v>
      </c>
      <c r="G117" s="311" t="s">
        <v>1079</v>
      </c>
    </row>
    <row r="118" spans="1:7" ht="45" x14ac:dyDescent="0.2">
      <c r="A118" s="309"/>
      <c r="B118" s="309"/>
      <c r="C118" s="315" t="s">
        <v>1043</v>
      </c>
      <c r="D118" s="310" t="s">
        <v>1044</v>
      </c>
      <c r="E118" s="311" t="s">
        <v>287</v>
      </c>
      <c r="F118" s="311" t="s">
        <v>212</v>
      </c>
      <c r="G118" s="311" t="s">
        <v>287</v>
      </c>
    </row>
    <row r="119" spans="1:7" ht="45" x14ac:dyDescent="0.2">
      <c r="A119" s="309"/>
      <c r="B119" s="309"/>
      <c r="C119" s="315" t="s">
        <v>434</v>
      </c>
      <c r="D119" s="310" t="s">
        <v>1080</v>
      </c>
      <c r="E119" s="311" t="s">
        <v>1081</v>
      </c>
      <c r="F119" s="311" t="s">
        <v>212</v>
      </c>
      <c r="G119" s="311" t="s">
        <v>1081</v>
      </c>
    </row>
    <row r="120" spans="1:7" ht="15" x14ac:dyDescent="0.2">
      <c r="A120" s="306"/>
      <c r="B120" s="316" t="s">
        <v>709</v>
      </c>
      <c r="C120" s="314"/>
      <c r="D120" s="307" t="s">
        <v>710</v>
      </c>
      <c r="E120" s="308" t="s">
        <v>1082</v>
      </c>
      <c r="F120" s="308" t="s">
        <v>212</v>
      </c>
      <c r="G120" s="308" t="s">
        <v>1082</v>
      </c>
    </row>
    <row r="121" spans="1:7" ht="45" x14ac:dyDescent="0.2">
      <c r="A121" s="309"/>
      <c r="B121" s="309"/>
      <c r="C121" s="315" t="s">
        <v>1043</v>
      </c>
      <c r="D121" s="310" t="s">
        <v>1044</v>
      </c>
      <c r="E121" s="311" t="s">
        <v>1082</v>
      </c>
      <c r="F121" s="311" t="s">
        <v>212</v>
      </c>
      <c r="G121" s="311" t="s">
        <v>1082</v>
      </c>
    </row>
    <row r="122" spans="1:7" ht="22.5" x14ac:dyDescent="0.2">
      <c r="A122" s="303" t="s">
        <v>716</v>
      </c>
      <c r="B122" s="303"/>
      <c r="C122" s="303"/>
      <c r="D122" s="304" t="s">
        <v>717</v>
      </c>
      <c r="E122" s="305" t="s">
        <v>1083</v>
      </c>
      <c r="F122" s="305" t="s">
        <v>212</v>
      </c>
      <c r="G122" s="305" t="s">
        <v>1083</v>
      </c>
    </row>
    <row r="123" spans="1:7" ht="15" x14ac:dyDescent="0.2">
      <c r="A123" s="306"/>
      <c r="B123" s="316" t="s">
        <v>719</v>
      </c>
      <c r="C123" s="314"/>
      <c r="D123" s="307" t="s">
        <v>158</v>
      </c>
      <c r="E123" s="308" t="s">
        <v>1083</v>
      </c>
      <c r="F123" s="308" t="s">
        <v>212</v>
      </c>
      <c r="G123" s="308" t="s">
        <v>1083</v>
      </c>
    </row>
    <row r="124" spans="1:7" ht="78.75" x14ac:dyDescent="0.2">
      <c r="A124" s="309"/>
      <c r="B124" s="309"/>
      <c r="C124" s="315" t="s">
        <v>1061</v>
      </c>
      <c r="D124" s="310" t="s">
        <v>1062</v>
      </c>
      <c r="E124" s="311" t="s">
        <v>1084</v>
      </c>
      <c r="F124" s="311" t="s">
        <v>212</v>
      </c>
      <c r="G124" s="311" t="s">
        <v>1084</v>
      </c>
    </row>
    <row r="125" spans="1:7" ht="78.75" x14ac:dyDescent="0.2">
      <c r="A125" s="309"/>
      <c r="B125" s="309"/>
      <c r="C125" s="315" t="s">
        <v>1064</v>
      </c>
      <c r="D125" s="310" t="s">
        <v>1062</v>
      </c>
      <c r="E125" s="311" t="s">
        <v>1085</v>
      </c>
      <c r="F125" s="311" t="s">
        <v>212</v>
      </c>
      <c r="G125" s="311" t="s">
        <v>1085</v>
      </c>
    </row>
    <row r="126" spans="1:7" x14ac:dyDescent="0.2">
      <c r="A126" s="303" t="s">
        <v>746</v>
      </c>
      <c r="B126" s="303"/>
      <c r="C126" s="303"/>
      <c r="D126" s="304" t="s">
        <v>747</v>
      </c>
      <c r="E126" s="305" t="s">
        <v>1086</v>
      </c>
      <c r="F126" s="305" t="s">
        <v>212</v>
      </c>
      <c r="G126" s="305" t="s">
        <v>1086</v>
      </c>
    </row>
    <row r="127" spans="1:7" ht="22.5" x14ac:dyDescent="0.2">
      <c r="A127" s="306"/>
      <c r="B127" s="316" t="s">
        <v>759</v>
      </c>
      <c r="C127" s="314"/>
      <c r="D127" s="307" t="s">
        <v>760</v>
      </c>
      <c r="E127" s="308" t="s">
        <v>1086</v>
      </c>
      <c r="F127" s="308" t="s">
        <v>212</v>
      </c>
      <c r="G127" s="308" t="s">
        <v>1086</v>
      </c>
    </row>
    <row r="128" spans="1:7" ht="45" x14ac:dyDescent="0.2">
      <c r="A128" s="309"/>
      <c r="B128" s="309"/>
      <c r="C128" s="315" t="s">
        <v>1043</v>
      </c>
      <c r="D128" s="310" t="s">
        <v>1044</v>
      </c>
      <c r="E128" s="311" t="s">
        <v>1086</v>
      </c>
      <c r="F128" s="311" t="s">
        <v>212</v>
      </c>
      <c r="G128" s="311" t="s">
        <v>1086</v>
      </c>
    </row>
    <row r="129" spans="1:7" x14ac:dyDescent="0.2">
      <c r="A129" s="303" t="s">
        <v>766</v>
      </c>
      <c r="B129" s="303"/>
      <c r="C129" s="303"/>
      <c r="D129" s="304" t="s">
        <v>180</v>
      </c>
      <c r="E129" s="305" t="s">
        <v>1087</v>
      </c>
      <c r="F129" s="305" t="s">
        <v>212</v>
      </c>
      <c r="G129" s="305" t="s">
        <v>1087</v>
      </c>
    </row>
    <row r="130" spans="1:7" ht="15" x14ac:dyDescent="0.2">
      <c r="A130" s="306"/>
      <c r="B130" s="316" t="s">
        <v>768</v>
      </c>
      <c r="C130" s="314"/>
      <c r="D130" s="307" t="s">
        <v>769</v>
      </c>
      <c r="E130" s="308" t="s">
        <v>770</v>
      </c>
      <c r="F130" s="308" t="s">
        <v>212</v>
      </c>
      <c r="G130" s="308" t="s">
        <v>770</v>
      </c>
    </row>
    <row r="131" spans="1:7" ht="56.25" x14ac:dyDescent="0.2">
      <c r="A131" s="309"/>
      <c r="B131" s="309"/>
      <c r="C131" s="315" t="s">
        <v>1088</v>
      </c>
      <c r="D131" s="310" t="s">
        <v>1089</v>
      </c>
      <c r="E131" s="311" t="s">
        <v>245</v>
      </c>
      <c r="F131" s="311" t="s">
        <v>212</v>
      </c>
      <c r="G131" s="311" t="s">
        <v>245</v>
      </c>
    </row>
    <row r="132" spans="1:7" ht="90" x14ac:dyDescent="0.2">
      <c r="A132" s="309"/>
      <c r="B132" s="309"/>
      <c r="C132" s="315" t="s">
        <v>1090</v>
      </c>
      <c r="D132" s="310" t="s">
        <v>1091</v>
      </c>
      <c r="E132" s="311" t="s">
        <v>1092</v>
      </c>
      <c r="F132" s="311" t="s">
        <v>212</v>
      </c>
      <c r="G132" s="311" t="s">
        <v>1092</v>
      </c>
    </row>
    <row r="133" spans="1:7" ht="56.25" x14ac:dyDescent="0.2">
      <c r="A133" s="309"/>
      <c r="B133" s="309"/>
      <c r="C133" s="315" t="s">
        <v>673</v>
      </c>
      <c r="D133" s="310" t="s">
        <v>1073</v>
      </c>
      <c r="E133" s="311" t="s">
        <v>373</v>
      </c>
      <c r="F133" s="311" t="s">
        <v>212</v>
      </c>
      <c r="G133" s="311" t="s">
        <v>373</v>
      </c>
    </row>
    <row r="134" spans="1:7" ht="56.25" x14ac:dyDescent="0.2">
      <c r="A134" s="306"/>
      <c r="B134" s="316" t="s">
        <v>778</v>
      </c>
      <c r="C134" s="314"/>
      <c r="D134" s="307" t="s">
        <v>779</v>
      </c>
      <c r="E134" s="308" t="s">
        <v>1093</v>
      </c>
      <c r="F134" s="308" t="s">
        <v>212</v>
      </c>
      <c r="G134" s="308" t="s">
        <v>1093</v>
      </c>
    </row>
    <row r="135" spans="1:7" ht="56.25" x14ac:dyDescent="0.2">
      <c r="A135" s="309"/>
      <c r="B135" s="309"/>
      <c r="C135" s="315" t="s">
        <v>1088</v>
      </c>
      <c r="D135" s="310" t="s">
        <v>1089</v>
      </c>
      <c r="E135" s="311" t="s">
        <v>287</v>
      </c>
      <c r="F135" s="311" t="s">
        <v>212</v>
      </c>
      <c r="G135" s="311" t="s">
        <v>287</v>
      </c>
    </row>
    <row r="136" spans="1:7" ht="56.25" x14ac:dyDescent="0.2">
      <c r="A136" s="309"/>
      <c r="B136" s="309"/>
      <c r="C136" s="315" t="s">
        <v>928</v>
      </c>
      <c r="D136" s="310" t="s">
        <v>929</v>
      </c>
      <c r="E136" s="311" t="s">
        <v>1094</v>
      </c>
      <c r="F136" s="311" t="s">
        <v>212</v>
      </c>
      <c r="G136" s="311" t="s">
        <v>1094</v>
      </c>
    </row>
    <row r="137" spans="1:7" ht="45" x14ac:dyDescent="0.2">
      <c r="A137" s="309"/>
      <c r="B137" s="309"/>
      <c r="C137" s="315" t="s">
        <v>434</v>
      </c>
      <c r="D137" s="310" t="s">
        <v>1080</v>
      </c>
      <c r="E137" s="311" t="s">
        <v>1095</v>
      </c>
      <c r="F137" s="311" t="s">
        <v>212</v>
      </c>
      <c r="G137" s="311" t="s">
        <v>1095</v>
      </c>
    </row>
    <row r="138" spans="1:7" ht="56.25" x14ac:dyDescent="0.2">
      <c r="A138" s="309"/>
      <c r="B138" s="309"/>
      <c r="C138" s="315" t="s">
        <v>673</v>
      </c>
      <c r="D138" s="310" t="s">
        <v>1073</v>
      </c>
      <c r="E138" s="311" t="s">
        <v>373</v>
      </c>
      <c r="F138" s="311" t="s">
        <v>212</v>
      </c>
      <c r="G138" s="311" t="s">
        <v>373</v>
      </c>
    </row>
    <row r="139" spans="1:7" ht="15" x14ac:dyDescent="0.2">
      <c r="A139" s="306"/>
      <c r="B139" s="316" t="s">
        <v>787</v>
      </c>
      <c r="C139" s="314"/>
      <c r="D139" s="307" t="s">
        <v>191</v>
      </c>
      <c r="E139" s="308" t="s">
        <v>393</v>
      </c>
      <c r="F139" s="308" t="s">
        <v>212</v>
      </c>
      <c r="G139" s="308" t="s">
        <v>393</v>
      </c>
    </row>
    <row r="140" spans="1:7" ht="56.25" x14ac:dyDescent="0.2">
      <c r="A140" s="309"/>
      <c r="B140" s="309"/>
      <c r="C140" s="315" t="s">
        <v>928</v>
      </c>
      <c r="D140" s="310" t="s">
        <v>929</v>
      </c>
      <c r="E140" s="311" t="s">
        <v>393</v>
      </c>
      <c r="F140" s="311" t="s">
        <v>212</v>
      </c>
      <c r="G140" s="311" t="s">
        <v>393</v>
      </c>
    </row>
    <row r="141" spans="1:7" ht="22.5" x14ac:dyDescent="0.2">
      <c r="A141" s="303" t="s">
        <v>99</v>
      </c>
      <c r="B141" s="303"/>
      <c r="C141" s="303"/>
      <c r="D141" s="304" t="s">
        <v>805</v>
      </c>
      <c r="E141" s="305" t="s">
        <v>1096</v>
      </c>
      <c r="F141" s="305" t="s">
        <v>212</v>
      </c>
      <c r="G141" s="305" t="s">
        <v>1096</v>
      </c>
    </row>
    <row r="142" spans="1:7" ht="15" x14ac:dyDescent="0.2">
      <c r="A142" s="306"/>
      <c r="B142" s="316" t="s">
        <v>812</v>
      </c>
      <c r="C142" s="314"/>
      <c r="D142" s="307" t="s">
        <v>813</v>
      </c>
      <c r="E142" s="308" t="s">
        <v>1097</v>
      </c>
      <c r="F142" s="308" t="s">
        <v>212</v>
      </c>
      <c r="G142" s="308" t="s">
        <v>1097</v>
      </c>
    </row>
    <row r="143" spans="1:7" ht="33.75" x14ac:dyDescent="0.2">
      <c r="A143" s="309"/>
      <c r="B143" s="309"/>
      <c r="C143" s="315" t="s">
        <v>933</v>
      </c>
      <c r="D143" s="310" t="s">
        <v>934</v>
      </c>
      <c r="E143" s="311" t="s">
        <v>1098</v>
      </c>
      <c r="F143" s="311" t="s">
        <v>212</v>
      </c>
      <c r="G143" s="311" t="s">
        <v>1098</v>
      </c>
    </row>
    <row r="144" spans="1:7" ht="22.5" x14ac:dyDescent="0.2">
      <c r="A144" s="309"/>
      <c r="B144" s="309"/>
      <c r="C144" s="315" t="s">
        <v>1002</v>
      </c>
      <c r="D144" s="310" t="s">
        <v>1003</v>
      </c>
      <c r="E144" s="311" t="s">
        <v>337</v>
      </c>
      <c r="F144" s="311" t="s">
        <v>212</v>
      </c>
      <c r="G144" s="311" t="s">
        <v>337</v>
      </c>
    </row>
    <row r="145" spans="1:7" ht="33.75" x14ac:dyDescent="0.2">
      <c r="A145" s="306"/>
      <c r="B145" s="316" t="s">
        <v>844</v>
      </c>
      <c r="C145" s="314"/>
      <c r="D145" s="307" t="s">
        <v>845</v>
      </c>
      <c r="E145" s="308" t="s">
        <v>1099</v>
      </c>
      <c r="F145" s="308" t="s">
        <v>212</v>
      </c>
      <c r="G145" s="308" t="s">
        <v>1099</v>
      </c>
    </row>
    <row r="146" spans="1:7" x14ac:dyDescent="0.2">
      <c r="A146" s="309"/>
      <c r="B146" s="309"/>
      <c r="C146" s="315" t="s">
        <v>931</v>
      </c>
      <c r="D146" s="310" t="s">
        <v>932</v>
      </c>
      <c r="E146" s="311" t="s">
        <v>1099</v>
      </c>
      <c r="F146" s="311" t="s">
        <v>212</v>
      </c>
      <c r="G146" s="311" t="s">
        <v>1099</v>
      </c>
    </row>
    <row r="147" spans="1:7" ht="15" x14ac:dyDescent="0.2">
      <c r="A147" s="306"/>
      <c r="B147" s="316" t="s">
        <v>846</v>
      </c>
      <c r="C147" s="314"/>
      <c r="D147" s="307" t="s">
        <v>158</v>
      </c>
      <c r="E147" s="308" t="s">
        <v>269</v>
      </c>
      <c r="F147" s="308" t="s">
        <v>212</v>
      </c>
      <c r="G147" s="308" t="s">
        <v>269</v>
      </c>
    </row>
    <row r="148" spans="1:7" x14ac:dyDescent="0.2">
      <c r="A148" s="309"/>
      <c r="B148" s="309"/>
      <c r="C148" s="315" t="s">
        <v>194</v>
      </c>
      <c r="D148" s="310" t="s">
        <v>195</v>
      </c>
      <c r="E148" s="311" t="s">
        <v>269</v>
      </c>
      <c r="F148" s="311" t="s">
        <v>212</v>
      </c>
      <c r="G148" s="311" t="s">
        <v>269</v>
      </c>
    </row>
    <row r="149" spans="1:7" x14ac:dyDescent="0.2">
      <c r="A149" s="303" t="s">
        <v>114</v>
      </c>
      <c r="B149" s="303"/>
      <c r="C149" s="303"/>
      <c r="D149" s="304" t="s">
        <v>852</v>
      </c>
      <c r="E149" s="305" t="s">
        <v>238</v>
      </c>
      <c r="F149" s="305" t="s">
        <v>212</v>
      </c>
      <c r="G149" s="305" t="s">
        <v>238</v>
      </c>
    </row>
    <row r="150" spans="1:7" ht="15" x14ac:dyDescent="0.2">
      <c r="A150" s="306"/>
      <c r="B150" s="316" t="s">
        <v>115</v>
      </c>
      <c r="C150" s="314"/>
      <c r="D150" s="307" t="s">
        <v>860</v>
      </c>
      <c r="E150" s="308" t="s">
        <v>238</v>
      </c>
      <c r="F150" s="308" t="s">
        <v>212</v>
      </c>
      <c r="G150" s="308" t="s">
        <v>238</v>
      </c>
    </row>
    <row r="151" spans="1:7" x14ac:dyDescent="0.2">
      <c r="A151" s="309"/>
      <c r="B151" s="309"/>
      <c r="C151" s="315" t="s">
        <v>194</v>
      </c>
      <c r="D151" s="310" t="s">
        <v>195</v>
      </c>
      <c r="E151" s="311" t="s">
        <v>238</v>
      </c>
      <c r="F151" s="311" t="s">
        <v>212</v>
      </c>
      <c r="G151" s="311" t="s">
        <v>238</v>
      </c>
    </row>
    <row r="152" spans="1:7" x14ac:dyDescent="0.2">
      <c r="A152" s="303" t="s">
        <v>125</v>
      </c>
      <c r="B152" s="303"/>
      <c r="C152" s="303"/>
      <c r="D152" s="304" t="s">
        <v>896</v>
      </c>
      <c r="E152" s="305" t="s">
        <v>1100</v>
      </c>
      <c r="F152" s="305" t="s">
        <v>212</v>
      </c>
      <c r="G152" s="305" t="s">
        <v>1100</v>
      </c>
    </row>
    <row r="153" spans="1:7" ht="15" x14ac:dyDescent="0.2">
      <c r="A153" s="306"/>
      <c r="B153" s="316" t="s">
        <v>126</v>
      </c>
      <c r="C153" s="314"/>
      <c r="D153" s="307" t="s">
        <v>898</v>
      </c>
      <c r="E153" s="308" t="s">
        <v>1100</v>
      </c>
      <c r="F153" s="308" t="s">
        <v>212</v>
      </c>
      <c r="G153" s="308" t="s">
        <v>1100</v>
      </c>
    </row>
    <row r="154" spans="1:7" ht="67.5" x14ac:dyDescent="0.2">
      <c r="A154" s="309"/>
      <c r="B154" s="309"/>
      <c r="C154" s="315" t="s">
        <v>1101</v>
      </c>
      <c r="D154" s="310" t="s">
        <v>1102</v>
      </c>
      <c r="E154" s="311" t="s">
        <v>1100</v>
      </c>
      <c r="F154" s="311" t="s">
        <v>212</v>
      </c>
      <c r="G154" s="311" t="s">
        <v>1100</v>
      </c>
    </row>
    <row r="155" spans="1:7" ht="17.100000000000001" customHeight="1" x14ac:dyDescent="0.2">
      <c r="A155" s="324" t="s">
        <v>913</v>
      </c>
      <c r="B155" s="324"/>
      <c r="C155" s="324"/>
      <c r="D155" s="324"/>
      <c r="E155" s="320" t="s">
        <v>1103</v>
      </c>
      <c r="F155" s="320" t="s">
        <v>660</v>
      </c>
      <c r="G155" s="320" t="s">
        <v>1104</v>
      </c>
    </row>
  </sheetData>
  <mergeCells count="4">
    <mergeCell ref="A155:D155"/>
    <mergeCell ref="A1:G1"/>
    <mergeCell ref="A2:E2"/>
    <mergeCell ref="F2:G2"/>
  </mergeCells>
  <pageMargins left="0.74803149606299213" right="0" top="0.59055118110236227" bottom="0.39370078740157483" header="0.31496062992125984" footer="0.11811023622047245"/>
  <pageSetup paperSize="9" orientation="portrait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4"/>
  <sheetViews>
    <sheetView showGridLines="0" workbookViewId="0">
      <selection activeCell="A2" sqref="A2:E2"/>
    </sheetView>
  </sheetViews>
  <sheetFormatPr defaultRowHeight="12.75" x14ac:dyDescent="0.2"/>
  <cols>
    <col min="1" max="1" width="5.42578125" style="302" customWidth="1"/>
    <col min="2" max="2" width="8" style="302" customWidth="1"/>
    <col min="3" max="3" width="7.7109375" style="302" customWidth="1"/>
    <col min="4" max="4" width="32" style="302" customWidth="1"/>
    <col min="5" max="5" width="13" style="302" customWidth="1"/>
    <col min="6" max="6" width="11.7109375" style="302" customWidth="1"/>
    <col min="7" max="7" width="12.5703125" style="302" customWidth="1"/>
    <col min="8" max="252" width="9.140625" style="302"/>
    <col min="253" max="253" width="2.140625" style="302" customWidth="1"/>
    <col min="254" max="254" width="8.7109375" style="302" customWidth="1"/>
    <col min="255" max="255" width="9.85546875" style="302" customWidth="1"/>
    <col min="256" max="256" width="1" style="302" customWidth="1"/>
    <col min="257" max="257" width="10.85546875" style="302" customWidth="1"/>
    <col min="258" max="258" width="1" style="302" customWidth="1"/>
    <col min="259" max="259" width="53.5703125" style="302" customWidth="1"/>
    <col min="260" max="261" width="22.85546875" style="302" customWidth="1"/>
    <col min="262" max="262" width="8.7109375" style="302" customWidth="1"/>
    <col min="263" max="263" width="14.140625" style="302" customWidth="1"/>
    <col min="264" max="508" width="9.140625" style="302"/>
    <col min="509" max="509" width="2.140625" style="302" customWidth="1"/>
    <col min="510" max="510" width="8.7109375" style="302" customWidth="1"/>
    <col min="511" max="511" width="9.85546875" style="302" customWidth="1"/>
    <col min="512" max="512" width="1" style="302" customWidth="1"/>
    <col min="513" max="513" width="10.85546875" style="302" customWidth="1"/>
    <col min="514" max="514" width="1" style="302" customWidth="1"/>
    <col min="515" max="515" width="53.5703125" style="302" customWidth="1"/>
    <col min="516" max="517" width="22.85546875" style="302" customWidth="1"/>
    <col min="518" max="518" width="8.7109375" style="302" customWidth="1"/>
    <col min="519" max="519" width="14.140625" style="302" customWidth="1"/>
    <col min="520" max="764" width="9.140625" style="302"/>
    <col min="765" max="765" width="2.140625" style="302" customWidth="1"/>
    <col min="766" max="766" width="8.7109375" style="302" customWidth="1"/>
    <col min="767" max="767" width="9.85546875" style="302" customWidth="1"/>
    <col min="768" max="768" width="1" style="302" customWidth="1"/>
    <col min="769" max="769" width="10.85546875" style="302" customWidth="1"/>
    <col min="770" max="770" width="1" style="302" customWidth="1"/>
    <col min="771" max="771" width="53.5703125" style="302" customWidth="1"/>
    <col min="772" max="773" width="22.85546875" style="302" customWidth="1"/>
    <col min="774" max="774" width="8.7109375" style="302" customWidth="1"/>
    <col min="775" max="775" width="14.140625" style="302" customWidth="1"/>
    <col min="776" max="1020" width="9.140625" style="302"/>
    <col min="1021" max="1021" width="2.140625" style="302" customWidth="1"/>
    <col min="1022" max="1022" width="8.7109375" style="302" customWidth="1"/>
    <col min="1023" max="1023" width="9.85546875" style="302" customWidth="1"/>
    <col min="1024" max="1024" width="1" style="302" customWidth="1"/>
    <col min="1025" max="1025" width="10.85546875" style="302" customWidth="1"/>
    <col min="1026" max="1026" width="1" style="302" customWidth="1"/>
    <col min="1027" max="1027" width="53.5703125" style="302" customWidth="1"/>
    <col min="1028" max="1029" width="22.85546875" style="302" customWidth="1"/>
    <col min="1030" max="1030" width="8.7109375" style="302" customWidth="1"/>
    <col min="1031" max="1031" width="14.140625" style="302" customWidth="1"/>
    <col min="1032" max="1276" width="9.140625" style="302"/>
    <col min="1277" max="1277" width="2.140625" style="302" customWidth="1"/>
    <col min="1278" max="1278" width="8.7109375" style="302" customWidth="1"/>
    <col min="1279" max="1279" width="9.85546875" style="302" customWidth="1"/>
    <col min="1280" max="1280" width="1" style="302" customWidth="1"/>
    <col min="1281" max="1281" width="10.85546875" style="302" customWidth="1"/>
    <col min="1282" max="1282" width="1" style="302" customWidth="1"/>
    <col min="1283" max="1283" width="53.5703125" style="302" customWidth="1"/>
    <col min="1284" max="1285" width="22.85546875" style="302" customWidth="1"/>
    <col min="1286" max="1286" width="8.7109375" style="302" customWidth="1"/>
    <col min="1287" max="1287" width="14.140625" style="302" customWidth="1"/>
    <col min="1288" max="1532" width="9.140625" style="302"/>
    <col min="1533" max="1533" width="2.140625" style="302" customWidth="1"/>
    <col min="1534" max="1534" width="8.7109375" style="302" customWidth="1"/>
    <col min="1535" max="1535" width="9.85546875" style="302" customWidth="1"/>
    <col min="1536" max="1536" width="1" style="302" customWidth="1"/>
    <col min="1537" max="1537" width="10.85546875" style="302" customWidth="1"/>
    <col min="1538" max="1538" width="1" style="302" customWidth="1"/>
    <col min="1539" max="1539" width="53.5703125" style="302" customWidth="1"/>
    <col min="1540" max="1541" width="22.85546875" style="302" customWidth="1"/>
    <col min="1542" max="1542" width="8.7109375" style="302" customWidth="1"/>
    <col min="1543" max="1543" width="14.140625" style="302" customWidth="1"/>
    <col min="1544" max="1788" width="9.140625" style="302"/>
    <col min="1789" max="1789" width="2.140625" style="302" customWidth="1"/>
    <col min="1790" max="1790" width="8.7109375" style="302" customWidth="1"/>
    <col min="1791" max="1791" width="9.85546875" style="302" customWidth="1"/>
    <col min="1792" max="1792" width="1" style="302" customWidth="1"/>
    <col min="1793" max="1793" width="10.85546875" style="302" customWidth="1"/>
    <col min="1794" max="1794" width="1" style="302" customWidth="1"/>
    <col min="1795" max="1795" width="53.5703125" style="302" customWidth="1"/>
    <col min="1796" max="1797" width="22.85546875" style="302" customWidth="1"/>
    <col min="1798" max="1798" width="8.7109375" style="302" customWidth="1"/>
    <col min="1799" max="1799" width="14.140625" style="302" customWidth="1"/>
    <col min="1800" max="2044" width="9.140625" style="302"/>
    <col min="2045" max="2045" width="2.140625" style="302" customWidth="1"/>
    <col min="2046" max="2046" width="8.7109375" style="302" customWidth="1"/>
    <col min="2047" max="2047" width="9.85546875" style="302" customWidth="1"/>
    <col min="2048" max="2048" width="1" style="302" customWidth="1"/>
    <col min="2049" max="2049" width="10.85546875" style="302" customWidth="1"/>
    <col min="2050" max="2050" width="1" style="302" customWidth="1"/>
    <col min="2051" max="2051" width="53.5703125" style="302" customWidth="1"/>
    <col min="2052" max="2053" width="22.85546875" style="302" customWidth="1"/>
    <col min="2054" max="2054" width="8.7109375" style="302" customWidth="1"/>
    <col min="2055" max="2055" width="14.140625" style="302" customWidth="1"/>
    <col min="2056" max="2300" width="9.140625" style="302"/>
    <col min="2301" max="2301" width="2.140625" style="302" customWidth="1"/>
    <col min="2302" max="2302" width="8.7109375" style="302" customWidth="1"/>
    <col min="2303" max="2303" width="9.85546875" style="302" customWidth="1"/>
    <col min="2304" max="2304" width="1" style="302" customWidth="1"/>
    <col min="2305" max="2305" width="10.85546875" style="302" customWidth="1"/>
    <col min="2306" max="2306" width="1" style="302" customWidth="1"/>
    <col min="2307" max="2307" width="53.5703125" style="302" customWidth="1"/>
    <col min="2308" max="2309" width="22.85546875" style="302" customWidth="1"/>
    <col min="2310" max="2310" width="8.7109375" style="302" customWidth="1"/>
    <col min="2311" max="2311" width="14.140625" style="302" customWidth="1"/>
    <col min="2312" max="2556" width="9.140625" style="302"/>
    <col min="2557" max="2557" width="2.140625" style="302" customWidth="1"/>
    <col min="2558" max="2558" width="8.7109375" style="302" customWidth="1"/>
    <col min="2559" max="2559" width="9.85546875" style="302" customWidth="1"/>
    <col min="2560" max="2560" width="1" style="302" customWidth="1"/>
    <col min="2561" max="2561" width="10.85546875" style="302" customWidth="1"/>
    <col min="2562" max="2562" width="1" style="302" customWidth="1"/>
    <col min="2563" max="2563" width="53.5703125" style="302" customWidth="1"/>
    <col min="2564" max="2565" width="22.85546875" style="302" customWidth="1"/>
    <col min="2566" max="2566" width="8.7109375" style="302" customWidth="1"/>
    <col min="2567" max="2567" width="14.140625" style="302" customWidth="1"/>
    <col min="2568" max="2812" width="9.140625" style="302"/>
    <col min="2813" max="2813" width="2.140625" style="302" customWidth="1"/>
    <col min="2814" max="2814" width="8.7109375" style="302" customWidth="1"/>
    <col min="2815" max="2815" width="9.85546875" style="302" customWidth="1"/>
    <col min="2816" max="2816" width="1" style="302" customWidth="1"/>
    <col min="2817" max="2817" width="10.85546875" style="302" customWidth="1"/>
    <col min="2818" max="2818" width="1" style="302" customWidth="1"/>
    <col min="2819" max="2819" width="53.5703125" style="302" customWidth="1"/>
    <col min="2820" max="2821" width="22.85546875" style="302" customWidth="1"/>
    <col min="2822" max="2822" width="8.7109375" style="302" customWidth="1"/>
    <col min="2823" max="2823" width="14.140625" style="302" customWidth="1"/>
    <col min="2824" max="3068" width="9.140625" style="302"/>
    <col min="3069" max="3069" width="2.140625" style="302" customWidth="1"/>
    <col min="3070" max="3070" width="8.7109375" style="302" customWidth="1"/>
    <col min="3071" max="3071" width="9.85546875" style="302" customWidth="1"/>
    <col min="3072" max="3072" width="1" style="302" customWidth="1"/>
    <col min="3073" max="3073" width="10.85546875" style="302" customWidth="1"/>
    <col min="3074" max="3074" width="1" style="302" customWidth="1"/>
    <col min="3075" max="3075" width="53.5703125" style="302" customWidth="1"/>
    <col min="3076" max="3077" width="22.85546875" style="302" customWidth="1"/>
    <col min="3078" max="3078" width="8.7109375" style="302" customWidth="1"/>
    <col min="3079" max="3079" width="14.140625" style="302" customWidth="1"/>
    <col min="3080" max="3324" width="9.140625" style="302"/>
    <col min="3325" max="3325" width="2.140625" style="302" customWidth="1"/>
    <col min="3326" max="3326" width="8.7109375" style="302" customWidth="1"/>
    <col min="3327" max="3327" width="9.85546875" style="302" customWidth="1"/>
    <col min="3328" max="3328" width="1" style="302" customWidth="1"/>
    <col min="3329" max="3329" width="10.85546875" style="302" customWidth="1"/>
    <col min="3330" max="3330" width="1" style="302" customWidth="1"/>
    <col min="3331" max="3331" width="53.5703125" style="302" customWidth="1"/>
    <col min="3332" max="3333" width="22.85546875" style="302" customWidth="1"/>
    <col min="3334" max="3334" width="8.7109375" style="302" customWidth="1"/>
    <col min="3335" max="3335" width="14.140625" style="302" customWidth="1"/>
    <col min="3336" max="3580" width="9.140625" style="302"/>
    <col min="3581" max="3581" width="2.140625" style="302" customWidth="1"/>
    <col min="3582" max="3582" width="8.7109375" style="302" customWidth="1"/>
    <col min="3583" max="3583" width="9.85546875" style="302" customWidth="1"/>
    <col min="3584" max="3584" width="1" style="302" customWidth="1"/>
    <col min="3585" max="3585" width="10.85546875" style="302" customWidth="1"/>
    <col min="3586" max="3586" width="1" style="302" customWidth="1"/>
    <col min="3587" max="3587" width="53.5703125" style="302" customWidth="1"/>
    <col min="3588" max="3589" width="22.85546875" style="302" customWidth="1"/>
    <col min="3590" max="3590" width="8.7109375" style="302" customWidth="1"/>
    <col min="3591" max="3591" width="14.140625" style="302" customWidth="1"/>
    <col min="3592" max="3836" width="9.140625" style="302"/>
    <col min="3837" max="3837" width="2.140625" style="302" customWidth="1"/>
    <col min="3838" max="3838" width="8.7109375" style="302" customWidth="1"/>
    <col min="3839" max="3839" width="9.85546875" style="302" customWidth="1"/>
    <col min="3840" max="3840" width="1" style="302" customWidth="1"/>
    <col min="3841" max="3841" width="10.85546875" style="302" customWidth="1"/>
    <col min="3842" max="3842" width="1" style="302" customWidth="1"/>
    <col min="3843" max="3843" width="53.5703125" style="302" customWidth="1"/>
    <col min="3844" max="3845" width="22.85546875" style="302" customWidth="1"/>
    <col min="3846" max="3846" width="8.7109375" style="302" customWidth="1"/>
    <col min="3847" max="3847" width="14.140625" style="302" customWidth="1"/>
    <col min="3848" max="4092" width="9.140625" style="302"/>
    <col min="4093" max="4093" width="2.140625" style="302" customWidth="1"/>
    <col min="4094" max="4094" width="8.7109375" style="302" customWidth="1"/>
    <col min="4095" max="4095" width="9.85546875" style="302" customWidth="1"/>
    <col min="4096" max="4096" width="1" style="302" customWidth="1"/>
    <col min="4097" max="4097" width="10.85546875" style="302" customWidth="1"/>
    <col min="4098" max="4098" width="1" style="302" customWidth="1"/>
    <col min="4099" max="4099" width="53.5703125" style="302" customWidth="1"/>
    <col min="4100" max="4101" width="22.85546875" style="302" customWidth="1"/>
    <col min="4102" max="4102" width="8.7109375" style="302" customWidth="1"/>
    <col min="4103" max="4103" width="14.140625" style="302" customWidth="1"/>
    <col min="4104" max="4348" width="9.140625" style="302"/>
    <col min="4349" max="4349" width="2.140625" style="302" customWidth="1"/>
    <col min="4350" max="4350" width="8.7109375" style="302" customWidth="1"/>
    <col min="4351" max="4351" width="9.85546875" style="302" customWidth="1"/>
    <col min="4352" max="4352" width="1" style="302" customWidth="1"/>
    <col min="4353" max="4353" width="10.85546875" style="302" customWidth="1"/>
    <col min="4354" max="4354" width="1" style="302" customWidth="1"/>
    <col min="4355" max="4355" width="53.5703125" style="302" customWidth="1"/>
    <col min="4356" max="4357" width="22.85546875" style="302" customWidth="1"/>
    <col min="4358" max="4358" width="8.7109375" style="302" customWidth="1"/>
    <col min="4359" max="4359" width="14.140625" style="302" customWidth="1"/>
    <col min="4360" max="4604" width="9.140625" style="302"/>
    <col min="4605" max="4605" width="2.140625" style="302" customWidth="1"/>
    <col min="4606" max="4606" width="8.7109375" style="302" customWidth="1"/>
    <col min="4607" max="4607" width="9.85546875" style="302" customWidth="1"/>
    <col min="4608" max="4608" width="1" style="302" customWidth="1"/>
    <col min="4609" max="4609" width="10.85546875" style="302" customWidth="1"/>
    <col min="4610" max="4610" width="1" style="302" customWidth="1"/>
    <col min="4611" max="4611" width="53.5703125" style="302" customWidth="1"/>
    <col min="4612" max="4613" width="22.85546875" style="302" customWidth="1"/>
    <col min="4614" max="4614" width="8.7109375" style="302" customWidth="1"/>
    <col min="4615" max="4615" width="14.140625" style="302" customWidth="1"/>
    <col min="4616" max="4860" width="9.140625" style="302"/>
    <col min="4861" max="4861" width="2.140625" style="302" customWidth="1"/>
    <col min="4862" max="4862" width="8.7109375" style="302" customWidth="1"/>
    <col min="4863" max="4863" width="9.85546875" style="302" customWidth="1"/>
    <col min="4864" max="4864" width="1" style="302" customWidth="1"/>
    <col min="4865" max="4865" width="10.85546875" style="302" customWidth="1"/>
    <col min="4866" max="4866" width="1" style="302" customWidth="1"/>
    <col min="4867" max="4867" width="53.5703125" style="302" customWidth="1"/>
    <col min="4868" max="4869" width="22.85546875" style="302" customWidth="1"/>
    <col min="4870" max="4870" width="8.7109375" style="302" customWidth="1"/>
    <col min="4871" max="4871" width="14.140625" style="302" customWidth="1"/>
    <col min="4872" max="5116" width="9.140625" style="302"/>
    <col min="5117" max="5117" width="2.140625" style="302" customWidth="1"/>
    <col min="5118" max="5118" width="8.7109375" style="302" customWidth="1"/>
    <col min="5119" max="5119" width="9.85546875" style="302" customWidth="1"/>
    <col min="5120" max="5120" width="1" style="302" customWidth="1"/>
    <col min="5121" max="5121" width="10.85546875" style="302" customWidth="1"/>
    <col min="5122" max="5122" width="1" style="302" customWidth="1"/>
    <col min="5123" max="5123" width="53.5703125" style="302" customWidth="1"/>
    <col min="5124" max="5125" width="22.85546875" style="302" customWidth="1"/>
    <col min="5126" max="5126" width="8.7109375" style="302" customWidth="1"/>
    <col min="5127" max="5127" width="14.140625" style="302" customWidth="1"/>
    <col min="5128" max="5372" width="9.140625" style="302"/>
    <col min="5373" max="5373" width="2.140625" style="302" customWidth="1"/>
    <col min="5374" max="5374" width="8.7109375" style="302" customWidth="1"/>
    <col min="5375" max="5375" width="9.85546875" style="302" customWidth="1"/>
    <col min="5376" max="5376" width="1" style="302" customWidth="1"/>
    <col min="5377" max="5377" width="10.85546875" style="302" customWidth="1"/>
    <col min="5378" max="5378" width="1" style="302" customWidth="1"/>
    <col min="5379" max="5379" width="53.5703125" style="302" customWidth="1"/>
    <col min="5380" max="5381" width="22.85546875" style="302" customWidth="1"/>
    <col min="5382" max="5382" width="8.7109375" style="302" customWidth="1"/>
    <col min="5383" max="5383" width="14.140625" style="302" customWidth="1"/>
    <col min="5384" max="5628" width="9.140625" style="302"/>
    <col min="5629" max="5629" width="2.140625" style="302" customWidth="1"/>
    <col min="5630" max="5630" width="8.7109375" style="302" customWidth="1"/>
    <col min="5631" max="5631" width="9.85546875" style="302" customWidth="1"/>
    <col min="5632" max="5632" width="1" style="302" customWidth="1"/>
    <col min="5633" max="5633" width="10.85546875" style="302" customWidth="1"/>
    <col min="5634" max="5634" width="1" style="302" customWidth="1"/>
    <col min="5635" max="5635" width="53.5703125" style="302" customWidth="1"/>
    <col min="5636" max="5637" width="22.85546875" style="302" customWidth="1"/>
    <col min="5638" max="5638" width="8.7109375" style="302" customWidth="1"/>
    <col min="5639" max="5639" width="14.140625" style="302" customWidth="1"/>
    <col min="5640" max="5884" width="9.140625" style="302"/>
    <col min="5885" max="5885" width="2.140625" style="302" customWidth="1"/>
    <col min="5886" max="5886" width="8.7109375" style="302" customWidth="1"/>
    <col min="5887" max="5887" width="9.85546875" style="302" customWidth="1"/>
    <col min="5888" max="5888" width="1" style="302" customWidth="1"/>
    <col min="5889" max="5889" width="10.85546875" style="302" customWidth="1"/>
    <col min="5890" max="5890" width="1" style="302" customWidth="1"/>
    <col min="5891" max="5891" width="53.5703125" style="302" customWidth="1"/>
    <col min="5892" max="5893" width="22.85546875" style="302" customWidth="1"/>
    <col min="5894" max="5894" width="8.7109375" style="302" customWidth="1"/>
    <col min="5895" max="5895" width="14.140625" style="302" customWidth="1"/>
    <col min="5896" max="6140" width="9.140625" style="302"/>
    <col min="6141" max="6141" width="2.140625" style="302" customWidth="1"/>
    <col min="6142" max="6142" width="8.7109375" style="302" customWidth="1"/>
    <col min="6143" max="6143" width="9.85546875" style="302" customWidth="1"/>
    <col min="6144" max="6144" width="1" style="302" customWidth="1"/>
    <col min="6145" max="6145" width="10.85546875" style="302" customWidth="1"/>
    <col min="6146" max="6146" width="1" style="302" customWidth="1"/>
    <col min="6147" max="6147" width="53.5703125" style="302" customWidth="1"/>
    <col min="6148" max="6149" width="22.85546875" style="302" customWidth="1"/>
    <col min="6150" max="6150" width="8.7109375" style="302" customWidth="1"/>
    <col min="6151" max="6151" width="14.140625" style="302" customWidth="1"/>
    <col min="6152" max="6396" width="9.140625" style="302"/>
    <col min="6397" max="6397" width="2.140625" style="302" customWidth="1"/>
    <col min="6398" max="6398" width="8.7109375" style="302" customWidth="1"/>
    <col min="6399" max="6399" width="9.85546875" style="302" customWidth="1"/>
    <col min="6400" max="6400" width="1" style="302" customWidth="1"/>
    <col min="6401" max="6401" width="10.85546875" style="302" customWidth="1"/>
    <col min="6402" max="6402" width="1" style="302" customWidth="1"/>
    <col min="6403" max="6403" width="53.5703125" style="302" customWidth="1"/>
    <col min="6404" max="6405" width="22.85546875" style="302" customWidth="1"/>
    <col min="6406" max="6406" width="8.7109375" style="302" customWidth="1"/>
    <col min="6407" max="6407" width="14.140625" style="302" customWidth="1"/>
    <col min="6408" max="6652" width="9.140625" style="302"/>
    <col min="6653" max="6653" width="2.140625" style="302" customWidth="1"/>
    <col min="6654" max="6654" width="8.7109375" style="302" customWidth="1"/>
    <col min="6655" max="6655" width="9.85546875" style="302" customWidth="1"/>
    <col min="6656" max="6656" width="1" style="302" customWidth="1"/>
    <col min="6657" max="6657" width="10.85546875" style="302" customWidth="1"/>
    <col min="6658" max="6658" width="1" style="302" customWidth="1"/>
    <col min="6659" max="6659" width="53.5703125" style="302" customWidth="1"/>
    <col min="6660" max="6661" width="22.85546875" style="302" customWidth="1"/>
    <col min="6662" max="6662" width="8.7109375" style="302" customWidth="1"/>
    <col min="6663" max="6663" width="14.140625" style="302" customWidth="1"/>
    <col min="6664" max="6908" width="9.140625" style="302"/>
    <col min="6909" max="6909" width="2.140625" style="302" customWidth="1"/>
    <col min="6910" max="6910" width="8.7109375" style="302" customWidth="1"/>
    <col min="6911" max="6911" width="9.85546875" style="302" customWidth="1"/>
    <col min="6912" max="6912" width="1" style="302" customWidth="1"/>
    <col min="6913" max="6913" width="10.85546875" style="302" customWidth="1"/>
    <col min="6914" max="6914" width="1" style="302" customWidth="1"/>
    <col min="6915" max="6915" width="53.5703125" style="302" customWidth="1"/>
    <col min="6916" max="6917" width="22.85546875" style="302" customWidth="1"/>
    <col min="6918" max="6918" width="8.7109375" style="302" customWidth="1"/>
    <col min="6919" max="6919" width="14.140625" style="302" customWidth="1"/>
    <col min="6920" max="7164" width="9.140625" style="302"/>
    <col min="7165" max="7165" width="2.140625" style="302" customWidth="1"/>
    <col min="7166" max="7166" width="8.7109375" style="302" customWidth="1"/>
    <col min="7167" max="7167" width="9.85546875" style="302" customWidth="1"/>
    <col min="7168" max="7168" width="1" style="302" customWidth="1"/>
    <col min="7169" max="7169" width="10.85546875" style="302" customWidth="1"/>
    <col min="7170" max="7170" width="1" style="302" customWidth="1"/>
    <col min="7171" max="7171" width="53.5703125" style="302" customWidth="1"/>
    <col min="7172" max="7173" width="22.85546875" style="302" customWidth="1"/>
    <col min="7174" max="7174" width="8.7109375" style="302" customWidth="1"/>
    <col min="7175" max="7175" width="14.140625" style="302" customWidth="1"/>
    <col min="7176" max="7420" width="9.140625" style="302"/>
    <col min="7421" max="7421" width="2.140625" style="302" customWidth="1"/>
    <col min="7422" max="7422" width="8.7109375" style="302" customWidth="1"/>
    <col min="7423" max="7423" width="9.85546875" style="302" customWidth="1"/>
    <col min="7424" max="7424" width="1" style="302" customWidth="1"/>
    <col min="7425" max="7425" width="10.85546875" style="302" customWidth="1"/>
    <col min="7426" max="7426" width="1" style="302" customWidth="1"/>
    <col min="7427" max="7427" width="53.5703125" style="302" customWidth="1"/>
    <col min="7428" max="7429" width="22.85546875" style="302" customWidth="1"/>
    <col min="7430" max="7430" width="8.7109375" style="302" customWidth="1"/>
    <col min="7431" max="7431" width="14.140625" style="302" customWidth="1"/>
    <col min="7432" max="7676" width="9.140625" style="302"/>
    <col min="7677" max="7677" width="2.140625" style="302" customWidth="1"/>
    <col min="7678" max="7678" width="8.7109375" style="302" customWidth="1"/>
    <col min="7679" max="7679" width="9.85546875" style="302" customWidth="1"/>
    <col min="7680" max="7680" width="1" style="302" customWidth="1"/>
    <col min="7681" max="7681" width="10.85546875" style="302" customWidth="1"/>
    <col min="7682" max="7682" width="1" style="302" customWidth="1"/>
    <col min="7683" max="7683" width="53.5703125" style="302" customWidth="1"/>
    <col min="7684" max="7685" width="22.85546875" style="302" customWidth="1"/>
    <col min="7686" max="7686" width="8.7109375" style="302" customWidth="1"/>
    <col min="7687" max="7687" width="14.140625" style="302" customWidth="1"/>
    <col min="7688" max="7932" width="9.140625" style="302"/>
    <col min="7933" max="7933" width="2.140625" style="302" customWidth="1"/>
    <col min="7934" max="7934" width="8.7109375" style="302" customWidth="1"/>
    <col min="7935" max="7935" width="9.85546875" style="302" customWidth="1"/>
    <col min="7936" max="7936" width="1" style="302" customWidth="1"/>
    <col min="7937" max="7937" width="10.85546875" style="302" customWidth="1"/>
    <col min="7938" max="7938" width="1" style="302" customWidth="1"/>
    <col min="7939" max="7939" width="53.5703125" style="302" customWidth="1"/>
    <col min="7940" max="7941" width="22.85546875" style="302" customWidth="1"/>
    <col min="7942" max="7942" width="8.7109375" style="302" customWidth="1"/>
    <col min="7943" max="7943" width="14.140625" style="302" customWidth="1"/>
    <col min="7944" max="8188" width="9.140625" style="302"/>
    <col min="8189" max="8189" width="2.140625" style="302" customWidth="1"/>
    <col min="8190" max="8190" width="8.7109375" style="302" customWidth="1"/>
    <col min="8191" max="8191" width="9.85546875" style="302" customWidth="1"/>
    <col min="8192" max="8192" width="1" style="302" customWidth="1"/>
    <col min="8193" max="8193" width="10.85546875" style="302" customWidth="1"/>
    <col min="8194" max="8194" width="1" style="302" customWidth="1"/>
    <col min="8195" max="8195" width="53.5703125" style="302" customWidth="1"/>
    <col min="8196" max="8197" width="22.85546875" style="302" customWidth="1"/>
    <col min="8198" max="8198" width="8.7109375" style="302" customWidth="1"/>
    <col min="8199" max="8199" width="14.140625" style="302" customWidth="1"/>
    <col min="8200" max="8444" width="9.140625" style="302"/>
    <col min="8445" max="8445" width="2.140625" style="302" customWidth="1"/>
    <col min="8446" max="8446" width="8.7109375" style="302" customWidth="1"/>
    <col min="8447" max="8447" width="9.85546875" style="302" customWidth="1"/>
    <col min="8448" max="8448" width="1" style="302" customWidth="1"/>
    <col min="8449" max="8449" width="10.85546875" style="302" customWidth="1"/>
    <col min="8450" max="8450" width="1" style="302" customWidth="1"/>
    <col min="8451" max="8451" width="53.5703125" style="302" customWidth="1"/>
    <col min="8452" max="8453" width="22.85546875" style="302" customWidth="1"/>
    <col min="8454" max="8454" width="8.7109375" style="302" customWidth="1"/>
    <col min="8455" max="8455" width="14.140625" style="302" customWidth="1"/>
    <col min="8456" max="8700" width="9.140625" style="302"/>
    <col min="8701" max="8701" width="2.140625" style="302" customWidth="1"/>
    <col min="8702" max="8702" width="8.7109375" style="302" customWidth="1"/>
    <col min="8703" max="8703" width="9.85546875" style="302" customWidth="1"/>
    <col min="8704" max="8704" width="1" style="302" customWidth="1"/>
    <col min="8705" max="8705" width="10.85546875" style="302" customWidth="1"/>
    <col min="8706" max="8706" width="1" style="302" customWidth="1"/>
    <col min="8707" max="8707" width="53.5703125" style="302" customWidth="1"/>
    <col min="8708" max="8709" width="22.85546875" style="302" customWidth="1"/>
    <col min="8710" max="8710" width="8.7109375" style="302" customWidth="1"/>
    <col min="8711" max="8711" width="14.140625" style="302" customWidth="1"/>
    <col min="8712" max="8956" width="9.140625" style="302"/>
    <col min="8957" max="8957" width="2.140625" style="302" customWidth="1"/>
    <col min="8958" max="8958" width="8.7109375" style="302" customWidth="1"/>
    <col min="8959" max="8959" width="9.85546875" style="302" customWidth="1"/>
    <col min="8960" max="8960" width="1" style="302" customWidth="1"/>
    <col min="8961" max="8961" width="10.85546875" style="302" customWidth="1"/>
    <col min="8962" max="8962" width="1" style="302" customWidth="1"/>
    <col min="8963" max="8963" width="53.5703125" style="302" customWidth="1"/>
    <col min="8964" max="8965" width="22.85546875" style="302" customWidth="1"/>
    <col min="8966" max="8966" width="8.7109375" style="302" customWidth="1"/>
    <col min="8967" max="8967" width="14.140625" style="302" customWidth="1"/>
    <col min="8968" max="9212" width="9.140625" style="302"/>
    <col min="9213" max="9213" width="2.140625" style="302" customWidth="1"/>
    <col min="9214" max="9214" width="8.7109375" style="302" customWidth="1"/>
    <col min="9215" max="9215" width="9.85546875" style="302" customWidth="1"/>
    <col min="9216" max="9216" width="1" style="302" customWidth="1"/>
    <col min="9217" max="9217" width="10.85546875" style="302" customWidth="1"/>
    <col min="9218" max="9218" width="1" style="302" customWidth="1"/>
    <col min="9219" max="9219" width="53.5703125" style="302" customWidth="1"/>
    <col min="9220" max="9221" width="22.85546875" style="302" customWidth="1"/>
    <col min="9222" max="9222" width="8.7109375" style="302" customWidth="1"/>
    <col min="9223" max="9223" width="14.140625" style="302" customWidth="1"/>
    <col min="9224" max="9468" width="9.140625" style="302"/>
    <col min="9469" max="9469" width="2.140625" style="302" customWidth="1"/>
    <col min="9470" max="9470" width="8.7109375" style="302" customWidth="1"/>
    <col min="9471" max="9471" width="9.85546875" style="302" customWidth="1"/>
    <col min="9472" max="9472" width="1" style="302" customWidth="1"/>
    <col min="9473" max="9473" width="10.85546875" style="302" customWidth="1"/>
    <col min="9474" max="9474" width="1" style="302" customWidth="1"/>
    <col min="9475" max="9475" width="53.5703125" style="302" customWidth="1"/>
    <col min="9476" max="9477" width="22.85546875" style="302" customWidth="1"/>
    <col min="9478" max="9478" width="8.7109375" style="302" customWidth="1"/>
    <col min="9479" max="9479" width="14.140625" style="302" customWidth="1"/>
    <col min="9480" max="9724" width="9.140625" style="302"/>
    <col min="9725" max="9725" width="2.140625" style="302" customWidth="1"/>
    <col min="9726" max="9726" width="8.7109375" style="302" customWidth="1"/>
    <col min="9727" max="9727" width="9.85546875" style="302" customWidth="1"/>
    <col min="9728" max="9728" width="1" style="302" customWidth="1"/>
    <col min="9729" max="9729" width="10.85546875" style="302" customWidth="1"/>
    <col min="9730" max="9730" width="1" style="302" customWidth="1"/>
    <col min="9731" max="9731" width="53.5703125" style="302" customWidth="1"/>
    <col min="9732" max="9733" width="22.85546875" style="302" customWidth="1"/>
    <col min="9734" max="9734" width="8.7109375" style="302" customWidth="1"/>
    <col min="9735" max="9735" width="14.140625" style="302" customWidth="1"/>
    <col min="9736" max="9980" width="9.140625" style="302"/>
    <col min="9981" max="9981" width="2.140625" style="302" customWidth="1"/>
    <col min="9982" max="9982" width="8.7109375" style="302" customWidth="1"/>
    <col min="9983" max="9983" width="9.85546875" style="302" customWidth="1"/>
    <col min="9984" max="9984" width="1" style="302" customWidth="1"/>
    <col min="9985" max="9985" width="10.85546875" style="302" customWidth="1"/>
    <col min="9986" max="9986" width="1" style="302" customWidth="1"/>
    <col min="9987" max="9987" width="53.5703125" style="302" customWidth="1"/>
    <col min="9988" max="9989" width="22.85546875" style="302" customWidth="1"/>
    <col min="9990" max="9990" width="8.7109375" style="302" customWidth="1"/>
    <col min="9991" max="9991" width="14.140625" style="302" customWidth="1"/>
    <col min="9992" max="10236" width="9.140625" style="302"/>
    <col min="10237" max="10237" width="2.140625" style="302" customWidth="1"/>
    <col min="10238" max="10238" width="8.7109375" style="302" customWidth="1"/>
    <col min="10239" max="10239" width="9.85546875" style="302" customWidth="1"/>
    <col min="10240" max="10240" width="1" style="302" customWidth="1"/>
    <col min="10241" max="10241" width="10.85546875" style="302" customWidth="1"/>
    <col min="10242" max="10242" width="1" style="302" customWidth="1"/>
    <col min="10243" max="10243" width="53.5703125" style="302" customWidth="1"/>
    <col min="10244" max="10245" width="22.85546875" style="302" customWidth="1"/>
    <col min="10246" max="10246" width="8.7109375" style="302" customWidth="1"/>
    <col min="10247" max="10247" width="14.140625" style="302" customWidth="1"/>
    <col min="10248" max="10492" width="9.140625" style="302"/>
    <col min="10493" max="10493" width="2.140625" style="302" customWidth="1"/>
    <col min="10494" max="10494" width="8.7109375" style="302" customWidth="1"/>
    <col min="10495" max="10495" width="9.85546875" style="302" customWidth="1"/>
    <col min="10496" max="10496" width="1" style="302" customWidth="1"/>
    <col min="10497" max="10497" width="10.85546875" style="302" customWidth="1"/>
    <col min="10498" max="10498" width="1" style="302" customWidth="1"/>
    <col min="10499" max="10499" width="53.5703125" style="302" customWidth="1"/>
    <col min="10500" max="10501" width="22.85546875" style="302" customWidth="1"/>
    <col min="10502" max="10502" width="8.7109375" style="302" customWidth="1"/>
    <col min="10503" max="10503" width="14.140625" style="302" customWidth="1"/>
    <col min="10504" max="10748" width="9.140625" style="302"/>
    <col min="10749" max="10749" width="2.140625" style="302" customWidth="1"/>
    <col min="10750" max="10750" width="8.7109375" style="302" customWidth="1"/>
    <col min="10751" max="10751" width="9.85546875" style="302" customWidth="1"/>
    <col min="10752" max="10752" width="1" style="302" customWidth="1"/>
    <col min="10753" max="10753" width="10.85546875" style="302" customWidth="1"/>
    <col min="10754" max="10754" width="1" style="302" customWidth="1"/>
    <col min="10755" max="10755" width="53.5703125" style="302" customWidth="1"/>
    <col min="10756" max="10757" width="22.85546875" style="302" customWidth="1"/>
    <col min="10758" max="10758" width="8.7109375" style="302" customWidth="1"/>
    <col min="10759" max="10759" width="14.140625" style="302" customWidth="1"/>
    <col min="10760" max="11004" width="9.140625" style="302"/>
    <col min="11005" max="11005" width="2.140625" style="302" customWidth="1"/>
    <col min="11006" max="11006" width="8.7109375" style="302" customWidth="1"/>
    <col min="11007" max="11007" width="9.85546875" style="302" customWidth="1"/>
    <col min="11008" max="11008" width="1" style="302" customWidth="1"/>
    <col min="11009" max="11009" width="10.85546875" style="302" customWidth="1"/>
    <col min="11010" max="11010" width="1" style="302" customWidth="1"/>
    <col min="11011" max="11011" width="53.5703125" style="302" customWidth="1"/>
    <col min="11012" max="11013" width="22.85546875" style="302" customWidth="1"/>
    <col min="11014" max="11014" width="8.7109375" style="302" customWidth="1"/>
    <col min="11015" max="11015" width="14.140625" style="302" customWidth="1"/>
    <col min="11016" max="11260" width="9.140625" style="302"/>
    <col min="11261" max="11261" width="2.140625" style="302" customWidth="1"/>
    <col min="11262" max="11262" width="8.7109375" style="302" customWidth="1"/>
    <col min="11263" max="11263" width="9.85546875" style="302" customWidth="1"/>
    <col min="11264" max="11264" width="1" style="302" customWidth="1"/>
    <col min="11265" max="11265" width="10.85546875" style="302" customWidth="1"/>
    <col min="11266" max="11266" width="1" style="302" customWidth="1"/>
    <col min="11267" max="11267" width="53.5703125" style="302" customWidth="1"/>
    <col min="11268" max="11269" width="22.85546875" style="302" customWidth="1"/>
    <col min="11270" max="11270" width="8.7109375" style="302" customWidth="1"/>
    <col min="11271" max="11271" width="14.140625" style="302" customWidth="1"/>
    <col min="11272" max="11516" width="9.140625" style="302"/>
    <col min="11517" max="11517" width="2.140625" style="302" customWidth="1"/>
    <col min="11518" max="11518" width="8.7109375" style="302" customWidth="1"/>
    <col min="11519" max="11519" width="9.85546875" style="302" customWidth="1"/>
    <col min="11520" max="11520" width="1" style="302" customWidth="1"/>
    <col min="11521" max="11521" width="10.85546875" style="302" customWidth="1"/>
    <col min="11522" max="11522" width="1" style="302" customWidth="1"/>
    <col min="11523" max="11523" width="53.5703125" style="302" customWidth="1"/>
    <col min="11524" max="11525" width="22.85546875" style="302" customWidth="1"/>
    <col min="11526" max="11526" width="8.7109375" style="302" customWidth="1"/>
    <col min="11527" max="11527" width="14.140625" style="302" customWidth="1"/>
    <col min="11528" max="11772" width="9.140625" style="302"/>
    <col min="11773" max="11773" width="2.140625" style="302" customWidth="1"/>
    <col min="11774" max="11774" width="8.7109375" style="302" customWidth="1"/>
    <col min="11775" max="11775" width="9.85546875" style="302" customWidth="1"/>
    <col min="11776" max="11776" width="1" style="302" customWidth="1"/>
    <col min="11777" max="11777" width="10.85546875" style="302" customWidth="1"/>
    <col min="11778" max="11778" width="1" style="302" customWidth="1"/>
    <col min="11779" max="11779" width="53.5703125" style="302" customWidth="1"/>
    <col min="11780" max="11781" width="22.85546875" style="302" customWidth="1"/>
    <col min="11782" max="11782" width="8.7109375" style="302" customWidth="1"/>
    <col min="11783" max="11783" width="14.140625" style="302" customWidth="1"/>
    <col min="11784" max="12028" width="9.140625" style="302"/>
    <col min="12029" max="12029" width="2.140625" style="302" customWidth="1"/>
    <col min="12030" max="12030" width="8.7109375" style="302" customWidth="1"/>
    <col min="12031" max="12031" width="9.85546875" style="302" customWidth="1"/>
    <col min="12032" max="12032" width="1" style="302" customWidth="1"/>
    <col min="12033" max="12033" width="10.85546875" style="302" customWidth="1"/>
    <col min="12034" max="12034" width="1" style="302" customWidth="1"/>
    <col min="12035" max="12035" width="53.5703125" style="302" customWidth="1"/>
    <col min="12036" max="12037" width="22.85546875" style="302" customWidth="1"/>
    <col min="12038" max="12038" width="8.7109375" style="302" customWidth="1"/>
    <col min="12039" max="12039" width="14.140625" style="302" customWidth="1"/>
    <col min="12040" max="12284" width="9.140625" style="302"/>
    <col min="12285" max="12285" width="2.140625" style="302" customWidth="1"/>
    <col min="12286" max="12286" width="8.7109375" style="302" customWidth="1"/>
    <col min="12287" max="12287" width="9.85546875" style="302" customWidth="1"/>
    <col min="12288" max="12288" width="1" style="302" customWidth="1"/>
    <col min="12289" max="12289" width="10.85546875" style="302" customWidth="1"/>
    <col min="12290" max="12290" width="1" style="302" customWidth="1"/>
    <col min="12291" max="12291" width="53.5703125" style="302" customWidth="1"/>
    <col min="12292" max="12293" width="22.85546875" style="302" customWidth="1"/>
    <col min="12294" max="12294" width="8.7109375" style="302" customWidth="1"/>
    <col min="12295" max="12295" width="14.140625" style="302" customWidth="1"/>
    <col min="12296" max="12540" width="9.140625" style="302"/>
    <col min="12541" max="12541" width="2.140625" style="302" customWidth="1"/>
    <col min="12542" max="12542" width="8.7109375" style="302" customWidth="1"/>
    <col min="12543" max="12543" width="9.85546875" style="302" customWidth="1"/>
    <col min="12544" max="12544" width="1" style="302" customWidth="1"/>
    <col min="12545" max="12545" width="10.85546875" style="302" customWidth="1"/>
    <col min="12546" max="12546" width="1" style="302" customWidth="1"/>
    <col min="12547" max="12547" width="53.5703125" style="302" customWidth="1"/>
    <col min="12548" max="12549" width="22.85546875" style="302" customWidth="1"/>
    <col min="12550" max="12550" width="8.7109375" style="302" customWidth="1"/>
    <col min="12551" max="12551" width="14.140625" style="302" customWidth="1"/>
    <col min="12552" max="12796" width="9.140625" style="302"/>
    <col min="12797" max="12797" width="2.140625" style="302" customWidth="1"/>
    <col min="12798" max="12798" width="8.7109375" style="302" customWidth="1"/>
    <col min="12799" max="12799" width="9.85546875" style="302" customWidth="1"/>
    <col min="12800" max="12800" width="1" style="302" customWidth="1"/>
    <col min="12801" max="12801" width="10.85546875" style="302" customWidth="1"/>
    <col min="12802" max="12802" width="1" style="302" customWidth="1"/>
    <col min="12803" max="12803" width="53.5703125" style="302" customWidth="1"/>
    <col min="12804" max="12805" width="22.85546875" style="302" customWidth="1"/>
    <col min="12806" max="12806" width="8.7109375" style="302" customWidth="1"/>
    <col min="12807" max="12807" width="14.140625" style="302" customWidth="1"/>
    <col min="12808" max="13052" width="9.140625" style="302"/>
    <col min="13053" max="13053" width="2.140625" style="302" customWidth="1"/>
    <col min="13054" max="13054" width="8.7109375" style="302" customWidth="1"/>
    <col min="13055" max="13055" width="9.85546875" style="302" customWidth="1"/>
    <col min="13056" max="13056" width="1" style="302" customWidth="1"/>
    <col min="13057" max="13057" width="10.85546875" style="302" customWidth="1"/>
    <col min="13058" max="13058" width="1" style="302" customWidth="1"/>
    <col min="13059" max="13059" width="53.5703125" style="302" customWidth="1"/>
    <col min="13060" max="13061" width="22.85546875" style="302" customWidth="1"/>
    <col min="13062" max="13062" width="8.7109375" style="302" customWidth="1"/>
    <col min="13063" max="13063" width="14.140625" style="302" customWidth="1"/>
    <col min="13064" max="13308" width="9.140625" style="302"/>
    <col min="13309" max="13309" width="2.140625" style="302" customWidth="1"/>
    <col min="13310" max="13310" width="8.7109375" style="302" customWidth="1"/>
    <col min="13311" max="13311" width="9.85546875" style="302" customWidth="1"/>
    <col min="13312" max="13312" width="1" style="302" customWidth="1"/>
    <col min="13313" max="13313" width="10.85546875" style="302" customWidth="1"/>
    <col min="13314" max="13314" width="1" style="302" customWidth="1"/>
    <col min="13315" max="13315" width="53.5703125" style="302" customWidth="1"/>
    <col min="13316" max="13317" width="22.85546875" style="302" customWidth="1"/>
    <col min="13318" max="13318" width="8.7109375" style="302" customWidth="1"/>
    <col min="13319" max="13319" width="14.140625" style="302" customWidth="1"/>
    <col min="13320" max="13564" width="9.140625" style="302"/>
    <col min="13565" max="13565" width="2.140625" style="302" customWidth="1"/>
    <col min="13566" max="13566" width="8.7109375" style="302" customWidth="1"/>
    <col min="13567" max="13567" width="9.85546875" style="302" customWidth="1"/>
    <col min="13568" max="13568" width="1" style="302" customWidth="1"/>
    <col min="13569" max="13569" width="10.85546875" style="302" customWidth="1"/>
    <col min="13570" max="13570" width="1" style="302" customWidth="1"/>
    <col min="13571" max="13571" width="53.5703125" style="302" customWidth="1"/>
    <col min="13572" max="13573" width="22.85546875" style="302" customWidth="1"/>
    <col min="13574" max="13574" width="8.7109375" style="302" customWidth="1"/>
    <col min="13575" max="13575" width="14.140625" style="302" customWidth="1"/>
    <col min="13576" max="13820" width="9.140625" style="302"/>
    <col min="13821" max="13821" width="2.140625" style="302" customWidth="1"/>
    <col min="13822" max="13822" width="8.7109375" style="302" customWidth="1"/>
    <col min="13823" max="13823" width="9.85546875" style="302" customWidth="1"/>
    <col min="13824" max="13824" width="1" style="302" customWidth="1"/>
    <col min="13825" max="13825" width="10.85546875" style="302" customWidth="1"/>
    <col min="13826" max="13826" width="1" style="302" customWidth="1"/>
    <col min="13827" max="13827" width="53.5703125" style="302" customWidth="1"/>
    <col min="13828" max="13829" width="22.85546875" style="302" customWidth="1"/>
    <col min="13830" max="13830" width="8.7109375" style="302" customWidth="1"/>
    <col min="13831" max="13831" width="14.140625" style="302" customWidth="1"/>
    <col min="13832" max="14076" width="9.140625" style="302"/>
    <col min="14077" max="14077" width="2.140625" style="302" customWidth="1"/>
    <col min="14078" max="14078" width="8.7109375" style="302" customWidth="1"/>
    <col min="14079" max="14079" width="9.85546875" style="302" customWidth="1"/>
    <col min="14080" max="14080" width="1" style="302" customWidth="1"/>
    <col min="14081" max="14081" width="10.85546875" style="302" customWidth="1"/>
    <col min="14082" max="14082" width="1" style="302" customWidth="1"/>
    <col min="14083" max="14083" width="53.5703125" style="302" customWidth="1"/>
    <col min="14084" max="14085" width="22.85546875" style="302" customWidth="1"/>
    <col min="14086" max="14086" width="8.7109375" style="302" customWidth="1"/>
    <col min="14087" max="14087" width="14.140625" style="302" customWidth="1"/>
    <col min="14088" max="14332" width="9.140625" style="302"/>
    <col min="14333" max="14333" width="2.140625" style="302" customWidth="1"/>
    <col min="14334" max="14334" width="8.7109375" style="302" customWidth="1"/>
    <col min="14335" max="14335" width="9.85546875" style="302" customWidth="1"/>
    <col min="14336" max="14336" width="1" style="302" customWidth="1"/>
    <col min="14337" max="14337" width="10.85546875" style="302" customWidth="1"/>
    <col min="14338" max="14338" width="1" style="302" customWidth="1"/>
    <col min="14339" max="14339" width="53.5703125" style="302" customWidth="1"/>
    <col min="14340" max="14341" width="22.85546875" style="302" customWidth="1"/>
    <col min="14342" max="14342" width="8.7109375" style="302" customWidth="1"/>
    <col min="14343" max="14343" width="14.140625" style="302" customWidth="1"/>
    <col min="14344" max="14588" width="9.140625" style="302"/>
    <col min="14589" max="14589" width="2.140625" style="302" customWidth="1"/>
    <col min="14590" max="14590" width="8.7109375" style="302" customWidth="1"/>
    <col min="14591" max="14591" width="9.85546875" style="302" customWidth="1"/>
    <col min="14592" max="14592" width="1" style="302" customWidth="1"/>
    <col min="14593" max="14593" width="10.85546875" style="302" customWidth="1"/>
    <col min="14594" max="14594" width="1" style="302" customWidth="1"/>
    <col min="14595" max="14595" width="53.5703125" style="302" customWidth="1"/>
    <col min="14596" max="14597" width="22.85546875" style="302" customWidth="1"/>
    <col min="14598" max="14598" width="8.7109375" style="302" customWidth="1"/>
    <col min="14599" max="14599" width="14.140625" style="302" customWidth="1"/>
    <col min="14600" max="14844" width="9.140625" style="302"/>
    <col min="14845" max="14845" width="2.140625" style="302" customWidth="1"/>
    <col min="14846" max="14846" width="8.7109375" style="302" customWidth="1"/>
    <col min="14847" max="14847" width="9.85546875" style="302" customWidth="1"/>
    <col min="14848" max="14848" width="1" style="302" customWidth="1"/>
    <col min="14849" max="14849" width="10.85546875" style="302" customWidth="1"/>
    <col min="14850" max="14850" width="1" style="302" customWidth="1"/>
    <col min="14851" max="14851" width="53.5703125" style="302" customWidth="1"/>
    <col min="14852" max="14853" width="22.85546875" style="302" customWidth="1"/>
    <col min="14854" max="14854" width="8.7109375" style="302" customWidth="1"/>
    <col min="14855" max="14855" width="14.140625" style="302" customWidth="1"/>
    <col min="14856" max="15100" width="9.140625" style="302"/>
    <col min="15101" max="15101" width="2.140625" style="302" customWidth="1"/>
    <col min="15102" max="15102" width="8.7109375" style="302" customWidth="1"/>
    <col min="15103" max="15103" width="9.85546875" style="302" customWidth="1"/>
    <col min="15104" max="15104" width="1" style="302" customWidth="1"/>
    <col min="15105" max="15105" width="10.85546875" style="302" customWidth="1"/>
    <col min="15106" max="15106" width="1" style="302" customWidth="1"/>
    <col min="15107" max="15107" width="53.5703125" style="302" customWidth="1"/>
    <col min="15108" max="15109" width="22.85546875" style="302" customWidth="1"/>
    <col min="15110" max="15110" width="8.7109375" style="302" customWidth="1"/>
    <col min="15111" max="15111" width="14.140625" style="302" customWidth="1"/>
    <col min="15112" max="15356" width="9.140625" style="302"/>
    <col min="15357" max="15357" width="2.140625" style="302" customWidth="1"/>
    <col min="15358" max="15358" width="8.7109375" style="302" customWidth="1"/>
    <col min="15359" max="15359" width="9.85546875" style="302" customWidth="1"/>
    <col min="15360" max="15360" width="1" style="302" customWidth="1"/>
    <col min="15361" max="15361" width="10.85546875" style="302" customWidth="1"/>
    <col min="15362" max="15362" width="1" style="302" customWidth="1"/>
    <col min="15363" max="15363" width="53.5703125" style="302" customWidth="1"/>
    <col min="15364" max="15365" width="22.85546875" style="302" customWidth="1"/>
    <col min="15366" max="15366" width="8.7109375" style="302" customWidth="1"/>
    <col min="15367" max="15367" width="14.140625" style="302" customWidth="1"/>
    <col min="15368" max="15612" width="9.140625" style="302"/>
    <col min="15613" max="15613" width="2.140625" style="302" customWidth="1"/>
    <col min="15614" max="15614" width="8.7109375" style="302" customWidth="1"/>
    <col min="15615" max="15615" width="9.85546875" style="302" customWidth="1"/>
    <col min="15616" max="15616" width="1" style="302" customWidth="1"/>
    <col min="15617" max="15617" width="10.85546875" style="302" customWidth="1"/>
    <col min="15618" max="15618" width="1" style="302" customWidth="1"/>
    <col min="15619" max="15619" width="53.5703125" style="302" customWidth="1"/>
    <col min="15620" max="15621" width="22.85546875" style="302" customWidth="1"/>
    <col min="15622" max="15622" width="8.7109375" style="302" customWidth="1"/>
    <col min="15623" max="15623" width="14.140625" style="302" customWidth="1"/>
    <col min="15624" max="15868" width="9.140625" style="302"/>
    <col min="15869" max="15869" width="2.140625" style="302" customWidth="1"/>
    <col min="15870" max="15870" width="8.7109375" style="302" customWidth="1"/>
    <col min="15871" max="15871" width="9.85546875" style="302" customWidth="1"/>
    <col min="15872" max="15872" width="1" style="302" customWidth="1"/>
    <col min="15873" max="15873" width="10.85546875" style="302" customWidth="1"/>
    <col min="15874" max="15874" width="1" style="302" customWidth="1"/>
    <col min="15875" max="15875" width="53.5703125" style="302" customWidth="1"/>
    <col min="15876" max="15877" width="22.85546875" style="302" customWidth="1"/>
    <col min="15878" max="15878" width="8.7109375" style="302" customWidth="1"/>
    <col min="15879" max="15879" width="14.140625" style="302" customWidth="1"/>
    <col min="15880" max="16124" width="9.140625" style="302"/>
    <col min="16125" max="16125" width="2.140625" style="302" customWidth="1"/>
    <col min="16126" max="16126" width="8.7109375" style="302" customWidth="1"/>
    <col min="16127" max="16127" width="9.85546875" style="302" customWidth="1"/>
    <col min="16128" max="16128" width="1" style="302" customWidth="1"/>
    <col min="16129" max="16129" width="10.85546875" style="302" customWidth="1"/>
    <col min="16130" max="16130" width="1" style="302" customWidth="1"/>
    <col min="16131" max="16131" width="53.5703125" style="302" customWidth="1"/>
    <col min="16132" max="16133" width="22.85546875" style="302" customWidth="1"/>
    <col min="16134" max="16134" width="8.7109375" style="302" customWidth="1"/>
    <col min="16135" max="16135" width="14.140625" style="302" customWidth="1"/>
    <col min="16136" max="16384" width="9.140625" style="302"/>
  </cols>
  <sheetData>
    <row r="1" spans="1:7" ht="25.5" customHeight="1" x14ac:dyDescent="0.2">
      <c r="A1" s="323" t="s">
        <v>916</v>
      </c>
      <c r="B1" s="323"/>
      <c r="C1" s="323"/>
      <c r="D1" s="323"/>
      <c r="E1" s="323"/>
      <c r="F1" s="323"/>
      <c r="G1" s="323"/>
    </row>
    <row r="2" spans="1:7" ht="43.5" customHeight="1" x14ac:dyDescent="0.2">
      <c r="A2" s="322" t="s">
        <v>207</v>
      </c>
      <c r="B2" s="322"/>
      <c r="C2" s="322"/>
      <c r="D2" s="322"/>
      <c r="E2" s="322"/>
      <c r="F2" s="321"/>
      <c r="G2" s="321"/>
    </row>
    <row r="3" spans="1:7" ht="23.25" customHeight="1" x14ac:dyDescent="0.2">
      <c r="A3" s="319" t="s">
        <v>148</v>
      </c>
      <c r="B3" s="319" t="s">
        <v>4</v>
      </c>
      <c r="C3" s="319" t="s">
        <v>5</v>
      </c>
      <c r="D3" s="319" t="s">
        <v>208</v>
      </c>
      <c r="E3" s="319" t="s">
        <v>209</v>
      </c>
      <c r="F3" s="319" t="s">
        <v>8</v>
      </c>
      <c r="G3" s="319" t="s">
        <v>210</v>
      </c>
    </row>
    <row r="4" spans="1:7" x14ac:dyDescent="0.2">
      <c r="A4" s="303" t="s">
        <v>155</v>
      </c>
      <c r="B4" s="303"/>
      <c r="C4" s="303"/>
      <c r="D4" s="304" t="s">
        <v>156</v>
      </c>
      <c r="E4" s="305" t="s">
        <v>211</v>
      </c>
      <c r="F4" s="305" t="s">
        <v>212</v>
      </c>
      <c r="G4" s="305" t="s">
        <v>211</v>
      </c>
    </row>
    <row r="5" spans="1:7" ht="15" x14ac:dyDescent="0.2">
      <c r="A5" s="306"/>
      <c r="B5" s="316" t="s">
        <v>213</v>
      </c>
      <c r="C5" s="314"/>
      <c r="D5" s="307" t="s">
        <v>214</v>
      </c>
      <c r="E5" s="308" t="s">
        <v>215</v>
      </c>
      <c r="F5" s="308" t="s">
        <v>212</v>
      </c>
      <c r="G5" s="308" t="s">
        <v>215</v>
      </c>
    </row>
    <row r="6" spans="1:7" ht="56.25" x14ac:dyDescent="0.2">
      <c r="A6" s="309"/>
      <c r="B6" s="309"/>
      <c r="C6" s="315" t="s">
        <v>216</v>
      </c>
      <c r="D6" s="310" t="s">
        <v>217</v>
      </c>
      <c r="E6" s="311" t="s">
        <v>215</v>
      </c>
      <c r="F6" s="311" t="s">
        <v>212</v>
      </c>
      <c r="G6" s="311" t="s">
        <v>215</v>
      </c>
    </row>
    <row r="7" spans="1:7" ht="15" x14ac:dyDescent="0.2">
      <c r="A7" s="306"/>
      <c r="B7" s="316" t="s">
        <v>218</v>
      </c>
      <c r="C7" s="314"/>
      <c r="D7" s="307" t="s">
        <v>219</v>
      </c>
      <c r="E7" s="308" t="s">
        <v>220</v>
      </c>
      <c r="F7" s="308" t="s">
        <v>212</v>
      </c>
      <c r="G7" s="308" t="s">
        <v>220</v>
      </c>
    </row>
    <row r="8" spans="1:7" ht="33.75" x14ac:dyDescent="0.2">
      <c r="A8" s="309"/>
      <c r="B8" s="309"/>
      <c r="C8" s="315" t="s">
        <v>221</v>
      </c>
      <c r="D8" s="310" t="s">
        <v>222</v>
      </c>
      <c r="E8" s="311" t="s">
        <v>220</v>
      </c>
      <c r="F8" s="311" t="s">
        <v>212</v>
      </c>
      <c r="G8" s="311" t="s">
        <v>220</v>
      </c>
    </row>
    <row r="9" spans="1:7" ht="15" x14ac:dyDescent="0.2">
      <c r="A9" s="306"/>
      <c r="B9" s="316" t="s">
        <v>157</v>
      </c>
      <c r="C9" s="314"/>
      <c r="D9" s="307" t="s">
        <v>158</v>
      </c>
      <c r="E9" s="308" t="s">
        <v>223</v>
      </c>
      <c r="F9" s="308" t="s">
        <v>212</v>
      </c>
      <c r="G9" s="308" t="s">
        <v>223</v>
      </c>
    </row>
    <row r="10" spans="1:7" x14ac:dyDescent="0.2">
      <c r="A10" s="309"/>
      <c r="B10" s="309"/>
      <c r="C10" s="315" t="s">
        <v>224</v>
      </c>
      <c r="D10" s="310" t="s">
        <v>160</v>
      </c>
      <c r="E10" s="311" t="s">
        <v>225</v>
      </c>
      <c r="F10" s="311" t="s">
        <v>212</v>
      </c>
      <c r="G10" s="311" t="s">
        <v>225</v>
      </c>
    </row>
    <row r="11" spans="1:7" x14ac:dyDescent="0.2">
      <c r="A11" s="309"/>
      <c r="B11" s="309"/>
      <c r="C11" s="315" t="s">
        <v>226</v>
      </c>
      <c r="D11" s="310" t="s">
        <v>161</v>
      </c>
      <c r="E11" s="311" t="s">
        <v>227</v>
      </c>
      <c r="F11" s="311" t="s">
        <v>212</v>
      </c>
      <c r="G11" s="311" t="s">
        <v>227</v>
      </c>
    </row>
    <row r="12" spans="1:7" x14ac:dyDescent="0.2">
      <c r="A12" s="309"/>
      <c r="B12" s="309"/>
      <c r="C12" s="315" t="s">
        <v>228</v>
      </c>
      <c r="D12" s="310" t="s">
        <v>162</v>
      </c>
      <c r="E12" s="311" t="s">
        <v>229</v>
      </c>
      <c r="F12" s="311" t="s">
        <v>212</v>
      </c>
      <c r="G12" s="311" t="s">
        <v>229</v>
      </c>
    </row>
    <row r="13" spans="1:7" x14ac:dyDescent="0.2">
      <c r="A13" s="309"/>
      <c r="B13" s="309"/>
      <c r="C13" s="315" t="s">
        <v>230</v>
      </c>
      <c r="D13" s="310" t="s">
        <v>163</v>
      </c>
      <c r="E13" s="311" t="s">
        <v>231</v>
      </c>
      <c r="F13" s="311" t="s">
        <v>212</v>
      </c>
      <c r="G13" s="311" t="s">
        <v>231</v>
      </c>
    </row>
    <row r="14" spans="1:7" x14ac:dyDescent="0.2">
      <c r="A14" s="309"/>
      <c r="B14" s="309"/>
      <c r="C14" s="315" t="s">
        <v>232</v>
      </c>
      <c r="D14" s="310" t="s">
        <v>164</v>
      </c>
      <c r="E14" s="311" t="s">
        <v>233</v>
      </c>
      <c r="F14" s="311" t="s">
        <v>212</v>
      </c>
      <c r="G14" s="311" t="s">
        <v>233</v>
      </c>
    </row>
    <row r="15" spans="1:7" x14ac:dyDescent="0.2">
      <c r="A15" s="309"/>
      <c r="B15" s="309"/>
      <c r="C15" s="315" t="s">
        <v>234</v>
      </c>
      <c r="D15" s="310" t="s">
        <v>165</v>
      </c>
      <c r="E15" s="311" t="s">
        <v>235</v>
      </c>
      <c r="F15" s="311" t="s">
        <v>212</v>
      </c>
      <c r="G15" s="311" t="s">
        <v>235</v>
      </c>
    </row>
    <row r="16" spans="1:7" x14ac:dyDescent="0.2">
      <c r="A16" s="303" t="s">
        <v>236</v>
      </c>
      <c r="B16" s="303"/>
      <c r="C16" s="303"/>
      <c r="D16" s="304" t="s">
        <v>237</v>
      </c>
      <c r="E16" s="305" t="s">
        <v>238</v>
      </c>
      <c r="F16" s="305" t="s">
        <v>212</v>
      </c>
      <c r="G16" s="305" t="s">
        <v>238</v>
      </c>
    </row>
    <row r="17" spans="1:7" ht="15" x14ac:dyDescent="0.2">
      <c r="A17" s="306"/>
      <c r="B17" s="316" t="s">
        <v>239</v>
      </c>
      <c r="C17" s="314"/>
      <c r="D17" s="307" t="s">
        <v>158</v>
      </c>
      <c r="E17" s="308" t="s">
        <v>238</v>
      </c>
      <c r="F17" s="308" t="s">
        <v>212</v>
      </c>
      <c r="G17" s="308" t="s">
        <v>238</v>
      </c>
    </row>
    <row r="18" spans="1:7" x14ac:dyDescent="0.2">
      <c r="A18" s="309"/>
      <c r="B18" s="309"/>
      <c r="C18" s="315" t="s">
        <v>226</v>
      </c>
      <c r="D18" s="310" t="s">
        <v>161</v>
      </c>
      <c r="E18" s="311" t="s">
        <v>240</v>
      </c>
      <c r="F18" s="311" t="s">
        <v>212</v>
      </c>
      <c r="G18" s="311" t="s">
        <v>240</v>
      </c>
    </row>
    <row r="19" spans="1:7" x14ac:dyDescent="0.2">
      <c r="A19" s="309"/>
      <c r="B19" s="309"/>
      <c r="C19" s="315" t="s">
        <v>241</v>
      </c>
      <c r="D19" s="310" t="s">
        <v>183</v>
      </c>
      <c r="E19" s="311" t="s">
        <v>242</v>
      </c>
      <c r="F19" s="311" t="s">
        <v>212</v>
      </c>
      <c r="G19" s="311" t="s">
        <v>242</v>
      </c>
    </row>
    <row r="20" spans="1:7" x14ac:dyDescent="0.2">
      <c r="A20" s="309"/>
      <c r="B20" s="309"/>
      <c r="C20" s="315" t="s">
        <v>230</v>
      </c>
      <c r="D20" s="310" t="s">
        <v>163</v>
      </c>
      <c r="E20" s="311" t="s">
        <v>243</v>
      </c>
      <c r="F20" s="311" t="s">
        <v>212</v>
      </c>
      <c r="G20" s="311" t="s">
        <v>243</v>
      </c>
    </row>
    <row r="21" spans="1:7" x14ac:dyDescent="0.2">
      <c r="A21" s="309"/>
      <c r="B21" s="309"/>
      <c r="C21" s="315" t="s">
        <v>244</v>
      </c>
      <c r="D21" s="310" t="s">
        <v>184</v>
      </c>
      <c r="E21" s="311" t="s">
        <v>245</v>
      </c>
      <c r="F21" s="311" t="s">
        <v>212</v>
      </c>
      <c r="G21" s="311" t="s">
        <v>245</v>
      </c>
    </row>
    <row r="22" spans="1:7" x14ac:dyDescent="0.2">
      <c r="A22" s="309"/>
      <c r="B22" s="309"/>
      <c r="C22" s="315" t="s">
        <v>232</v>
      </c>
      <c r="D22" s="310" t="s">
        <v>164</v>
      </c>
      <c r="E22" s="311" t="s">
        <v>246</v>
      </c>
      <c r="F22" s="311" t="s">
        <v>212</v>
      </c>
      <c r="G22" s="311" t="s">
        <v>246</v>
      </c>
    </row>
    <row r="23" spans="1:7" x14ac:dyDescent="0.2">
      <c r="A23" s="303" t="s">
        <v>18</v>
      </c>
      <c r="B23" s="303"/>
      <c r="C23" s="303"/>
      <c r="D23" s="304" t="s">
        <v>247</v>
      </c>
      <c r="E23" s="305" t="s">
        <v>248</v>
      </c>
      <c r="F23" s="305" t="s">
        <v>212</v>
      </c>
      <c r="G23" s="305" t="s">
        <v>248</v>
      </c>
    </row>
    <row r="24" spans="1:7" ht="15" x14ac:dyDescent="0.2">
      <c r="A24" s="306"/>
      <c r="B24" s="316" t="s">
        <v>249</v>
      </c>
      <c r="C24" s="314"/>
      <c r="D24" s="307" t="s">
        <v>250</v>
      </c>
      <c r="E24" s="308" t="s">
        <v>251</v>
      </c>
      <c r="F24" s="308" t="s">
        <v>212</v>
      </c>
      <c r="G24" s="308" t="s">
        <v>251</v>
      </c>
    </row>
    <row r="25" spans="1:7" ht="45" x14ac:dyDescent="0.2">
      <c r="A25" s="309"/>
      <c r="B25" s="309"/>
      <c r="C25" s="315" t="s">
        <v>252</v>
      </c>
      <c r="D25" s="310" t="s">
        <v>253</v>
      </c>
      <c r="E25" s="311" t="s">
        <v>254</v>
      </c>
      <c r="F25" s="311" t="s">
        <v>212</v>
      </c>
      <c r="G25" s="311" t="s">
        <v>254</v>
      </c>
    </row>
    <row r="26" spans="1:7" ht="33.75" x14ac:dyDescent="0.2">
      <c r="A26" s="309"/>
      <c r="B26" s="309"/>
      <c r="C26" s="315" t="s">
        <v>255</v>
      </c>
      <c r="D26" s="310" t="s">
        <v>256</v>
      </c>
      <c r="E26" s="311" t="s">
        <v>257</v>
      </c>
      <c r="F26" s="311" t="s">
        <v>212</v>
      </c>
      <c r="G26" s="311" t="s">
        <v>257</v>
      </c>
    </row>
    <row r="27" spans="1:7" x14ac:dyDescent="0.2">
      <c r="A27" s="309"/>
      <c r="B27" s="309"/>
      <c r="C27" s="315" t="s">
        <v>232</v>
      </c>
      <c r="D27" s="310" t="s">
        <v>164</v>
      </c>
      <c r="E27" s="311" t="s">
        <v>259</v>
      </c>
      <c r="F27" s="311" t="s">
        <v>212</v>
      </c>
      <c r="G27" s="311" t="s">
        <v>259</v>
      </c>
    </row>
    <row r="28" spans="1:7" ht="15" x14ac:dyDescent="0.2">
      <c r="A28" s="306"/>
      <c r="B28" s="316" t="s">
        <v>19</v>
      </c>
      <c r="C28" s="314"/>
      <c r="D28" s="307" t="s">
        <v>260</v>
      </c>
      <c r="E28" s="308" t="s">
        <v>261</v>
      </c>
      <c r="F28" s="308" t="s">
        <v>212</v>
      </c>
      <c r="G28" s="308" t="s">
        <v>261</v>
      </c>
    </row>
    <row r="29" spans="1:7" ht="56.25" x14ac:dyDescent="0.2">
      <c r="A29" s="309"/>
      <c r="B29" s="309"/>
      <c r="C29" s="315" t="s">
        <v>20</v>
      </c>
      <c r="D29" s="310" t="s">
        <v>262</v>
      </c>
      <c r="E29" s="311" t="s">
        <v>261</v>
      </c>
      <c r="F29" s="311" t="s">
        <v>212</v>
      </c>
      <c r="G29" s="311" t="s">
        <v>261</v>
      </c>
    </row>
    <row r="30" spans="1:7" ht="15" x14ac:dyDescent="0.2">
      <c r="A30" s="306"/>
      <c r="B30" s="316" t="s">
        <v>29</v>
      </c>
      <c r="C30" s="314"/>
      <c r="D30" s="307" t="s">
        <v>263</v>
      </c>
      <c r="E30" s="308" t="s">
        <v>264</v>
      </c>
      <c r="F30" s="308" t="s">
        <v>212</v>
      </c>
      <c r="G30" s="308" t="s">
        <v>264</v>
      </c>
    </row>
    <row r="31" spans="1:7" x14ac:dyDescent="0.2">
      <c r="A31" s="309"/>
      <c r="B31" s="309"/>
      <c r="C31" s="315" t="s">
        <v>230</v>
      </c>
      <c r="D31" s="310" t="s">
        <v>163</v>
      </c>
      <c r="E31" s="311" t="s">
        <v>265</v>
      </c>
      <c r="F31" s="311" t="s">
        <v>212</v>
      </c>
      <c r="G31" s="311" t="s">
        <v>265</v>
      </c>
    </row>
    <row r="32" spans="1:7" x14ac:dyDescent="0.2">
      <c r="A32" s="309"/>
      <c r="B32" s="309"/>
      <c r="C32" s="315" t="s">
        <v>266</v>
      </c>
      <c r="D32" s="310" t="s">
        <v>189</v>
      </c>
      <c r="E32" s="311" t="s">
        <v>267</v>
      </c>
      <c r="F32" s="311" t="s">
        <v>212</v>
      </c>
      <c r="G32" s="311" t="s">
        <v>267</v>
      </c>
    </row>
    <row r="33" spans="1:7" x14ac:dyDescent="0.2">
      <c r="A33" s="309"/>
      <c r="B33" s="309"/>
      <c r="C33" s="315" t="s">
        <v>232</v>
      </c>
      <c r="D33" s="310" t="s">
        <v>164</v>
      </c>
      <c r="E33" s="311" t="s">
        <v>268</v>
      </c>
      <c r="F33" s="311" t="s">
        <v>212</v>
      </c>
      <c r="G33" s="311" t="s">
        <v>268</v>
      </c>
    </row>
    <row r="34" spans="1:7" x14ac:dyDescent="0.2">
      <c r="A34" s="309"/>
      <c r="B34" s="309"/>
      <c r="C34" s="315" t="s">
        <v>234</v>
      </c>
      <c r="D34" s="310" t="s">
        <v>165</v>
      </c>
      <c r="E34" s="311" t="s">
        <v>269</v>
      </c>
      <c r="F34" s="311" t="s">
        <v>212</v>
      </c>
      <c r="G34" s="311" t="s">
        <v>269</v>
      </c>
    </row>
    <row r="35" spans="1:7" ht="22.5" x14ac:dyDescent="0.2">
      <c r="A35" s="309"/>
      <c r="B35" s="309"/>
      <c r="C35" s="315" t="s">
        <v>30</v>
      </c>
      <c r="D35" s="310" t="s">
        <v>205</v>
      </c>
      <c r="E35" s="311" t="s">
        <v>270</v>
      </c>
      <c r="F35" s="311" t="s">
        <v>212</v>
      </c>
      <c r="G35" s="311" t="s">
        <v>270</v>
      </c>
    </row>
    <row r="36" spans="1:7" x14ac:dyDescent="0.2">
      <c r="A36" s="303" t="s">
        <v>46</v>
      </c>
      <c r="B36" s="303"/>
      <c r="C36" s="303"/>
      <c r="D36" s="304" t="s">
        <v>271</v>
      </c>
      <c r="E36" s="305" t="s">
        <v>272</v>
      </c>
      <c r="F36" s="305" t="s">
        <v>212</v>
      </c>
      <c r="G36" s="305" t="s">
        <v>272</v>
      </c>
    </row>
    <row r="37" spans="1:7" ht="15" x14ac:dyDescent="0.2">
      <c r="A37" s="306"/>
      <c r="B37" s="316" t="s">
        <v>47</v>
      </c>
      <c r="C37" s="314"/>
      <c r="D37" s="307" t="s">
        <v>158</v>
      </c>
      <c r="E37" s="308" t="s">
        <v>272</v>
      </c>
      <c r="F37" s="308" t="s">
        <v>212</v>
      </c>
      <c r="G37" s="308" t="s">
        <v>272</v>
      </c>
    </row>
    <row r="38" spans="1:7" x14ac:dyDescent="0.2">
      <c r="A38" s="309"/>
      <c r="B38" s="309"/>
      <c r="C38" s="315" t="s">
        <v>230</v>
      </c>
      <c r="D38" s="310" t="s">
        <v>163</v>
      </c>
      <c r="E38" s="311" t="s">
        <v>273</v>
      </c>
      <c r="F38" s="311" t="s">
        <v>212</v>
      </c>
      <c r="G38" s="311" t="s">
        <v>273</v>
      </c>
    </row>
    <row r="39" spans="1:7" x14ac:dyDescent="0.2">
      <c r="A39" s="309"/>
      <c r="B39" s="309"/>
      <c r="C39" s="315" t="s">
        <v>232</v>
      </c>
      <c r="D39" s="310" t="s">
        <v>164</v>
      </c>
      <c r="E39" s="311" t="s">
        <v>274</v>
      </c>
      <c r="F39" s="311" t="s">
        <v>212</v>
      </c>
      <c r="G39" s="311" t="s">
        <v>274</v>
      </c>
    </row>
    <row r="40" spans="1:7" ht="22.5" x14ac:dyDescent="0.2">
      <c r="A40" s="309"/>
      <c r="B40" s="309"/>
      <c r="C40" s="315" t="s">
        <v>48</v>
      </c>
      <c r="D40" s="310" t="s">
        <v>275</v>
      </c>
      <c r="E40" s="311" t="s">
        <v>212</v>
      </c>
      <c r="F40" s="311" t="s">
        <v>212</v>
      </c>
      <c r="G40" s="311" t="s">
        <v>212</v>
      </c>
    </row>
    <row r="41" spans="1:7" x14ac:dyDescent="0.2">
      <c r="A41" s="303" t="s">
        <v>51</v>
      </c>
      <c r="B41" s="303"/>
      <c r="C41" s="303"/>
      <c r="D41" s="304" t="s">
        <v>276</v>
      </c>
      <c r="E41" s="305" t="s">
        <v>277</v>
      </c>
      <c r="F41" s="305" t="s">
        <v>212</v>
      </c>
      <c r="G41" s="305" t="s">
        <v>277</v>
      </c>
    </row>
    <row r="42" spans="1:7" ht="15" x14ac:dyDescent="0.2">
      <c r="A42" s="306"/>
      <c r="B42" s="316" t="s">
        <v>278</v>
      </c>
      <c r="C42" s="314"/>
      <c r="D42" s="307" t="s">
        <v>279</v>
      </c>
      <c r="E42" s="308" t="s">
        <v>280</v>
      </c>
      <c r="F42" s="308" t="s">
        <v>212</v>
      </c>
      <c r="G42" s="308" t="s">
        <v>280</v>
      </c>
    </row>
    <row r="43" spans="1:7" ht="22.5" x14ac:dyDescent="0.2">
      <c r="A43" s="309"/>
      <c r="B43" s="309"/>
      <c r="C43" s="315" t="s">
        <v>281</v>
      </c>
      <c r="D43" s="310" t="s">
        <v>282</v>
      </c>
      <c r="E43" s="311" t="s">
        <v>280</v>
      </c>
      <c r="F43" s="311" t="s">
        <v>212</v>
      </c>
      <c r="G43" s="311" t="s">
        <v>280</v>
      </c>
    </row>
    <row r="44" spans="1:7" ht="15" x14ac:dyDescent="0.2">
      <c r="A44" s="306"/>
      <c r="B44" s="316" t="s">
        <v>52</v>
      </c>
      <c r="C44" s="314"/>
      <c r="D44" s="307" t="s">
        <v>283</v>
      </c>
      <c r="E44" s="308" t="s">
        <v>284</v>
      </c>
      <c r="F44" s="308" t="s">
        <v>212</v>
      </c>
      <c r="G44" s="308" t="s">
        <v>284</v>
      </c>
    </row>
    <row r="45" spans="1:7" x14ac:dyDescent="0.2">
      <c r="A45" s="309"/>
      <c r="B45" s="309"/>
      <c r="C45" s="315" t="s">
        <v>230</v>
      </c>
      <c r="D45" s="310" t="s">
        <v>163</v>
      </c>
      <c r="E45" s="311" t="s">
        <v>285</v>
      </c>
      <c r="F45" s="311" t="s">
        <v>212</v>
      </c>
      <c r="G45" s="311" t="s">
        <v>285</v>
      </c>
    </row>
    <row r="46" spans="1:7" x14ac:dyDescent="0.2">
      <c r="A46" s="309"/>
      <c r="B46" s="309"/>
      <c r="C46" s="315" t="s">
        <v>244</v>
      </c>
      <c r="D46" s="310" t="s">
        <v>184</v>
      </c>
      <c r="E46" s="311" t="s">
        <v>286</v>
      </c>
      <c r="F46" s="311" t="s">
        <v>212</v>
      </c>
      <c r="G46" s="311" t="s">
        <v>286</v>
      </c>
    </row>
    <row r="47" spans="1:7" x14ac:dyDescent="0.2">
      <c r="A47" s="309"/>
      <c r="B47" s="309"/>
      <c r="C47" s="315" t="s">
        <v>266</v>
      </c>
      <c r="D47" s="310" t="s">
        <v>189</v>
      </c>
      <c r="E47" s="311" t="s">
        <v>287</v>
      </c>
      <c r="F47" s="311" t="s">
        <v>212</v>
      </c>
      <c r="G47" s="311" t="s">
        <v>287</v>
      </c>
    </row>
    <row r="48" spans="1:7" x14ac:dyDescent="0.2">
      <c r="A48" s="309"/>
      <c r="B48" s="309"/>
      <c r="C48" s="315" t="s">
        <v>232</v>
      </c>
      <c r="D48" s="310" t="s">
        <v>164</v>
      </c>
      <c r="E48" s="311" t="s">
        <v>288</v>
      </c>
      <c r="F48" s="311" t="s">
        <v>212</v>
      </c>
      <c r="G48" s="311" t="s">
        <v>288</v>
      </c>
    </row>
    <row r="49" spans="1:7" x14ac:dyDescent="0.2">
      <c r="A49" s="309"/>
      <c r="B49" s="309"/>
      <c r="C49" s="315" t="s">
        <v>234</v>
      </c>
      <c r="D49" s="310" t="s">
        <v>165</v>
      </c>
      <c r="E49" s="311" t="s">
        <v>289</v>
      </c>
      <c r="F49" s="311" t="s">
        <v>212</v>
      </c>
      <c r="G49" s="311" t="s">
        <v>289</v>
      </c>
    </row>
    <row r="50" spans="1:7" ht="22.5" x14ac:dyDescent="0.2">
      <c r="A50" s="309"/>
      <c r="B50" s="309"/>
      <c r="C50" s="315" t="s">
        <v>290</v>
      </c>
      <c r="D50" s="310" t="s">
        <v>291</v>
      </c>
      <c r="E50" s="311" t="s">
        <v>292</v>
      </c>
      <c r="F50" s="311" t="s">
        <v>212</v>
      </c>
      <c r="G50" s="311" t="s">
        <v>292</v>
      </c>
    </row>
    <row r="51" spans="1:7" x14ac:dyDescent="0.2">
      <c r="A51" s="309"/>
      <c r="B51" s="309"/>
      <c r="C51" s="315" t="s">
        <v>293</v>
      </c>
      <c r="D51" s="310" t="s">
        <v>294</v>
      </c>
      <c r="E51" s="311" t="s">
        <v>295</v>
      </c>
      <c r="F51" s="311" t="s">
        <v>212</v>
      </c>
      <c r="G51" s="311" t="s">
        <v>295</v>
      </c>
    </row>
    <row r="52" spans="1:7" ht="22.5" x14ac:dyDescent="0.2">
      <c r="A52" s="309"/>
      <c r="B52" s="309"/>
      <c r="C52" s="315" t="s">
        <v>296</v>
      </c>
      <c r="D52" s="310" t="s">
        <v>297</v>
      </c>
      <c r="E52" s="311" t="s">
        <v>298</v>
      </c>
      <c r="F52" s="311" t="s">
        <v>212</v>
      </c>
      <c r="G52" s="311" t="s">
        <v>298</v>
      </c>
    </row>
    <row r="53" spans="1:7" ht="22.5" x14ac:dyDescent="0.2">
      <c r="A53" s="309"/>
      <c r="B53" s="309"/>
      <c r="C53" s="315" t="s">
        <v>299</v>
      </c>
      <c r="D53" s="310" t="s">
        <v>300</v>
      </c>
      <c r="E53" s="311" t="s">
        <v>301</v>
      </c>
      <c r="F53" s="311" t="s">
        <v>212</v>
      </c>
      <c r="G53" s="311" t="s">
        <v>301</v>
      </c>
    </row>
    <row r="54" spans="1:7" ht="33.75" x14ac:dyDescent="0.2">
      <c r="A54" s="309"/>
      <c r="B54" s="309"/>
      <c r="C54" s="315" t="s">
        <v>302</v>
      </c>
      <c r="D54" s="310" t="s">
        <v>303</v>
      </c>
      <c r="E54" s="311" t="s">
        <v>304</v>
      </c>
      <c r="F54" s="311" t="s">
        <v>212</v>
      </c>
      <c r="G54" s="311" t="s">
        <v>304</v>
      </c>
    </row>
    <row r="55" spans="1:7" ht="22.5" x14ac:dyDescent="0.2">
      <c r="A55" s="309"/>
      <c r="B55" s="309"/>
      <c r="C55" s="315" t="s">
        <v>305</v>
      </c>
      <c r="D55" s="310" t="s">
        <v>306</v>
      </c>
      <c r="E55" s="311" t="s">
        <v>307</v>
      </c>
      <c r="F55" s="311" t="s">
        <v>212</v>
      </c>
      <c r="G55" s="311" t="s">
        <v>307</v>
      </c>
    </row>
    <row r="56" spans="1:7" ht="22.5" x14ac:dyDescent="0.2">
      <c r="A56" s="309"/>
      <c r="B56" s="309"/>
      <c r="C56" s="315" t="s">
        <v>30</v>
      </c>
      <c r="D56" s="310" t="s">
        <v>205</v>
      </c>
      <c r="E56" s="311" t="s">
        <v>308</v>
      </c>
      <c r="F56" s="311" t="s">
        <v>212</v>
      </c>
      <c r="G56" s="311" t="s">
        <v>308</v>
      </c>
    </row>
    <row r="57" spans="1:7" ht="22.5" x14ac:dyDescent="0.2">
      <c r="A57" s="309"/>
      <c r="B57" s="309"/>
      <c r="C57" s="315" t="s">
        <v>48</v>
      </c>
      <c r="D57" s="310" t="s">
        <v>275</v>
      </c>
      <c r="E57" s="311" t="s">
        <v>304</v>
      </c>
      <c r="F57" s="311" t="s">
        <v>212</v>
      </c>
      <c r="G57" s="311" t="s">
        <v>304</v>
      </c>
    </row>
    <row r="58" spans="1:7" x14ac:dyDescent="0.2">
      <c r="A58" s="303" t="s">
        <v>309</v>
      </c>
      <c r="B58" s="303"/>
      <c r="C58" s="303"/>
      <c r="D58" s="304" t="s">
        <v>310</v>
      </c>
      <c r="E58" s="305" t="s">
        <v>311</v>
      </c>
      <c r="F58" s="305" t="s">
        <v>212</v>
      </c>
      <c r="G58" s="305" t="s">
        <v>311</v>
      </c>
    </row>
    <row r="59" spans="1:7" ht="15" x14ac:dyDescent="0.2">
      <c r="A59" s="306"/>
      <c r="B59" s="316" t="s">
        <v>312</v>
      </c>
      <c r="C59" s="314"/>
      <c r="D59" s="307" t="s">
        <v>313</v>
      </c>
      <c r="E59" s="308" t="s">
        <v>314</v>
      </c>
      <c r="F59" s="308" t="s">
        <v>212</v>
      </c>
      <c r="G59" s="308" t="s">
        <v>314</v>
      </c>
    </row>
    <row r="60" spans="1:7" x14ac:dyDescent="0.2">
      <c r="A60" s="309"/>
      <c r="B60" s="309"/>
      <c r="C60" s="315" t="s">
        <v>241</v>
      </c>
      <c r="D60" s="310" t="s">
        <v>183</v>
      </c>
      <c r="E60" s="311" t="s">
        <v>315</v>
      </c>
      <c r="F60" s="311" t="s">
        <v>212</v>
      </c>
      <c r="G60" s="311" t="s">
        <v>315</v>
      </c>
    </row>
    <row r="61" spans="1:7" x14ac:dyDescent="0.2">
      <c r="A61" s="309"/>
      <c r="B61" s="309"/>
      <c r="C61" s="315" t="s">
        <v>232</v>
      </c>
      <c r="D61" s="310" t="s">
        <v>164</v>
      </c>
      <c r="E61" s="311" t="s">
        <v>301</v>
      </c>
      <c r="F61" s="311" t="s">
        <v>212</v>
      </c>
      <c r="G61" s="311" t="s">
        <v>301</v>
      </c>
    </row>
    <row r="62" spans="1:7" ht="15" x14ac:dyDescent="0.2">
      <c r="A62" s="306"/>
      <c r="B62" s="316" t="s">
        <v>316</v>
      </c>
      <c r="C62" s="314"/>
      <c r="D62" s="307" t="s">
        <v>317</v>
      </c>
      <c r="E62" s="308" t="s">
        <v>269</v>
      </c>
      <c r="F62" s="308" t="s">
        <v>212</v>
      </c>
      <c r="G62" s="308" t="s">
        <v>269</v>
      </c>
    </row>
    <row r="63" spans="1:7" x14ac:dyDescent="0.2">
      <c r="A63" s="309"/>
      <c r="B63" s="309"/>
      <c r="C63" s="315" t="s">
        <v>232</v>
      </c>
      <c r="D63" s="310" t="s">
        <v>164</v>
      </c>
      <c r="E63" s="311" t="s">
        <v>269</v>
      </c>
      <c r="F63" s="311" t="s">
        <v>212</v>
      </c>
      <c r="G63" s="311" t="s">
        <v>269</v>
      </c>
    </row>
    <row r="64" spans="1:7" x14ac:dyDescent="0.2">
      <c r="A64" s="303" t="s">
        <v>57</v>
      </c>
      <c r="B64" s="303"/>
      <c r="C64" s="303"/>
      <c r="D64" s="304" t="s">
        <v>166</v>
      </c>
      <c r="E64" s="305" t="s">
        <v>318</v>
      </c>
      <c r="F64" s="305" t="s">
        <v>212</v>
      </c>
      <c r="G64" s="305" t="s">
        <v>318</v>
      </c>
    </row>
    <row r="65" spans="1:7" ht="15" x14ac:dyDescent="0.2">
      <c r="A65" s="306"/>
      <c r="B65" s="316" t="s">
        <v>319</v>
      </c>
      <c r="C65" s="314"/>
      <c r="D65" s="307" t="s">
        <v>167</v>
      </c>
      <c r="E65" s="308" t="s">
        <v>320</v>
      </c>
      <c r="F65" s="308" t="s">
        <v>212</v>
      </c>
      <c r="G65" s="308" t="s">
        <v>320</v>
      </c>
    </row>
    <row r="66" spans="1:7" x14ac:dyDescent="0.2">
      <c r="A66" s="309"/>
      <c r="B66" s="309"/>
      <c r="C66" s="315" t="s">
        <v>224</v>
      </c>
      <c r="D66" s="310" t="s">
        <v>160</v>
      </c>
      <c r="E66" s="311" t="s">
        <v>321</v>
      </c>
      <c r="F66" s="311" t="s">
        <v>212</v>
      </c>
      <c r="G66" s="311" t="s">
        <v>321</v>
      </c>
    </row>
    <row r="67" spans="1:7" x14ac:dyDescent="0.2">
      <c r="A67" s="309"/>
      <c r="B67" s="309"/>
      <c r="C67" s="315" t="s">
        <v>322</v>
      </c>
      <c r="D67" s="310" t="s">
        <v>323</v>
      </c>
      <c r="E67" s="311" t="s">
        <v>324</v>
      </c>
      <c r="F67" s="311" t="s">
        <v>212</v>
      </c>
      <c r="G67" s="311" t="s">
        <v>324</v>
      </c>
    </row>
    <row r="68" spans="1:7" x14ac:dyDescent="0.2">
      <c r="A68" s="309"/>
      <c r="B68" s="309"/>
      <c r="C68" s="315" t="s">
        <v>226</v>
      </c>
      <c r="D68" s="310" t="s">
        <v>161</v>
      </c>
      <c r="E68" s="311" t="s">
        <v>325</v>
      </c>
      <c r="F68" s="311" t="s">
        <v>212</v>
      </c>
      <c r="G68" s="311" t="s">
        <v>325</v>
      </c>
    </row>
    <row r="69" spans="1:7" x14ac:dyDescent="0.2">
      <c r="A69" s="309"/>
      <c r="B69" s="309"/>
      <c r="C69" s="315" t="s">
        <v>228</v>
      </c>
      <c r="D69" s="310" t="s">
        <v>162</v>
      </c>
      <c r="E69" s="311" t="s">
        <v>326</v>
      </c>
      <c r="F69" s="311" t="s">
        <v>212</v>
      </c>
      <c r="G69" s="311" t="s">
        <v>326</v>
      </c>
    </row>
    <row r="70" spans="1:7" x14ac:dyDescent="0.2">
      <c r="A70" s="309"/>
      <c r="B70" s="309"/>
      <c r="C70" s="315" t="s">
        <v>230</v>
      </c>
      <c r="D70" s="310" t="s">
        <v>163</v>
      </c>
      <c r="E70" s="311" t="s">
        <v>327</v>
      </c>
      <c r="F70" s="311" t="s">
        <v>212</v>
      </c>
      <c r="G70" s="311" t="s">
        <v>327</v>
      </c>
    </row>
    <row r="71" spans="1:7" x14ac:dyDescent="0.2">
      <c r="A71" s="309"/>
      <c r="B71" s="309"/>
      <c r="C71" s="315" t="s">
        <v>232</v>
      </c>
      <c r="D71" s="310" t="s">
        <v>164</v>
      </c>
      <c r="E71" s="311" t="s">
        <v>328</v>
      </c>
      <c r="F71" s="311" t="s">
        <v>212</v>
      </c>
      <c r="G71" s="311" t="s">
        <v>328</v>
      </c>
    </row>
    <row r="72" spans="1:7" ht="22.5" x14ac:dyDescent="0.2">
      <c r="A72" s="306"/>
      <c r="B72" s="316" t="s">
        <v>329</v>
      </c>
      <c r="C72" s="314"/>
      <c r="D72" s="307" t="s">
        <v>330</v>
      </c>
      <c r="E72" s="308" t="s">
        <v>331</v>
      </c>
      <c r="F72" s="308" t="s">
        <v>212</v>
      </c>
      <c r="G72" s="308" t="s">
        <v>331</v>
      </c>
    </row>
    <row r="73" spans="1:7" x14ac:dyDescent="0.2">
      <c r="A73" s="309"/>
      <c r="B73" s="309"/>
      <c r="C73" s="315" t="s">
        <v>332</v>
      </c>
      <c r="D73" s="310" t="s">
        <v>333</v>
      </c>
      <c r="E73" s="311" t="s">
        <v>334</v>
      </c>
      <c r="F73" s="311" t="s">
        <v>212</v>
      </c>
      <c r="G73" s="311" t="s">
        <v>334</v>
      </c>
    </row>
    <row r="74" spans="1:7" x14ac:dyDescent="0.2">
      <c r="A74" s="309"/>
      <c r="B74" s="309"/>
      <c r="C74" s="315" t="s">
        <v>335</v>
      </c>
      <c r="D74" s="310" t="s">
        <v>336</v>
      </c>
      <c r="E74" s="311" t="s">
        <v>337</v>
      </c>
      <c r="F74" s="311" t="s">
        <v>212</v>
      </c>
      <c r="G74" s="311" t="s">
        <v>337</v>
      </c>
    </row>
    <row r="75" spans="1:7" x14ac:dyDescent="0.2">
      <c r="A75" s="309"/>
      <c r="B75" s="309"/>
      <c r="C75" s="315" t="s">
        <v>230</v>
      </c>
      <c r="D75" s="310" t="s">
        <v>163</v>
      </c>
      <c r="E75" s="311" t="s">
        <v>269</v>
      </c>
      <c r="F75" s="311" t="s">
        <v>212</v>
      </c>
      <c r="G75" s="311" t="s">
        <v>269</v>
      </c>
    </row>
    <row r="76" spans="1:7" x14ac:dyDescent="0.2">
      <c r="A76" s="309"/>
      <c r="B76" s="309"/>
      <c r="C76" s="315" t="s">
        <v>232</v>
      </c>
      <c r="D76" s="310" t="s">
        <v>164</v>
      </c>
      <c r="E76" s="311" t="s">
        <v>338</v>
      </c>
      <c r="F76" s="311" t="s">
        <v>212</v>
      </c>
      <c r="G76" s="311" t="s">
        <v>338</v>
      </c>
    </row>
    <row r="77" spans="1:7" ht="22.5" x14ac:dyDescent="0.2">
      <c r="A77" s="309"/>
      <c r="B77" s="309"/>
      <c r="C77" s="315" t="s">
        <v>339</v>
      </c>
      <c r="D77" s="310" t="s">
        <v>340</v>
      </c>
      <c r="E77" s="311" t="s">
        <v>341</v>
      </c>
      <c r="F77" s="311" t="s">
        <v>212</v>
      </c>
      <c r="G77" s="311" t="s">
        <v>341</v>
      </c>
    </row>
    <row r="78" spans="1:7" x14ac:dyDescent="0.2">
      <c r="A78" s="309"/>
      <c r="B78" s="309"/>
      <c r="C78" s="315" t="s">
        <v>342</v>
      </c>
      <c r="D78" s="310" t="s">
        <v>343</v>
      </c>
      <c r="E78" s="311" t="s">
        <v>337</v>
      </c>
      <c r="F78" s="311" t="s">
        <v>212</v>
      </c>
      <c r="G78" s="311" t="s">
        <v>337</v>
      </c>
    </row>
    <row r="79" spans="1:7" ht="22.5" x14ac:dyDescent="0.2">
      <c r="A79" s="306"/>
      <c r="B79" s="316" t="s">
        <v>58</v>
      </c>
      <c r="C79" s="314"/>
      <c r="D79" s="307" t="s">
        <v>344</v>
      </c>
      <c r="E79" s="308" t="s">
        <v>345</v>
      </c>
      <c r="F79" s="308" t="s">
        <v>212</v>
      </c>
      <c r="G79" s="308" t="s">
        <v>345</v>
      </c>
    </row>
    <row r="80" spans="1:7" ht="22.5" x14ac:dyDescent="0.2">
      <c r="A80" s="309"/>
      <c r="B80" s="309"/>
      <c r="C80" s="315" t="s">
        <v>346</v>
      </c>
      <c r="D80" s="310" t="s">
        <v>347</v>
      </c>
      <c r="E80" s="311" t="s">
        <v>348</v>
      </c>
      <c r="F80" s="311" t="s">
        <v>212</v>
      </c>
      <c r="G80" s="311" t="s">
        <v>348</v>
      </c>
    </row>
    <row r="81" spans="1:7" x14ac:dyDescent="0.2">
      <c r="A81" s="309"/>
      <c r="B81" s="309"/>
      <c r="C81" s="315" t="s">
        <v>224</v>
      </c>
      <c r="D81" s="310" t="s">
        <v>160</v>
      </c>
      <c r="E81" s="311" t="s">
        <v>349</v>
      </c>
      <c r="F81" s="311" t="s">
        <v>212</v>
      </c>
      <c r="G81" s="311" t="s">
        <v>349</v>
      </c>
    </row>
    <row r="82" spans="1:7" x14ac:dyDescent="0.2">
      <c r="A82" s="309"/>
      <c r="B82" s="309"/>
      <c r="C82" s="315" t="s">
        <v>322</v>
      </c>
      <c r="D82" s="310" t="s">
        <v>323</v>
      </c>
      <c r="E82" s="311" t="s">
        <v>350</v>
      </c>
      <c r="F82" s="311" t="s">
        <v>212</v>
      </c>
      <c r="G82" s="311" t="s">
        <v>350</v>
      </c>
    </row>
    <row r="83" spans="1:7" x14ac:dyDescent="0.2">
      <c r="A83" s="309"/>
      <c r="B83" s="309"/>
      <c r="C83" s="315" t="s">
        <v>226</v>
      </c>
      <c r="D83" s="310" t="s">
        <v>161</v>
      </c>
      <c r="E83" s="311" t="s">
        <v>351</v>
      </c>
      <c r="F83" s="311" t="s">
        <v>212</v>
      </c>
      <c r="G83" s="311" t="s">
        <v>351</v>
      </c>
    </row>
    <row r="84" spans="1:7" x14ac:dyDescent="0.2">
      <c r="A84" s="309"/>
      <c r="B84" s="309"/>
      <c r="C84" s="315" t="s">
        <v>228</v>
      </c>
      <c r="D84" s="310" t="s">
        <v>162</v>
      </c>
      <c r="E84" s="311" t="s">
        <v>352</v>
      </c>
      <c r="F84" s="311" t="s">
        <v>212</v>
      </c>
      <c r="G84" s="311" t="s">
        <v>352</v>
      </c>
    </row>
    <row r="85" spans="1:7" ht="22.5" x14ac:dyDescent="0.2">
      <c r="A85" s="309"/>
      <c r="B85" s="309"/>
      <c r="C85" s="315" t="s">
        <v>353</v>
      </c>
      <c r="D85" s="310" t="s">
        <v>354</v>
      </c>
      <c r="E85" s="311" t="s">
        <v>238</v>
      </c>
      <c r="F85" s="311" t="s">
        <v>212</v>
      </c>
      <c r="G85" s="311" t="s">
        <v>238</v>
      </c>
    </row>
    <row r="86" spans="1:7" x14ac:dyDescent="0.2">
      <c r="A86" s="309"/>
      <c r="B86" s="309"/>
      <c r="C86" s="315" t="s">
        <v>241</v>
      </c>
      <c r="D86" s="310" t="s">
        <v>183</v>
      </c>
      <c r="E86" s="311" t="s">
        <v>355</v>
      </c>
      <c r="F86" s="311" t="s">
        <v>212</v>
      </c>
      <c r="G86" s="311" t="s">
        <v>355</v>
      </c>
    </row>
    <row r="87" spans="1:7" x14ac:dyDescent="0.2">
      <c r="A87" s="309"/>
      <c r="B87" s="309"/>
      <c r="C87" s="315" t="s">
        <v>230</v>
      </c>
      <c r="D87" s="310" t="s">
        <v>163</v>
      </c>
      <c r="E87" s="311" t="s">
        <v>356</v>
      </c>
      <c r="F87" s="311" t="s">
        <v>212</v>
      </c>
      <c r="G87" s="311" t="s">
        <v>356</v>
      </c>
    </row>
    <row r="88" spans="1:7" x14ac:dyDescent="0.2">
      <c r="A88" s="309"/>
      <c r="B88" s="309"/>
      <c r="C88" s="315" t="s">
        <v>244</v>
      </c>
      <c r="D88" s="310" t="s">
        <v>184</v>
      </c>
      <c r="E88" s="311" t="s">
        <v>357</v>
      </c>
      <c r="F88" s="311" t="s">
        <v>212</v>
      </c>
      <c r="G88" s="311" t="s">
        <v>357</v>
      </c>
    </row>
    <row r="89" spans="1:7" x14ac:dyDescent="0.2">
      <c r="A89" s="309"/>
      <c r="B89" s="309"/>
      <c r="C89" s="315" t="s">
        <v>266</v>
      </c>
      <c r="D89" s="310" t="s">
        <v>189</v>
      </c>
      <c r="E89" s="311" t="s">
        <v>358</v>
      </c>
      <c r="F89" s="311" t="s">
        <v>212</v>
      </c>
      <c r="G89" s="311" t="s">
        <v>358</v>
      </c>
    </row>
    <row r="90" spans="1:7" x14ac:dyDescent="0.2">
      <c r="A90" s="309"/>
      <c r="B90" s="309"/>
      <c r="C90" s="315" t="s">
        <v>359</v>
      </c>
      <c r="D90" s="310" t="s">
        <v>360</v>
      </c>
      <c r="E90" s="311" t="s">
        <v>361</v>
      </c>
      <c r="F90" s="311" t="s">
        <v>212</v>
      </c>
      <c r="G90" s="311" t="s">
        <v>361</v>
      </c>
    </row>
    <row r="91" spans="1:7" x14ac:dyDescent="0.2">
      <c r="A91" s="309"/>
      <c r="B91" s="309"/>
      <c r="C91" s="315" t="s">
        <v>232</v>
      </c>
      <c r="D91" s="310" t="s">
        <v>164</v>
      </c>
      <c r="E91" s="311" t="s">
        <v>362</v>
      </c>
      <c r="F91" s="311" t="s">
        <v>212</v>
      </c>
      <c r="G91" s="311" t="s">
        <v>362</v>
      </c>
    </row>
    <row r="92" spans="1:7" ht="22.5" x14ac:dyDescent="0.2">
      <c r="A92" s="309"/>
      <c r="B92" s="309"/>
      <c r="C92" s="315" t="s">
        <v>339</v>
      </c>
      <c r="D92" s="310" t="s">
        <v>340</v>
      </c>
      <c r="E92" s="311" t="s">
        <v>363</v>
      </c>
      <c r="F92" s="311" t="s">
        <v>212</v>
      </c>
      <c r="G92" s="311" t="s">
        <v>363</v>
      </c>
    </row>
    <row r="93" spans="1:7" x14ac:dyDescent="0.2">
      <c r="A93" s="309"/>
      <c r="B93" s="309"/>
      <c r="C93" s="315" t="s">
        <v>364</v>
      </c>
      <c r="D93" s="310" t="s">
        <v>365</v>
      </c>
      <c r="E93" s="311" t="s">
        <v>341</v>
      </c>
      <c r="F93" s="311" t="s">
        <v>212</v>
      </c>
      <c r="G93" s="311" t="s">
        <v>341</v>
      </c>
    </row>
    <row r="94" spans="1:7" ht="22.5" x14ac:dyDescent="0.2">
      <c r="A94" s="309"/>
      <c r="B94" s="309"/>
      <c r="C94" s="315" t="s">
        <v>366</v>
      </c>
      <c r="D94" s="310" t="s">
        <v>367</v>
      </c>
      <c r="E94" s="311" t="s">
        <v>368</v>
      </c>
      <c r="F94" s="311" t="s">
        <v>212</v>
      </c>
      <c r="G94" s="311" t="s">
        <v>368</v>
      </c>
    </row>
    <row r="95" spans="1:7" x14ac:dyDescent="0.2">
      <c r="A95" s="309"/>
      <c r="B95" s="309"/>
      <c r="C95" s="315" t="s">
        <v>369</v>
      </c>
      <c r="D95" s="310" t="s">
        <v>169</v>
      </c>
      <c r="E95" s="311" t="s">
        <v>370</v>
      </c>
      <c r="F95" s="311" t="s">
        <v>212</v>
      </c>
      <c r="G95" s="311" t="s">
        <v>370</v>
      </c>
    </row>
    <row r="96" spans="1:7" x14ac:dyDescent="0.2">
      <c r="A96" s="309"/>
      <c r="B96" s="309"/>
      <c r="C96" s="315" t="s">
        <v>342</v>
      </c>
      <c r="D96" s="310" t="s">
        <v>343</v>
      </c>
      <c r="E96" s="311" t="s">
        <v>337</v>
      </c>
      <c r="F96" s="311" t="s">
        <v>212</v>
      </c>
      <c r="G96" s="311" t="s">
        <v>337</v>
      </c>
    </row>
    <row r="97" spans="1:7" x14ac:dyDescent="0.2">
      <c r="A97" s="309"/>
      <c r="B97" s="309"/>
      <c r="C97" s="315" t="s">
        <v>234</v>
      </c>
      <c r="D97" s="310" t="s">
        <v>165</v>
      </c>
      <c r="E97" s="311" t="s">
        <v>274</v>
      </c>
      <c r="F97" s="311" t="s">
        <v>212</v>
      </c>
      <c r="G97" s="311" t="s">
        <v>274</v>
      </c>
    </row>
    <row r="98" spans="1:7" ht="22.5" x14ac:dyDescent="0.2">
      <c r="A98" s="309"/>
      <c r="B98" s="309"/>
      <c r="C98" s="315" t="s">
        <v>371</v>
      </c>
      <c r="D98" s="310" t="s">
        <v>186</v>
      </c>
      <c r="E98" s="311" t="s">
        <v>372</v>
      </c>
      <c r="F98" s="311" t="s">
        <v>212</v>
      </c>
      <c r="G98" s="311" t="s">
        <v>372</v>
      </c>
    </row>
    <row r="99" spans="1:7" ht="22.5" x14ac:dyDescent="0.2">
      <c r="A99" s="309"/>
      <c r="B99" s="309"/>
      <c r="C99" s="315" t="s">
        <v>305</v>
      </c>
      <c r="D99" s="310" t="s">
        <v>306</v>
      </c>
      <c r="E99" s="311" t="s">
        <v>373</v>
      </c>
      <c r="F99" s="311" t="s">
        <v>212</v>
      </c>
      <c r="G99" s="311" t="s">
        <v>373</v>
      </c>
    </row>
    <row r="100" spans="1:7" ht="22.5" x14ac:dyDescent="0.2">
      <c r="A100" s="309"/>
      <c r="B100" s="309"/>
      <c r="C100" s="315" t="s">
        <v>374</v>
      </c>
      <c r="D100" s="310" t="s">
        <v>375</v>
      </c>
      <c r="E100" s="311" t="s">
        <v>238</v>
      </c>
      <c r="F100" s="311" t="s">
        <v>212</v>
      </c>
      <c r="G100" s="311" t="s">
        <v>238</v>
      </c>
    </row>
    <row r="101" spans="1:7" ht="22.5" x14ac:dyDescent="0.2">
      <c r="A101" s="309"/>
      <c r="B101" s="309"/>
      <c r="C101" s="315" t="s">
        <v>48</v>
      </c>
      <c r="D101" s="310" t="s">
        <v>275</v>
      </c>
      <c r="E101" s="311" t="s">
        <v>215</v>
      </c>
      <c r="F101" s="311" t="s">
        <v>212</v>
      </c>
      <c r="G101" s="311" t="s">
        <v>215</v>
      </c>
    </row>
    <row r="102" spans="1:7" ht="22.5" x14ac:dyDescent="0.2">
      <c r="A102" s="306"/>
      <c r="B102" s="316" t="s">
        <v>376</v>
      </c>
      <c r="C102" s="314"/>
      <c r="D102" s="307" t="s">
        <v>377</v>
      </c>
      <c r="E102" s="308" t="s">
        <v>378</v>
      </c>
      <c r="F102" s="308" t="s">
        <v>212</v>
      </c>
      <c r="G102" s="308" t="s">
        <v>378</v>
      </c>
    </row>
    <row r="103" spans="1:7" x14ac:dyDescent="0.2">
      <c r="A103" s="309"/>
      <c r="B103" s="309"/>
      <c r="C103" s="315" t="s">
        <v>226</v>
      </c>
      <c r="D103" s="310" t="s">
        <v>161</v>
      </c>
      <c r="E103" s="311" t="s">
        <v>379</v>
      </c>
      <c r="F103" s="311" t="s">
        <v>212</v>
      </c>
      <c r="G103" s="311" t="s">
        <v>379</v>
      </c>
    </row>
    <row r="104" spans="1:7" x14ac:dyDescent="0.2">
      <c r="A104" s="309"/>
      <c r="B104" s="309"/>
      <c r="C104" s="315" t="s">
        <v>241</v>
      </c>
      <c r="D104" s="310" t="s">
        <v>183</v>
      </c>
      <c r="E104" s="311" t="s">
        <v>380</v>
      </c>
      <c r="F104" s="311" t="s">
        <v>212</v>
      </c>
      <c r="G104" s="311" t="s">
        <v>380</v>
      </c>
    </row>
    <row r="105" spans="1:7" x14ac:dyDescent="0.2">
      <c r="A105" s="309"/>
      <c r="B105" s="309"/>
      <c r="C105" s="315" t="s">
        <v>230</v>
      </c>
      <c r="D105" s="310" t="s">
        <v>163</v>
      </c>
      <c r="E105" s="311" t="s">
        <v>381</v>
      </c>
      <c r="F105" s="311" t="s">
        <v>212</v>
      </c>
      <c r="G105" s="311" t="s">
        <v>381</v>
      </c>
    </row>
    <row r="106" spans="1:7" x14ac:dyDescent="0.2">
      <c r="A106" s="309"/>
      <c r="B106" s="309"/>
      <c r="C106" s="315" t="s">
        <v>232</v>
      </c>
      <c r="D106" s="310" t="s">
        <v>164</v>
      </c>
      <c r="E106" s="311" t="s">
        <v>382</v>
      </c>
      <c r="F106" s="311" t="s">
        <v>212</v>
      </c>
      <c r="G106" s="311" t="s">
        <v>382</v>
      </c>
    </row>
    <row r="107" spans="1:7" ht="22.5" x14ac:dyDescent="0.2">
      <c r="A107" s="306"/>
      <c r="B107" s="316" t="s">
        <v>383</v>
      </c>
      <c r="C107" s="314"/>
      <c r="D107" s="307" t="s">
        <v>384</v>
      </c>
      <c r="E107" s="308" t="s">
        <v>385</v>
      </c>
      <c r="F107" s="308" t="s">
        <v>212</v>
      </c>
      <c r="G107" s="308" t="s">
        <v>385</v>
      </c>
    </row>
    <row r="108" spans="1:7" ht="22.5" x14ac:dyDescent="0.2">
      <c r="A108" s="309"/>
      <c r="B108" s="309"/>
      <c r="C108" s="315" t="s">
        <v>346</v>
      </c>
      <c r="D108" s="310" t="s">
        <v>347</v>
      </c>
      <c r="E108" s="311" t="s">
        <v>386</v>
      </c>
      <c r="F108" s="311" t="s">
        <v>212</v>
      </c>
      <c r="G108" s="311" t="s">
        <v>386</v>
      </c>
    </row>
    <row r="109" spans="1:7" x14ac:dyDescent="0.2">
      <c r="A109" s="309"/>
      <c r="B109" s="309"/>
      <c r="C109" s="315" t="s">
        <v>224</v>
      </c>
      <c r="D109" s="310" t="s">
        <v>160</v>
      </c>
      <c r="E109" s="311" t="s">
        <v>387</v>
      </c>
      <c r="F109" s="311" t="s">
        <v>212</v>
      </c>
      <c r="G109" s="311" t="s">
        <v>387</v>
      </c>
    </row>
    <row r="110" spans="1:7" x14ac:dyDescent="0.2">
      <c r="A110" s="309"/>
      <c r="B110" s="309"/>
      <c r="C110" s="315" t="s">
        <v>322</v>
      </c>
      <c r="D110" s="310" t="s">
        <v>323</v>
      </c>
      <c r="E110" s="311" t="s">
        <v>388</v>
      </c>
      <c r="F110" s="311" t="s">
        <v>212</v>
      </c>
      <c r="G110" s="311" t="s">
        <v>388</v>
      </c>
    </row>
    <row r="111" spans="1:7" x14ac:dyDescent="0.2">
      <c r="A111" s="309"/>
      <c r="B111" s="309"/>
      <c r="C111" s="315" t="s">
        <v>226</v>
      </c>
      <c r="D111" s="310" t="s">
        <v>161</v>
      </c>
      <c r="E111" s="311" t="s">
        <v>389</v>
      </c>
      <c r="F111" s="311" t="s">
        <v>212</v>
      </c>
      <c r="G111" s="311" t="s">
        <v>389</v>
      </c>
    </row>
    <row r="112" spans="1:7" x14ac:dyDescent="0.2">
      <c r="A112" s="309"/>
      <c r="B112" s="309"/>
      <c r="C112" s="315" t="s">
        <v>228</v>
      </c>
      <c r="D112" s="310" t="s">
        <v>162</v>
      </c>
      <c r="E112" s="311" t="s">
        <v>390</v>
      </c>
      <c r="F112" s="311" t="s">
        <v>212</v>
      </c>
      <c r="G112" s="311" t="s">
        <v>390</v>
      </c>
    </row>
    <row r="113" spans="1:7" x14ac:dyDescent="0.2">
      <c r="A113" s="309"/>
      <c r="B113" s="309"/>
      <c r="C113" s="315" t="s">
        <v>241</v>
      </c>
      <c r="D113" s="310" t="s">
        <v>183</v>
      </c>
      <c r="E113" s="311" t="s">
        <v>328</v>
      </c>
      <c r="F113" s="311" t="s">
        <v>212</v>
      </c>
      <c r="G113" s="311" t="s">
        <v>328</v>
      </c>
    </row>
    <row r="114" spans="1:7" x14ac:dyDescent="0.2">
      <c r="A114" s="309"/>
      <c r="B114" s="309"/>
      <c r="C114" s="315" t="s">
        <v>230</v>
      </c>
      <c r="D114" s="310" t="s">
        <v>163</v>
      </c>
      <c r="E114" s="311" t="s">
        <v>373</v>
      </c>
      <c r="F114" s="311" t="s">
        <v>212</v>
      </c>
      <c r="G114" s="311" t="s">
        <v>373</v>
      </c>
    </row>
    <row r="115" spans="1:7" x14ac:dyDescent="0.2">
      <c r="A115" s="309"/>
      <c r="B115" s="309"/>
      <c r="C115" s="315" t="s">
        <v>244</v>
      </c>
      <c r="D115" s="310" t="s">
        <v>184</v>
      </c>
      <c r="E115" s="311" t="s">
        <v>287</v>
      </c>
      <c r="F115" s="311" t="s">
        <v>212</v>
      </c>
      <c r="G115" s="311" t="s">
        <v>287</v>
      </c>
    </row>
    <row r="116" spans="1:7" x14ac:dyDescent="0.2">
      <c r="A116" s="309"/>
      <c r="B116" s="309"/>
      <c r="C116" s="315" t="s">
        <v>266</v>
      </c>
      <c r="D116" s="310" t="s">
        <v>189</v>
      </c>
      <c r="E116" s="311" t="s">
        <v>245</v>
      </c>
      <c r="F116" s="311" t="s">
        <v>212</v>
      </c>
      <c r="G116" s="311" t="s">
        <v>245</v>
      </c>
    </row>
    <row r="117" spans="1:7" x14ac:dyDescent="0.2">
      <c r="A117" s="309"/>
      <c r="B117" s="309"/>
      <c r="C117" s="315" t="s">
        <v>359</v>
      </c>
      <c r="D117" s="310" t="s">
        <v>360</v>
      </c>
      <c r="E117" s="311" t="s">
        <v>328</v>
      </c>
      <c r="F117" s="311" t="s">
        <v>212</v>
      </c>
      <c r="G117" s="311" t="s">
        <v>328</v>
      </c>
    </row>
    <row r="118" spans="1:7" x14ac:dyDescent="0.2">
      <c r="A118" s="309"/>
      <c r="B118" s="309"/>
      <c r="C118" s="315" t="s">
        <v>232</v>
      </c>
      <c r="D118" s="310" t="s">
        <v>164</v>
      </c>
      <c r="E118" s="311" t="s">
        <v>363</v>
      </c>
      <c r="F118" s="311" t="s">
        <v>212</v>
      </c>
      <c r="G118" s="311" t="s">
        <v>363</v>
      </c>
    </row>
    <row r="119" spans="1:7" ht="22.5" x14ac:dyDescent="0.2">
      <c r="A119" s="309"/>
      <c r="B119" s="309"/>
      <c r="C119" s="315" t="s">
        <v>339</v>
      </c>
      <c r="D119" s="310" t="s">
        <v>340</v>
      </c>
      <c r="E119" s="311" t="s">
        <v>391</v>
      </c>
      <c r="F119" s="311" t="s">
        <v>212</v>
      </c>
      <c r="G119" s="311" t="s">
        <v>391</v>
      </c>
    </row>
    <row r="120" spans="1:7" ht="22.5" x14ac:dyDescent="0.2">
      <c r="A120" s="309"/>
      <c r="B120" s="309"/>
      <c r="C120" s="315" t="s">
        <v>366</v>
      </c>
      <c r="D120" s="310" t="s">
        <v>367</v>
      </c>
      <c r="E120" s="311" t="s">
        <v>392</v>
      </c>
      <c r="F120" s="311" t="s">
        <v>212</v>
      </c>
      <c r="G120" s="311" t="s">
        <v>392</v>
      </c>
    </row>
    <row r="121" spans="1:7" x14ac:dyDescent="0.2">
      <c r="A121" s="309"/>
      <c r="B121" s="309"/>
      <c r="C121" s="315" t="s">
        <v>369</v>
      </c>
      <c r="D121" s="310" t="s">
        <v>169</v>
      </c>
      <c r="E121" s="311" t="s">
        <v>287</v>
      </c>
      <c r="F121" s="311" t="s">
        <v>212</v>
      </c>
      <c r="G121" s="311" t="s">
        <v>287</v>
      </c>
    </row>
    <row r="122" spans="1:7" x14ac:dyDescent="0.2">
      <c r="A122" s="309"/>
      <c r="B122" s="309"/>
      <c r="C122" s="315" t="s">
        <v>234</v>
      </c>
      <c r="D122" s="310" t="s">
        <v>165</v>
      </c>
      <c r="E122" s="311" t="s">
        <v>393</v>
      </c>
      <c r="F122" s="311" t="s">
        <v>212</v>
      </c>
      <c r="G122" s="311" t="s">
        <v>393</v>
      </c>
    </row>
    <row r="123" spans="1:7" ht="22.5" x14ac:dyDescent="0.2">
      <c r="A123" s="309"/>
      <c r="B123" s="309"/>
      <c r="C123" s="315" t="s">
        <v>371</v>
      </c>
      <c r="D123" s="310" t="s">
        <v>186</v>
      </c>
      <c r="E123" s="311" t="s">
        <v>394</v>
      </c>
      <c r="F123" s="311" t="s">
        <v>212</v>
      </c>
      <c r="G123" s="311" t="s">
        <v>394</v>
      </c>
    </row>
    <row r="124" spans="1:7" ht="22.5" x14ac:dyDescent="0.2">
      <c r="A124" s="309"/>
      <c r="B124" s="309"/>
      <c r="C124" s="315" t="s">
        <v>374</v>
      </c>
      <c r="D124" s="310" t="s">
        <v>375</v>
      </c>
      <c r="E124" s="311" t="s">
        <v>395</v>
      </c>
      <c r="F124" s="311" t="s">
        <v>212</v>
      </c>
      <c r="G124" s="311" t="s">
        <v>395</v>
      </c>
    </row>
    <row r="125" spans="1:7" ht="15" x14ac:dyDescent="0.2">
      <c r="A125" s="306"/>
      <c r="B125" s="316" t="s">
        <v>396</v>
      </c>
      <c r="C125" s="314"/>
      <c r="D125" s="307" t="s">
        <v>158</v>
      </c>
      <c r="E125" s="308" t="s">
        <v>397</v>
      </c>
      <c r="F125" s="308" t="s">
        <v>212</v>
      </c>
      <c r="G125" s="308" t="s">
        <v>397</v>
      </c>
    </row>
    <row r="126" spans="1:7" x14ac:dyDescent="0.2">
      <c r="A126" s="309"/>
      <c r="B126" s="309"/>
      <c r="C126" s="315" t="s">
        <v>332</v>
      </c>
      <c r="D126" s="310" t="s">
        <v>333</v>
      </c>
      <c r="E126" s="311" t="s">
        <v>398</v>
      </c>
      <c r="F126" s="311" t="s">
        <v>212</v>
      </c>
      <c r="G126" s="311" t="s">
        <v>398</v>
      </c>
    </row>
    <row r="127" spans="1:7" x14ac:dyDescent="0.2">
      <c r="A127" s="309"/>
      <c r="B127" s="309"/>
      <c r="C127" s="315" t="s">
        <v>399</v>
      </c>
      <c r="D127" s="310" t="s">
        <v>400</v>
      </c>
      <c r="E127" s="311" t="s">
        <v>328</v>
      </c>
      <c r="F127" s="311" t="s">
        <v>212</v>
      </c>
      <c r="G127" s="311" t="s">
        <v>328</v>
      </c>
    </row>
    <row r="128" spans="1:7" x14ac:dyDescent="0.2">
      <c r="A128" s="309"/>
      <c r="B128" s="309"/>
      <c r="C128" s="315" t="s">
        <v>234</v>
      </c>
      <c r="D128" s="310" t="s">
        <v>165</v>
      </c>
      <c r="E128" s="311" t="s">
        <v>401</v>
      </c>
      <c r="F128" s="311" t="s">
        <v>212</v>
      </c>
      <c r="G128" s="311" t="s">
        <v>401</v>
      </c>
    </row>
    <row r="129" spans="1:7" ht="33.75" x14ac:dyDescent="0.2">
      <c r="A129" s="303" t="s">
        <v>402</v>
      </c>
      <c r="B129" s="303"/>
      <c r="C129" s="303"/>
      <c r="D129" s="304" t="s">
        <v>403</v>
      </c>
      <c r="E129" s="305" t="s">
        <v>404</v>
      </c>
      <c r="F129" s="305" t="s">
        <v>212</v>
      </c>
      <c r="G129" s="305" t="s">
        <v>404</v>
      </c>
    </row>
    <row r="130" spans="1:7" ht="22.5" x14ac:dyDescent="0.2">
      <c r="A130" s="306"/>
      <c r="B130" s="316" t="s">
        <v>405</v>
      </c>
      <c r="C130" s="314"/>
      <c r="D130" s="307" t="s">
        <v>406</v>
      </c>
      <c r="E130" s="308" t="s">
        <v>404</v>
      </c>
      <c r="F130" s="308" t="s">
        <v>212</v>
      </c>
      <c r="G130" s="308" t="s">
        <v>404</v>
      </c>
    </row>
    <row r="131" spans="1:7" x14ac:dyDescent="0.2">
      <c r="A131" s="309"/>
      <c r="B131" s="309"/>
      <c r="C131" s="315" t="s">
        <v>224</v>
      </c>
      <c r="D131" s="310" t="s">
        <v>160</v>
      </c>
      <c r="E131" s="311" t="s">
        <v>407</v>
      </c>
      <c r="F131" s="311" t="s">
        <v>212</v>
      </c>
      <c r="G131" s="311" t="s">
        <v>407</v>
      </c>
    </row>
    <row r="132" spans="1:7" x14ac:dyDescent="0.2">
      <c r="A132" s="309"/>
      <c r="B132" s="309"/>
      <c r="C132" s="315" t="s">
        <v>226</v>
      </c>
      <c r="D132" s="310" t="s">
        <v>161</v>
      </c>
      <c r="E132" s="311" t="s">
        <v>408</v>
      </c>
      <c r="F132" s="311" t="s">
        <v>212</v>
      </c>
      <c r="G132" s="311" t="s">
        <v>408</v>
      </c>
    </row>
    <row r="133" spans="1:7" x14ac:dyDescent="0.2">
      <c r="A133" s="309"/>
      <c r="B133" s="309"/>
      <c r="C133" s="315" t="s">
        <v>228</v>
      </c>
      <c r="D133" s="310" t="s">
        <v>162</v>
      </c>
      <c r="E133" s="311" t="s">
        <v>409</v>
      </c>
      <c r="F133" s="311" t="s">
        <v>212</v>
      </c>
      <c r="G133" s="311" t="s">
        <v>409</v>
      </c>
    </row>
    <row r="134" spans="1:7" ht="22.5" x14ac:dyDescent="0.2">
      <c r="A134" s="303" t="s">
        <v>61</v>
      </c>
      <c r="B134" s="303"/>
      <c r="C134" s="303"/>
      <c r="D134" s="304" t="s">
        <v>410</v>
      </c>
      <c r="E134" s="305" t="s">
        <v>411</v>
      </c>
      <c r="F134" s="305" t="s">
        <v>212</v>
      </c>
      <c r="G134" s="305" t="s">
        <v>411</v>
      </c>
    </row>
    <row r="135" spans="1:7" ht="22.5" x14ac:dyDescent="0.2">
      <c r="A135" s="306"/>
      <c r="B135" s="316" t="s">
        <v>62</v>
      </c>
      <c r="C135" s="314"/>
      <c r="D135" s="307" t="s">
        <v>412</v>
      </c>
      <c r="E135" s="308" t="s">
        <v>413</v>
      </c>
      <c r="F135" s="308" t="s">
        <v>212</v>
      </c>
      <c r="G135" s="308" t="s">
        <v>413</v>
      </c>
    </row>
    <row r="136" spans="1:7" ht="22.5" x14ac:dyDescent="0.2">
      <c r="A136" s="309"/>
      <c r="B136" s="309"/>
      <c r="C136" s="315" t="s">
        <v>414</v>
      </c>
      <c r="D136" s="310" t="s">
        <v>415</v>
      </c>
      <c r="E136" s="311" t="s">
        <v>416</v>
      </c>
      <c r="F136" s="311" t="s">
        <v>212</v>
      </c>
      <c r="G136" s="311" t="s">
        <v>416</v>
      </c>
    </row>
    <row r="137" spans="1:7" ht="33.75" x14ac:dyDescent="0.2">
      <c r="A137" s="309"/>
      <c r="B137" s="309"/>
      <c r="C137" s="315" t="s">
        <v>63</v>
      </c>
      <c r="D137" s="310" t="s">
        <v>417</v>
      </c>
      <c r="E137" s="311" t="s">
        <v>298</v>
      </c>
      <c r="F137" s="311" t="s">
        <v>212</v>
      </c>
      <c r="G137" s="311" t="s">
        <v>298</v>
      </c>
    </row>
    <row r="138" spans="1:7" ht="15" x14ac:dyDescent="0.2">
      <c r="A138" s="306"/>
      <c r="B138" s="316" t="s">
        <v>70</v>
      </c>
      <c r="C138" s="314"/>
      <c r="D138" s="307" t="s">
        <v>418</v>
      </c>
      <c r="E138" s="308" t="s">
        <v>419</v>
      </c>
      <c r="F138" s="308" t="s">
        <v>212</v>
      </c>
      <c r="G138" s="308" t="s">
        <v>419</v>
      </c>
    </row>
    <row r="139" spans="1:7" ht="33.75" x14ac:dyDescent="0.2">
      <c r="A139" s="309"/>
      <c r="B139" s="309"/>
      <c r="C139" s="315" t="s">
        <v>255</v>
      </c>
      <c r="D139" s="310" t="s">
        <v>256</v>
      </c>
      <c r="E139" s="311" t="s">
        <v>392</v>
      </c>
      <c r="F139" s="311" t="s">
        <v>212</v>
      </c>
      <c r="G139" s="311" t="s">
        <v>392</v>
      </c>
    </row>
    <row r="140" spans="1:7" x14ac:dyDescent="0.2">
      <c r="A140" s="309"/>
      <c r="B140" s="309"/>
      <c r="C140" s="315" t="s">
        <v>332</v>
      </c>
      <c r="D140" s="310" t="s">
        <v>333</v>
      </c>
      <c r="E140" s="311" t="s">
        <v>420</v>
      </c>
      <c r="F140" s="311" t="s">
        <v>212</v>
      </c>
      <c r="G140" s="311" t="s">
        <v>420</v>
      </c>
    </row>
    <row r="141" spans="1:7" x14ac:dyDescent="0.2">
      <c r="A141" s="309"/>
      <c r="B141" s="309"/>
      <c r="C141" s="315" t="s">
        <v>226</v>
      </c>
      <c r="D141" s="310" t="s">
        <v>161</v>
      </c>
      <c r="E141" s="311" t="s">
        <v>421</v>
      </c>
      <c r="F141" s="311" t="s">
        <v>212</v>
      </c>
      <c r="G141" s="311" t="s">
        <v>421</v>
      </c>
    </row>
    <row r="142" spans="1:7" x14ac:dyDescent="0.2">
      <c r="A142" s="309"/>
      <c r="B142" s="309"/>
      <c r="C142" s="315" t="s">
        <v>228</v>
      </c>
      <c r="D142" s="310" t="s">
        <v>162</v>
      </c>
      <c r="E142" s="311" t="s">
        <v>422</v>
      </c>
      <c r="F142" s="311" t="s">
        <v>212</v>
      </c>
      <c r="G142" s="311" t="s">
        <v>422</v>
      </c>
    </row>
    <row r="143" spans="1:7" x14ac:dyDescent="0.2">
      <c r="A143" s="309"/>
      <c r="B143" s="309"/>
      <c r="C143" s="315" t="s">
        <v>241</v>
      </c>
      <c r="D143" s="310" t="s">
        <v>183</v>
      </c>
      <c r="E143" s="311" t="s">
        <v>423</v>
      </c>
      <c r="F143" s="311" t="s">
        <v>212</v>
      </c>
      <c r="G143" s="311" t="s">
        <v>423</v>
      </c>
    </row>
    <row r="144" spans="1:7" x14ac:dyDescent="0.2">
      <c r="A144" s="309"/>
      <c r="B144" s="309"/>
      <c r="C144" s="315" t="s">
        <v>335</v>
      </c>
      <c r="D144" s="310" t="s">
        <v>336</v>
      </c>
      <c r="E144" s="311" t="s">
        <v>424</v>
      </c>
      <c r="F144" s="311" t="s">
        <v>212</v>
      </c>
      <c r="G144" s="311" t="s">
        <v>424</v>
      </c>
    </row>
    <row r="145" spans="1:7" x14ac:dyDescent="0.2">
      <c r="A145" s="309"/>
      <c r="B145" s="309"/>
      <c r="C145" s="315" t="s">
        <v>230</v>
      </c>
      <c r="D145" s="310" t="s">
        <v>163</v>
      </c>
      <c r="E145" s="311" t="s">
        <v>425</v>
      </c>
      <c r="F145" s="311" t="s">
        <v>212</v>
      </c>
      <c r="G145" s="311" t="s">
        <v>425</v>
      </c>
    </row>
    <row r="146" spans="1:7" x14ac:dyDescent="0.2">
      <c r="A146" s="309"/>
      <c r="B146" s="309"/>
      <c r="C146" s="315" t="s">
        <v>244</v>
      </c>
      <c r="D146" s="310" t="s">
        <v>184</v>
      </c>
      <c r="E146" s="311" t="s">
        <v>301</v>
      </c>
      <c r="F146" s="311" t="s">
        <v>212</v>
      </c>
      <c r="G146" s="311" t="s">
        <v>301</v>
      </c>
    </row>
    <row r="147" spans="1:7" x14ac:dyDescent="0.2">
      <c r="A147" s="309"/>
      <c r="B147" s="309"/>
      <c r="C147" s="315" t="s">
        <v>359</v>
      </c>
      <c r="D147" s="310" t="s">
        <v>360</v>
      </c>
      <c r="E147" s="311" t="s">
        <v>238</v>
      </c>
      <c r="F147" s="311" t="s">
        <v>212</v>
      </c>
      <c r="G147" s="311" t="s">
        <v>238</v>
      </c>
    </row>
    <row r="148" spans="1:7" x14ac:dyDescent="0.2">
      <c r="A148" s="309"/>
      <c r="B148" s="309"/>
      <c r="C148" s="315" t="s">
        <v>232</v>
      </c>
      <c r="D148" s="310" t="s">
        <v>164</v>
      </c>
      <c r="E148" s="311" t="s">
        <v>301</v>
      </c>
      <c r="F148" s="311" t="s">
        <v>212</v>
      </c>
      <c r="G148" s="311" t="s">
        <v>301</v>
      </c>
    </row>
    <row r="149" spans="1:7" ht="22.5" x14ac:dyDescent="0.2">
      <c r="A149" s="309"/>
      <c r="B149" s="309"/>
      <c r="C149" s="315" t="s">
        <v>339</v>
      </c>
      <c r="D149" s="310" t="s">
        <v>340</v>
      </c>
      <c r="E149" s="311" t="s">
        <v>328</v>
      </c>
      <c r="F149" s="311" t="s">
        <v>212</v>
      </c>
      <c r="G149" s="311" t="s">
        <v>328</v>
      </c>
    </row>
    <row r="150" spans="1:7" x14ac:dyDescent="0.2">
      <c r="A150" s="309"/>
      <c r="B150" s="309"/>
      <c r="C150" s="315" t="s">
        <v>234</v>
      </c>
      <c r="D150" s="310" t="s">
        <v>165</v>
      </c>
      <c r="E150" s="311" t="s">
        <v>373</v>
      </c>
      <c r="F150" s="311" t="s">
        <v>212</v>
      </c>
      <c r="G150" s="311" t="s">
        <v>373</v>
      </c>
    </row>
    <row r="151" spans="1:7" ht="22.5" x14ac:dyDescent="0.2">
      <c r="A151" s="309"/>
      <c r="B151" s="309"/>
      <c r="C151" s="315" t="s">
        <v>30</v>
      </c>
      <c r="D151" s="310" t="s">
        <v>205</v>
      </c>
      <c r="E151" s="311" t="s">
        <v>392</v>
      </c>
      <c r="F151" s="311" t="s">
        <v>212</v>
      </c>
      <c r="G151" s="311" t="s">
        <v>392</v>
      </c>
    </row>
    <row r="152" spans="1:7" ht="22.5" x14ac:dyDescent="0.2">
      <c r="A152" s="309"/>
      <c r="B152" s="309"/>
      <c r="C152" s="315" t="s">
        <v>48</v>
      </c>
      <c r="D152" s="310" t="s">
        <v>275</v>
      </c>
      <c r="E152" s="311" t="s">
        <v>426</v>
      </c>
      <c r="F152" s="311" t="s">
        <v>212</v>
      </c>
      <c r="G152" s="311" t="s">
        <v>426</v>
      </c>
    </row>
    <row r="153" spans="1:7" ht="15" x14ac:dyDescent="0.2">
      <c r="A153" s="306"/>
      <c r="B153" s="316" t="s">
        <v>427</v>
      </c>
      <c r="C153" s="314"/>
      <c r="D153" s="307" t="s">
        <v>428</v>
      </c>
      <c r="E153" s="308" t="s">
        <v>429</v>
      </c>
      <c r="F153" s="308" t="s">
        <v>212</v>
      </c>
      <c r="G153" s="308" t="s">
        <v>429</v>
      </c>
    </row>
    <row r="154" spans="1:7" x14ac:dyDescent="0.2">
      <c r="A154" s="309"/>
      <c r="B154" s="309"/>
      <c r="C154" s="315" t="s">
        <v>230</v>
      </c>
      <c r="D154" s="310" t="s">
        <v>163</v>
      </c>
      <c r="E154" s="311" t="s">
        <v>287</v>
      </c>
      <c r="F154" s="311" t="s">
        <v>212</v>
      </c>
      <c r="G154" s="311" t="s">
        <v>287</v>
      </c>
    </row>
    <row r="155" spans="1:7" x14ac:dyDescent="0.2">
      <c r="A155" s="309"/>
      <c r="B155" s="309"/>
      <c r="C155" s="315" t="s">
        <v>244</v>
      </c>
      <c r="D155" s="310" t="s">
        <v>184</v>
      </c>
      <c r="E155" s="311" t="s">
        <v>289</v>
      </c>
      <c r="F155" s="311" t="s">
        <v>212</v>
      </c>
      <c r="G155" s="311" t="s">
        <v>289</v>
      </c>
    </row>
    <row r="156" spans="1:7" x14ac:dyDescent="0.2">
      <c r="A156" s="309"/>
      <c r="B156" s="309"/>
      <c r="C156" s="315" t="s">
        <v>232</v>
      </c>
      <c r="D156" s="310" t="s">
        <v>164</v>
      </c>
      <c r="E156" s="311" t="s">
        <v>430</v>
      </c>
      <c r="F156" s="311" t="s">
        <v>212</v>
      </c>
      <c r="G156" s="311" t="s">
        <v>430</v>
      </c>
    </row>
    <row r="157" spans="1:7" ht="22.5" x14ac:dyDescent="0.2">
      <c r="A157" s="309"/>
      <c r="B157" s="309"/>
      <c r="C157" s="315" t="s">
        <v>339</v>
      </c>
      <c r="D157" s="310" t="s">
        <v>340</v>
      </c>
      <c r="E157" s="311" t="s">
        <v>341</v>
      </c>
      <c r="F157" s="311" t="s">
        <v>212</v>
      </c>
      <c r="G157" s="311" t="s">
        <v>341</v>
      </c>
    </row>
    <row r="158" spans="1:7" ht="15" x14ac:dyDescent="0.2">
      <c r="A158" s="306"/>
      <c r="B158" s="316" t="s">
        <v>431</v>
      </c>
      <c r="C158" s="314"/>
      <c r="D158" s="307" t="s">
        <v>432</v>
      </c>
      <c r="E158" s="308" t="s">
        <v>433</v>
      </c>
      <c r="F158" s="308" t="s">
        <v>212</v>
      </c>
      <c r="G158" s="308" t="s">
        <v>433</v>
      </c>
    </row>
    <row r="159" spans="1:7" ht="67.5" x14ac:dyDescent="0.2">
      <c r="A159" s="309"/>
      <c r="B159" s="309"/>
      <c r="C159" s="315" t="s">
        <v>434</v>
      </c>
      <c r="D159" s="310" t="s">
        <v>435</v>
      </c>
      <c r="E159" s="311" t="s">
        <v>433</v>
      </c>
      <c r="F159" s="311" t="s">
        <v>212</v>
      </c>
      <c r="G159" s="311" t="s">
        <v>433</v>
      </c>
    </row>
    <row r="160" spans="1:7" ht="15" x14ac:dyDescent="0.2">
      <c r="A160" s="306"/>
      <c r="B160" s="316" t="s">
        <v>76</v>
      </c>
      <c r="C160" s="314"/>
      <c r="D160" s="307" t="s">
        <v>436</v>
      </c>
      <c r="E160" s="308" t="s">
        <v>437</v>
      </c>
      <c r="F160" s="308" t="s">
        <v>212</v>
      </c>
      <c r="G160" s="308" t="s">
        <v>437</v>
      </c>
    </row>
    <row r="161" spans="1:7" ht="22.5" x14ac:dyDescent="0.2">
      <c r="A161" s="309"/>
      <c r="B161" s="309"/>
      <c r="C161" s="315" t="s">
        <v>346</v>
      </c>
      <c r="D161" s="310" t="s">
        <v>347</v>
      </c>
      <c r="E161" s="311" t="s">
        <v>438</v>
      </c>
      <c r="F161" s="311" t="s">
        <v>212</v>
      </c>
      <c r="G161" s="311" t="s">
        <v>438</v>
      </c>
    </row>
    <row r="162" spans="1:7" x14ac:dyDescent="0.2">
      <c r="A162" s="309"/>
      <c r="B162" s="309"/>
      <c r="C162" s="315" t="s">
        <v>230</v>
      </c>
      <c r="D162" s="310" t="s">
        <v>163</v>
      </c>
      <c r="E162" s="311" t="s">
        <v>439</v>
      </c>
      <c r="F162" s="311" t="s">
        <v>212</v>
      </c>
      <c r="G162" s="311" t="s">
        <v>439</v>
      </c>
    </row>
    <row r="163" spans="1:7" x14ac:dyDescent="0.2">
      <c r="A163" s="309"/>
      <c r="B163" s="309"/>
      <c r="C163" s="315" t="s">
        <v>232</v>
      </c>
      <c r="D163" s="310" t="s">
        <v>164</v>
      </c>
      <c r="E163" s="311" t="s">
        <v>245</v>
      </c>
      <c r="F163" s="311" t="s">
        <v>212</v>
      </c>
      <c r="G163" s="311" t="s">
        <v>245</v>
      </c>
    </row>
    <row r="164" spans="1:7" x14ac:dyDescent="0.2">
      <c r="A164" s="309"/>
      <c r="B164" s="309"/>
      <c r="C164" s="315" t="s">
        <v>234</v>
      </c>
      <c r="D164" s="310" t="s">
        <v>165</v>
      </c>
      <c r="E164" s="311" t="s">
        <v>337</v>
      </c>
      <c r="F164" s="311" t="s">
        <v>212</v>
      </c>
      <c r="G164" s="311" t="s">
        <v>337</v>
      </c>
    </row>
    <row r="165" spans="1:7" ht="22.5" x14ac:dyDescent="0.2">
      <c r="A165" s="309"/>
      <c r="B165" s="309"/>
      <c r="C165" s="315" t="s">
        <v>48</v>
      </c>
      <c r="D165" s="310" t="s">
        <v>275</v>
      </c>
      <c r="E165" s="311" t="s">
        <v>259</v>
      </c>
      <c r="F165" s="311" t="s">
        <v>212</v>
      </c>
      <c r="G165" s="311" t="s">
        <v>259</v>
      </c>
    </row>
    <row r="166" spans="1:7" x14ac:dyDescent="0.2">
      <c r="A166" s="303" t="s">
        <v>440</v>
      </c>
      <c r="B166" s="303"/>
      <c r="C166" s="303"/>
      <c r="D166" s="304" t="s">
        <v>441</v>
      </c>
      <c r="E166" s="305" t="s">
        <v>442</v>
      </c>
      <c r="F166" s="305" t="s">
        <v>212</v>
      </c>
      <c r="G166" s="305" t="s">
        <v>442</v>
      </c>
    </row>
    <row r="167" spans="1:7" ht="33.75" x14ac:dyDescent="0.2">
      <c r="A167" s="306"/>
      <c r="B167" s="316" t="s">
        <v>443</v>
      </c>
      <c r="C167" s="314"/>
      <c r="D167" s="307" t="s">
        <v>444</v>
      </c>
      <c r="E167" s="308" t="s">
        <v>442</v>
      </c>
      <c r="F167" s="308" t="s">
        <v>212</v>
      </c>
      <c r="G167" s="308" t="s">
        <v>442</v>
      </c>
    </row>
    <row r="168" spans="1:7" ht="45" x14ac:dyDescent="0.2">
      <c r="A168" s="309"/>
      <c r="B168" s="309"/>
      <c r="C168" s="315" t="s">
        <v>445</v>
      </c>
      <c r="D168" s="310" t="s">
        <v>446</v>
      </c>
      <c r="E168" s="311" t="s">
        <v>442</v>
      </c>
      <c r="F168" s="311" t="s">
        <v>212</v>
      </c>
      <c r="G168" s="311" t="s">
        <v>442</v>
      </c>
    </row>
    <row r="169" spans="1:7" x14ac:dyDescent="0.2">
      <c r="A169" s="303" t="s">
        <v>447</v>
      </c>
      <c r="B169" s="303"/>
      <c r="C169" s="303"/>
      <c r="D169" s="304" t="s">
        <v>448</v>
      </c>
      <c r="E169" s="305" t="s">
        <v>449</v>
      </c>
      <c r="F169" s="305" t="s">
        <v>212</v>
      </c>
      <c r="G169" s="305" t="s">
        <v>449</v>
      </c>
    </row>
    <row r="170" spans="1:7" ht="22.5" x14ac:dyDescent="0.2">
      <c r="A170" s="306"/>
      <c r="B170" s="316" t="s">
        <v>450</v>
      </c>
      <c r="C170" s="314"/>
      <c r="D170" s="307" t="s">
        <v>451</v>
      </c>
      <c r="E170" s="308" t="s">
        <v>452</v>
      </c>
      <c r="F170" s="308" t="s">
        <v>212</v>
      </c>
      <c r="G170" s="308" t="s">
        <v>452</v>
      </c>
    </row>
    <row r="171" spans="1:7" ht="33.75" x14ac:dyDescent="0.2">
      <c r="A171" s="309"/>
      <c r="B171" s="309"/>
      <c r="C171" s="315" t="s">
        <v>453</v>
      </c>
      <c r="D171" s="310" t="s">
        <v>454</v>
      </c>
      <c r="E171" s="311" t="s">
        <v>452</v>
      </c>
      <c r="F171" s="311" t="s">
        <v>212</v>
      </c>
      <c r="G171" s="311" t="s">
        <v>452</v>
      </c>
    </row>
    <row r="172" spans="1:7" ht="15" x14ac:dyDescent="0.2">
      <c r="A172" s="306"/>
      <c r="B172" s="316" t="s">
        <v>455</v>
      </c>
      <c r="C172" s="314"/>
      <c r="D172" s="307" t="s">
        <v>456</v>
      </c>
      <c r="E172" s="308" t="s">
        <v>457</v>
      </c>
      <c r="F172" s="308" t="s">
        <v>212</v>
      </c>
      <c r="G172" s="308" t="s">
        <v>457</v>
      </c>
    </row>
    <row r="173" spans="1:7" x14ac:dyDescent="0.2">
      <c r="A173" s="309"/>
      <c r="B173" s="309"/>
      <c r="C173" s="315" t="s">
        <v>458</v>
      </c>
      <c r="D173" s="310" t="s">
        <v>459</v>
      </c>
      <c r="E173" s="311" t="s">
        <v>457</v>
      </c>
      <c r="F173" s="311" t="s">
        <v>212</v>
      </c>
      <c r="G173" s="311" t="s">
        <v>457</v>
      </c>
    </row>
    <row r="174" spans="1:7" x14ac:dyDescent="0.2">
      <c r="A174" s="303" t="s">
        <v>79</v>
      </c>
      <c r="B174" s="303"/>
      <c r="C174" s="303"/>
      <c r="D174" s="304" t="s">
        <v>460</v>
      </c>
      <c r="E174" s="305" t="s">
        <v>461</v>
      </c>
      <c r="F174" s="305" t="s">
        <v>212</v>
      </c>
      <c r="G174" s="305" t="s">
        <v>461</v>
      </c>
    </row>
    <row r="175" spans="1:7" ht="15" x14ac:dyDescent="0.2">
      <c r="A175" s="306"/>
      <c r="B175" s="316" t="s">
        <v>80</v>
      </c>
      <c r="C175" s="314"/>
      <c r="D175" s="307" t="s">
        <v>462</v>
      </c>
      <c r="E175" s="308" t="s">
        <v>463</v>
      </c>
      <c r="F175" s="308" t="s">
        <v>212</v>
      </c>
      <c r="G175" s="308" t="s">
        <v>463</v>
      </c>
    </row>
    <row r="176" spans="1:7" ht="45" x14ac:dyDescent="0.2">
      <c r="A176" s="309"/>
      <c r="B176" s="309"/>
      <c r="C176" s="315" t="s">
        <v>252</v>
      </c>
      <c r="D176" s="310" t="s">
        <v>253</v>
      </c>
      <c r="E176" s="311" t="s">
        <v>464</v>
      </c>
      <c r="F176" s="311" t="s">
        <v>212</v>
      </c>
      <c r="G176" s="311" t="s">
        <v>464</v>
      </c>
    </row>
    <row r="177" spans="1:7" ht="22.5" x14ac:dyDescent="0.2">
      <c r="A177" s="309"/>
      <c r="B177" s="309"/>
      <c r="C177" s="315" t="s">
        <v>346</v>
      </c>
      <c r="D177" s="310" t="s">
        <v>347</v>
      </c>
      <c r="E177" s="311" t="s">
        <v>465</v>
      </c>
      <c r="F177" s="311" t="s">
        <v>212</v>
      </c>
      <c r="G177" s="311" t="s">
        <v>465</v>
      </c>
    </row>
    <row r="178" spans="1:7" x14ac:dyDescent="0.2">
      <c r="A178" s="309"/>
      <c r="B178" s="309"/>
      <c r="C178" s="315" t="s">
        <v>224</v>
      </c>
      <c r="D178" s="310" t="s">
        <v>160</v>
      </c>
      <c r="E178" s="311" t="s">
        <v>466</v>
      </c>
      <c r="F178" s="311" t="s">
        <v>212</v>
      </c>
      <c r="G178" s="311" t="s">
        <v>466</v>
      </c>
    </row>
    <row r="179" spans="1:7" x14ac:dyDescent="0.2">
      <c r="A179" s="309"/>
      <c r="B179" s="309"/>
      <c r="C179" s="315" t="s">
        <v>322</v>
      </c>
      <c r="D179" s="310" t="s">
        <v>323</v>
      </c>
      <c r="E179" s="311" t="s">
        <v>467</v>
      </c>
      <c r="F179" s="311" t="s">
        <v>212</v>
      </c>
      <c r="G179" s="311" t="s">
        <v>467</v>
      </c>
    </row>
    <row r="180" spans="1:7" x14ac:dyDescent="0.2">
      <c r="A180" s="309"/>
      <c r="B180" s="309"/>
      <c r="C180" s="315" t="s">
        <v>226</v>
      </c>
      <c r="D180" s="310" t="s">
        <v>161</v>
      </c>
      <c r="E180" s="311" t="s">
        <v>468</v>
      </c>
      <c r="F180" s="311" t="s">
        <v>212</v>
      </c>
      <c r="G180" s="311" t="s">
        <v>468</v>
      </c>
    </row>
    <row r="181" spans="1:7" x14ac:dyDescent="0.2">
      <c r="A181" s="309"/>
      <c r="B181" s="309"/>
      <c r="C181" s="315" t="s">
        <v>228</v>
      </c>
      <c r="D181" s="310" t="s">
        <v>162</v>
      </c>
      <c r="E181" s="311" t="s">
        <v>469</v>
      </c>
      <c r="F181" s="311" t="s">
        <v>212</v>
      </c>
      <c r="G181" s="311" t="s">
        <v>469</v>
      </c>
    </row>
    <row r="182" spans="1:7" x14ac:dyDescent="0.2">
      <c r="A182" s="309"/>
      <c r="B182" s="309"/>
      <c r="C182" s="315" t="s">
        <v>241</v>
      </c>
      <c r="D182" s="310" t="s">
        <v>183</v>
      </c>
      <c r="E182" s="311" t="s">
        <v>470</v>
      </c>
      <c r="F182" s="311" t="s">
        <v>212</v>
      </c>
      <c r="G182" s="311" t="s">
        <v>470</v>
      </c>
    </row>
    <row r="183" spans="1:7" x14ac:dyDescent="0.2">
      <c r="A183" s="309"/>
      <c r="B183" s="309"/>
      <c r="C183" s="315" t="s">
        <v>230</v>
      </c>
      <c r="D183" s="310" t="s">
        <v>163</v>
      </c>
      <c r="E183" s="311" t="s">
        <v>471</v>
      </c>
      <c r="F183" s="311" t="s">
        <v>212</v>
      </c>
      <c r="G183" s="311" t="s">
        <v>471</v>
      </c>
    </row>
    <row r="184" spans="1:7" x14ac:dyDescent="0.2">
      <c r="A184" s="309"/>
      <c r="B184" s="309"/>
      <c r="C184" s="315" t="s">
        <v>472</v>
      </c>
      <c r="D184" s="310" t="s">
        <v>473</v>
      </c>
      <c r="E184" s="311" t="s">
        <v>474</v>
      </c>
      <c r="F184" s="311" t="s">
        <v>212</v>
      </c>
      <c r="G184" s="311" t="s">
        <v>474</v>
      </c>
    </row>
    <row r="185" spans="1:7" x14ac:dyDescent="0.2">
      <c r="A185" s="309"/>
      <c r="B185" s="309"/>
      <c r="C185" s="315" t="s">
        <v>244</v>
      </c>
      <c r="D185" s="310" t="s">
        <v>184</v>
      </c>
      <c r="E185" s="311" t="s">
        <v>475</v>
      </c>
      <c r="F185" s="311" t="s">
        <v>212</v>
      </c>
      <c r="G185" s="311" t="s">
        <v>475</v>
      </c>
    </row>
    <row r="186" spans="1:7" x14ac:dyDescent="0.2">
      <c r="A186" s="309"/>
      <c r="B186" s="309"/>
      <c r="C186" s="315" t="s">
        <v>266</v>
      </c>
      <c r="D186" s="310" t="s">
        <v>189</v>
      </c>
      <c r="E186" s="311" t="s">
        <v>476</v>
      </c>
      <c r="F186" s="311" t="s">
        <v>212</v>
      </c>
      <c r="G186" s="311" t="s">
        <v>476</v>
      </c>
    </row>
    <row r="187" spans="1:7" x14ac:dyDescent="0.2">
      <c r="A187" s="309"/>
      <c r="B187" s="309"/>
      <c r="C187" s="315" t="s">
        <v>359</v>
      </c>
      <c r="D187" s="310" t="s">
        <v>360</v>
      </c>
      <c r="E187" s="311" t="s">
        <v>477</v>
      </c>
      <c r="F187" s="311" t="s">
        <v>212</v>
      </c>
      <c r="G187" s="311" t="s">
        <v>477</v>
      </c>
    </row>
    <row r="188" spans="1:7" x14ac:dyDescent="0.2">
      <c r="A188" s="309"/>
      <c r="B188" s="309"/>
      <c r="C188" s="315" t="s">
        <v>232</v>
      </c>
      <c r="D188" s="310" t="s">
        <v>164</v>
      </c>
      <c r="E188" s="311" t="s">
        <v>478</v>
      </c>
      <c r="F188" s="311" t="s">
        <v>212</v>
      </c>
      <c r="G188" s="311" t="s">
        <v>478</v>
      </c>
    </row>
    <row r="189" spans="1:7" ht="33.75" x14ac:dyDescent="0.2">
      <c r="A189" s="309"/>
      <c r="B189" s="309"/>
      <c r="C189" s="315" t="s">
        <v>479</v>
      </c>
      <c r="D189" s="310" t="s">
        <v>480</v>
      </c>
      <c r="E189" s="311" t="s">
        <v>212</v>
      </c>
      <c r="F189" s="311" t="s">
        <v>212</v>
      </c>
      <c r="G189" s="311" t="s">
        <v>212</v>
      </c>
    </row>
    <row r="190" spans="1:7" ht="22.5" x14ac:dyDescent="0.2">
      <c r="A190" s="309"/>
      <c r="B190" s="309"/>
      <c r="C190" s="315" t="s">
        <v>339</v>
      </c>
      <c r="D190" s="310" t="s">
        <v>340</v>
      </c>
      <c r="E190" s="311" t="s">
        <v>481</v>
      </c>
      <c r="F190" s="311" t="s">
        <v>212</v>
      </c>
      <c r="G190" s="311" t="s">
        <v>481</v>
      </c>
    </row>
    <row r="191" spans="1:7" x14ac:dyDescent="0.2">
      <c r="A191" s="309"/>
      <c r="B191" s="309"/>
      <c r="C191" s="315" t="s">
        <v>369</v>
      </c>
      <c r="D191" s="310" t="s">
        <v>169</v>
      </c>
      <c r="E191" s="311" t="s">
        <v>482</v>
      </c>
      <c r="F191" s="311" t="s">
        <v>212</v>
      </c>
      <c r="G191" s="311" t="s">
        <v>482</v>
      </c>
    </row>
    <row r="192" spans="1:7" x14ac:dyDescent="0.2">
      <c r="A192" s="309"/>
      <c r="B192" s="309"/>
      <c r="C192" s="315" t="s">
        <v>234</v>
      </c>
      <c r="D192" s="310" t="s">
        <v>165</v>
      </c>
      <c r="E192" s="311" t="s">
        <v>483</v>
      </c>
      <c r="F192" s="311" t="s">
        <v>212</v>
      </c>
      <c r="G192" s="311" t="s">
        <v>483</v>
      </c>
    </row>
    <row r="193" spans="1:7" ht="22.5" x14ac:dyDescent="0.2">
      <c r="A193" s="309"/>
      <c r="B193" s="309"/>
      <c r="C193" s="315" t="s">
        <v>371</v>
      </c>
      <c r="D193" s="310" t="s">
        <v>186</v>
      </c>
      <c r="E193" s="311" t="s">
        <v>484</v>
      </c>
      <c r="F193" s="311" t="s">
        <v>212</v>
      </c>
      <c r="G193" s="311" t="s">
        <v>484</v>
      </c>
    </row>
    <row r="194" spans="1:7" x14ac:dyDescent="0.2">
      <c r="A194" s="309"/>
      <c r="B194" s="309"/>
      <c r="C194" s="315" t="s">
        <v>485</v>
      </c>
      <c r="D194" s="310" t="s">
        <v>486</v>
      </c>
      <c r="E194" s="311" t="s">
        <v>341</v>
      </c>
      <c r="F194" s="311" t="s">
        <v>212</v>
      </c>
      <c r="G194" s="311" t="s">
        <v>341</v>
      </c>
    </row>
    <row r="195" spans="1:7" ht="22.5" x14ac:dyDescent="0.2">
      <c r="A195" s="309"/>
      <c r="B195" s="309"/>
      <c r="C195" s="315" t="s">
        <v>374</v>
      </c>
      <c r="D195" s="310" t="s">
        <v>375</v>
      </c>
      <c r="E195" s="311" t="s">
        <v>245</v>
      </c>
      <c r="F195" s="311" t="s">
        <v>212</v>
      </c>
      <c r="G195" s="311" t="s">
        <v>245</v>
      </c>
    </row>
    <row r="196" spans="1:7" ht="22.5" x14ac:dyDescent="0.2">
      <c r="A196" s="309"/>
      <c r="B196" s="309"/>
      <c r="C196" s="315" t="s">
        <v>30</v>
      </c>
      <c r="D196" s="310" t="s">
        <v>205</v>
      </c>
      <c r="E196" s="311" t="s">
        <v>487</v>
      </c>
      <c r="F196" s="311" t="s">
        <v>212</v>
      </c>
      <c r="G196" s="311" t="s">
        <v>487</v>
      </c>
    </row>
    <row r="197" spans="1:7" ht="22.5" x14ac:dyDescent="0.2">
      <c r="A197" s="306"/>
      <c r="B197" s="316" t="s">
        <v>488</v>
      </c>
      <c r="C197" s="314"/>
      <c r="D197" s="307" t="s">
        <v>489</v>
      </c>
      <c r="E197" s="308" t="s">
        <v>490</v>
      </c>
      <c r="F197" s="308" t="s">
        <v>212</v>
      </c>
      <c r="G197" s="308" t="s">
        <v>490</v>
      </c>
    </row>
    <row r="198" spans="1:7" ht="22.5" x14ac:dyDescent="0.2">
      <c r="A198" s="309"/>
      <c r="B198" s="309"/>
      <c r="C198" s="315" t="s">
        <v>346</v>
      </c>
      <c r="D198" s="310" t="s">
        <v>347</v>
      </c>
      <c r="E198" s="311" t="s">
        <v>491</v>
      </c>
      <c r="F198" s="311" t="s">
        <v>212</v>
      </c>
      <c r="G198" s="311" t="s">
        <v>491</v>
      </c>
    </row>
    <row r="199" spans="1:7" x14ac:dyDescent="0.2">
      <c r="A199" s="309"/>
      <c r="B199" s="309"/>
      <c r="C199" s="315" t="s">
        <v>224</v>
      </c>
      <c r="D199" s="310" t="s">
        <v>160</v>
      </c>
      <c r="E199" s="311" t="s">
        <v>492</v>
      </c>
      <c r="F199" s="311" t="s">
        <v>212</v>
      </c>
      <c r="G199" s="311" t="s">
        <v>492</v>
      </c>
    </row>
    <row r="200" spans="1:7" x14ac:dyDescent="0.2">
      <c r="A200" s="309"/>
      <c r="B200" s="309"/>
      <c r="C200" s="315" t="s">
        <v>322</v>
      </c>
      <c r="D200" s="310" t="s">
        <v>323</v>
      </c>
      <c r="E200" s="311" t="s">
        <v>493</v>
      </c>
      <c r="F200" s="311" t="s">
        <v>212</v>
      </c>
      <c r="G200" s="311" t="s">
        <v>493</v>
      </c>
    </row>
    <row r="201" spans="1:7" x14ac:dyDescent="0.2">
      <c r="A201" s="309"/>
      <c r="B201" s="309"/>
      <c r="C201" s="315" t="s">
        <v>226</v>
      </c>
      <c r="D201" s="310" t="s">
        <v>161</v>
      </c>
      <c r="E201" s="311" t="s">
        <v>494</v>
      </c>
      <c r="F201" s="311" t="s">
        <v>212</v>
      </c>
      <c r="G201" s="311" t="s">
        <v>494</v>
      </c>
    </row>
    <row r="202" spans="1:7" x14ac:dyDescent="0.2">
      <c r="A202" s="309"/>
      <c r="B202" s="309"/>
      <c r="C202" s="315" t="s">
        <v>228</v>
      </c>
      <c r="D202" s="310" t="s">
        <v>162</v>
      </c>
      <c r="E202" s="311" t="s">
        <v>495</v>
      </c>
      <c r="F202" s="311" t="s">
        <v>212</v>
      </c>
      <c r="G202" s="311" t="s">
        <v>495</v>
      </c>
    </row>
    <row r="203" spans="1:7" x14ac:dyDescent="0.2">
      <c r="A203" s="309"/>
      <c r="B203" s="309"/>
      <c r="C203" s="315" t="s">
        <v>230</v>
      </c>
      <c r="D203" s="310" t="s">
        <v>163</v>
      </c>
      <c r="E203" s="311" t="s">
        <v>496</v>
      </c>
      <c r="F203" s="311" t="s">
        <v>212</v>
      </c>
      <c r="G203" s="311" t="s">
        <v>496</v>
      </c>
    </row>
    <row r="204" spans="1:7" x14ac:dyDescent="0.2">
      <c r="A204" s="309"/>
      <c r="B204" s="309"/>
      <c r="C204" s="315" t="s">
        <v>472</v>
      </c>
      <c r="D204" s="310" t="s">
        <v>473</v>
      </c>
      <c r="E204" s="311" t="s">
        <v>404</v>
      </c>
      <c r="F204" s="311" t="s">
        <v>212</v>
      </c>
      <c r="G204" s="311" t="s">
        <v>404</v>
      </c>
    </row>
    <row r="205" spans="1:7" x14ac:dyDescent="0.2">
      <c r="A205" s="309"/>
      <c r="B205" s="309"/>
      <c r="C205" s="315" t="s">
        <v>244</v>
      </c>
      <c r="D205" s="310" t="s">
        <v>184</v>
      </c>
      <c r="E205" s="311" t="s">
        <v>497</v>
      </c>
      <c r="F205" s="311" t="s">
        <v>212</v>
      </c>
      <c r="G205" s="311" t="s">
        <v>497</v>
      </c>
    </row>
    <row r="206" spans="1:7" x14ac:dyDescent="0.2">
      <c r="A206" s="309"/>
      <c r="B206" s="309"/>
      <c r="C206" s="315" t="s">
        <v>266</v>
      </c>
      <c r="D206" s="310" t="s">
        <v>189</v>
      </c>
      <c r="E206" s="311" t="s">
        <v>498</v>
      </c>
      <c r="F206" s="311" t="s">
        <v>212</v>
      </c>
      <c r="G206" s="311" t="s">
        <v>498</v>
      </c>
    </row>
    <row r="207" spans="1:7" x14ac:dyDescent="0.2">
      <c r="A207" s="309"/>
      <c r="B207" s="309"/>
      <c r="C207" s="315" t="s">
        <v>359</v>
      </c>
      <c r="D207" s="310" t="s">
        <v>360</v>
      </c>
      <c r="E207" s="311" t="s">
        <v>499</v>
      </c>
      <c r="F207" s="311" t="s">
        <v>212</v>
      </c>
      <c r="G207" s="311" t="s">
        <v>499</v>
      </c>
    </row>
    <row r="208" spans="1:7" x14ac:dyDescent="0.2">
      <c r="A208" s="309"/>
      <c r="B208" s="309"/>
      <c r="C208" s="315" t="s">
        <v>232</v>
      </c>
      <c r="D208" s="310" t="s">
        <v>164</v>
      </c>
      <c r="E208" s="311" t="s">
        <v>500</v>
      </c>
      <c r="F208" s="311" t="s">
        <v>212</v>
      </c>
      <c r="G208" s="311" t="s">
        <v>500</v>
      </c>
    </row>
    <row r="209" spans="1:7" ht="22.5" x14ac:dyDescent="0.2">
      <c r="A209" s="309"/>
      <c r="B209" s="309"/>
      <c r="C209" s="315" t="s">
        <v>339</v>
      </c>
      <c r="D209" s="310" t="s">
        <v>340</v>
      </c>
      <c r="E209" s="311" t="s">
        <v>341</v>
      </c>
      <c r="F209" s="311" t="s">
        <v>212</v>
      </c>
      <c r="G209" s="311" t="s">
        <v>341</v>
      </c>
    </row>
    <row r="210" spans="1:7" ht="22.5" x14ac:dyDescent="0.2">
      <c r="A210" s="309"/>
      <c r="B210" s="309"/>
      <c r="C210" s="315" t="s">
        <v>371</v>
      </c>
      <c r="D210" s="310" t="s">
        <v>186</v>
      </c>
      <c r="E210" s="311" t="s">
        <v>501</v>
      </c>
      <c r="F210" s="311" t="s">
        <v>212</v>
      </c>
      <c r="G210" s="311" t="s">
        <v>501</v>
      </c>
    </row>
    <row r="211" spans="1:7" ht="15" x14ac:dyDescent="0.2">
      <c r="A211" s="306"/>
      <c r="B211" s="316" t="s">
        <v>502</v>
      </c>
      <c r="C211" s="314"/>
      <c r="D211" s="307" t="s">
        <v>503</v>
      </c>
      <c r="E211" s="308" t="s">
        <v>504</v>
      </c>
      <c r="F211" s="308" t="s">
        <v>212</v>
      </c>
      <c r="G211" s="308" t="s">
        <v>504</v>
      </c>
    </row>
    <row r="212" spans="1:7" ht="45" x14ac:dyDescent="0.2">
      <c r="A212" s="309"/>
      <c r="B212" s="309"/>
      <c r="C212" s="315" t="s">
        <v>252</v>
      </c>
      <c r="D212" s="310" t="s">
        <v>253</v>
      </c>
      <c r="E212" s="311" t="s">
        <v>301</v>
      </c>
      <c r="F212" s="311" t="s">
        <v>212</v>
      </c>
      <c r="G212" s="311" t="s">
        <v>301</v>
      </c>
    </row>
    <row r="213" spans="1:7" ht="22.5" x14ac:dyDescent="0.2">
      <c r="A213" s="309"/>
      <c r="B213" s="309"/>
      <c r="C213" s="315" t="s">
        <v>505</v>
      </c>
      <c r="D213" s="310" t="s">
        <v>506</v>
      </c>
      <c r="E213" s="311" t="s">
        <v>507</v>
      </c>
      <c r="F213" s="311" t="s">
        <v>212</v>
      </c>
      <c r="G213" s="311" t="s">
        <v>507</v>
      </c>
    </row>
    <row r="214" spans="1:7" ht="22.5" x14ac:dyDescent="0.2">
      <c r="A214" s="309"/>
      <c r="B214" s="309"/>
      <c r="C214" s="315" t="s">
        <v>346</v>
      </c>
      <c r="D214" s="310" t="s">
        <v>347</v>
      </c>
      <c r="E214" s="311" t="s">
        <v>508</v>
      </c>
      <c r="F214" s="311" t="s">
        <v>212</v>
      </c>
      <c r="G214" s="311" t="s">
        <v>508</v>
      </c>
    </row>
    <row r="215" spans="1:7" x14ac:dyDescent="0.2">
      <c r="A215" s="309"/>
      <c r="B215" s="309"/>
      <c r="C215" s="315" t="s">
        <v>224</v>
      </c>
      <c r="D215" s="310" t="s">
        <v>160</v>
      </c>
      <c r="E215" s="311" t="s">
        <v>509</v>
      </c>
      <c r="F215" s="311" t="s">
        <v>212</v>
      </c>
      <c r="G215" s="311" t="s">
        <v>509</v>
      </c>
    </row>
    <row r="216" spans="1:7" x14ac:dyDescent="0.2">
      <c r="A216" s="309"/>
      <c r="B216" s="309"/>
      <c r="C216" s="315" t="s">
        <v>322</v>
      </c>
      <c r="D216" s="310" t="s">
        <v>323</v>
      </c>
      <c r="E216" s="311" t="s">
        <v>510</v>
      </c>
      <c r="F216" s="311" t="s">
        <v>212</v>
      </c>
      <c r="G216" s="311" t="s">
        <v>510</v>
      </c>
    </row>
    <row r="217" spans="1:7" x14ac:dyDescent="0.2">
      <c r="A217" s="309"/>
      <c r="B217" s="309"/>
      <c r="C217" s="315" t="s">
        <v>226</v>
      </c>
      <c r="D217" s="310" t="s">
        <v>161</v>
      </c>
      <c r="E217" s="311" t="s">
        <v>511</v>
      </c>
      <c r="F217" s="311" t="s">
        <v>212</v>
      </c>
      <c r="G217" s="311" t="s">
        <v>511</v>
      </c>
    </row>
    <row r="218" spans="1:7" x14ac:dyDescent="0.2">
      <c r="A218" s="309"/>
      <c r="B218" s="309"/>
      <c r="C218" s="315" t="s">
        <v>228</v>
      </c>
      <c r="D218" s="310" t="s">
        <v>162</v>
      </c>
      <c r="E218" s="311" t="s">
        <v>512</v>
      </c>
      <c r="F218" s="311" t="s">
        <v>212</v>
      </c>
      <c r="G218" s="311" t="s">
        <v>512</v>
      </c>
    </row>
    <row r="219" spans="1:7" x14ac:dyDescent="0.2">
      <c r="A219" s="309"/>
      <c r="B219" s="309"/>
      <c r="C219" s="315" t="s">
        <v>241</v>
      </c>
      <c r="D219" s="310" t="s">
        <v>183</v>
      </c>
      <c r="E219" s="311" t="s">
        <v>395</v>
      </c>
      <c r="F219" s="311" t="s">
        <v>212</v>
      </c>
      <c r="G219" s="311" t="s">
        <v>395</v>
      </c>
    </row>
    <row r="220" spans="1:7" x14ac:dyDescent="0.2">
      <c r="A220" s="309"/>
      <c r="B220" s="309"/>
      <c r="C220" s="315" t="s">
        <v>230</v>
      </c>
      <c r="D220" s="310" t="s">
        <v>163</v>
      </c>
      <c r="E220" s="311" t="s">
        <v>513</v>
      </c>
      <c r="F220" s="311" t="s">
        <v>212</v>
      </c>
      <c r="G220" s="311" t="s">
        <v>513</v>
      </c>
    </row>
    <row r="221" spans="1:7" x14ac:dyDescent="0.2">
      <c r="A221" s="309"/>
      <c r="B221" s="309"/>
      <c r="C221" s="315" t="s">
        <v>514</v>
      </c>
      <c r="D221" s="310" t="s">
        <v>515</v>
      </c>
      <c r="E221" s="311" t="s">
        <v>516</v>
      </c>
      <c r="F221" s="311" t="s">
        <v>212</v>
      </c>
      <c r="G221" s="311" t="s">
        <v>516</v>
      </c>
    </row>
    <row r="222" spans="1:7" x14ac:dyDescent="0.2">
      <c r="A222" s="309"/>
      <c r="B222" s="309"/>
      <c r="C222" s="315" t="s">
        <v>472</v>
      </c>
      <c r="D222" s="310" t="s">
        <v>473</v>
      </c>
      <c r="E222" s="311" t="s">
        <v>517</v>
      </c>
      <c r="F222" s="311" t="s">
        <v>212</v>
      </c>
      <c r="G222" s="311" t="s">
        <v>517</v>
      </c>
    </row>
    <row r="223" spans="1:7" x14ac:dyDescent="0.2">
      <c r="A223" s="309"/>
      <c r="B223" s="309"/>
      <c r="C223" s="315" t="s">
        <v>244</v>
      </c>
      <c r="D223" s="310" t="s">
        <v>184</v>
      </c>
      <c r="E223" s="311" t="s">
        <v>518</v>
      </c>
      <c r="F223" s="311" t="s">
        <v>212</v>
      </c>
      <c r="G223" s="311" t="s">
        <v>518</v>
      </c>
    </row>
    <row r="224" spans="1:7" x14ac:dyDescent="0.2">
      <c r="A224" s="309"/>
      <c r="B224" s="309"/>
      <c r="C224" s="315" t="s">
        <v>266</v>
      </c>
      <c r="D224" s="310" t="s">
        <v>189</v>
      </c>
      <c r="E224" s="311" t="s">
        <v>519</v>
      </c>
      <c r="F224" s="311" t="s">
        <v>212</v>
      </c>
      <c r="G224" s="311" t="s">
        <v>519</v>
      </c>
    </row>
    <row r="225" spans="1:7" x14ac:dyDescent="0.2">
      <c r="A225" s="309"/>
      <c r="B225" s="309"/>
      <c r="C225" s="315" t="s">
        <v>359</v>
      </c>
      <c r="D225" s="310" t="s">
        <v>360</v>
      </c>
      <c r="E225" s="311" t="s">
        <v>520</v>
      </c>
      <c r="F225" s="311" t="s">
        <v>212</v>
      </c>
      <c r="G225" s="311" t="s">
        <v>520</v>
      </c>
    </row>
    <row r="226" spans="1:7" x14ac:dyDescent="0.2">
      <c r="A226" s="309"/>
      <c r="B226" s="309"/>
      <c r="C226" s="315" t="s">
        <v>232</v>
      </c>
      <c r="D226" s="310" t="s">
        <v>164</v>
      </c>
      <c r="E226" s="311" t="s">
        <v>521</v>
      </c>
      <c r="F226" s="311" t="s">
        <v>212</v>
      </c>
      <c r="G226" s="311" t="s">
        <v>521</v>
      </c>
    </row>
    <row r="227" spans="1:7" ht="33.75" x14ac:dyDescent="0.2">
      <c r="A227" s="309"/>
      <c r="B227" s="309"/>
      <c r="C227" s="315" t="s">
        <v>479</v>
      </c>
      <c r="D227" s="310" t="s">
        <v>480</v>
      </c>
      <c r="E227" s="311" t="s">
        <v>522</v>
      </c>
      <c r="F227" s="311" t="s">
        <v>212</v>
      </c>
      <c r="G227" s="311" t="s">
        <v>522</v>
      </c>
    </row>
    <row r="228" spans="1:7" ht="22.5" x14ac:dyDescent="0.2">
      <c r="A228" s="309"/>
      <c r="B228" s="309"/>
      <c r="C228" s="315" t="s">
        <v>339</v>
      </c>
      <c r="D228" s="310" t="s">
        <v>340</v>
      </c>
      <c r="E228" s="311" t="s">
        <v>523</v>
      </c>
      <c r="F228" s="311" t="s">
        <v>212</v>
      </c>
      <c r="G228" s="311" t="s">
        <v>523</v>
      </c>
    </row>
    <row r="229" spans="1:7" x14ac:dyDescent="0.2">
      <c r="A229" s="309"/>
      <c r="B229" s="309"/>
      <c r="C229" s="315" t="s">
        <v>369</v>
      </c>
      <c r="D229" s="310" t="s">
        <v>169</v>
      </c>
      <c r="E229" s="311" t="s">
        <v>404</v>
      </c>
      <c r="F229" s="311" t="s">
        <v>212</v>
      </c>
      <c r="G229" s="311" t="s">
        <v>404</v>
      </c>
    </row>
    <row r="230" spans="1:7" x14ac:dyDescent="0.2">
      <c r="A230" s="309"/>
      <c r="B230" s="309"/>
      <c r="C230" s="315" t="s">
        <v>234</v>
      </c>
      <c r="D230" s="310" t="s">
        <v>165</v>
      </c>
      <c r="E230" s="311" t="s">
        <v>524</v>
      </c>
      <c r="F230" s="311" t="s">
        <v>212</v>
      </c>
      <c r="G230" s="311" t="s">
        <v>524</v>
      </c>
    </row>
    <row r="231" spans="1:7" ht="22.5" x14ac:dyDescent="0.2">
      <c r="A231" s="309"/>
      <c r="B231" s="309"/>
      <c r="C231" s="315" t="s">
        <v>371</v>
      </c>
      <c r="D231" s="310" t="s">
        <v>186</v>
      </c>
      <c r="E231" s="311" t="s">
        <v>525</v>
      </c>
      <c r="F231" s="311" t="s">
        <v>212</v>
      </c>
      <c r="G231" s="311" t="s">
        <v>525</v>
      </c>
    </row>
    <row r="232" spans="1:7" x14ac:dyDescent="0.2">
      <c r="A232" s="309"/>
      <c r="B232" s="309"/>
      <c r="C232" s="315" t="s">
        <v>485</v>
      </c>
      <c r="D232" s="310" t="s">
        <v>486</v>
      </c>
      <c r="E232" s="311" t="s">
        <v>526</v>
      </c>
      <c r="F232" s="311" t="s">
        <v>212</v>
      </c>
      <c r="G232" s="311" t="s">
        <v>526</v>
      </c>
    </row>
    <row r="233" spans="1:7" ht="22.5" x14ac:dyDescent="0.2">
      <c r="A233" s="309"/>
      <c r="B233" s="309"/>
      <c r="C233" s="315" t="s">
        <v>374</v>
      </c>
      <c r="D233" s="310" t="s">
        <v>375</v>
      </c>
      <c r="E233" s="311" t="s">
        <v>527</v>
      </c>
      <c r="F233" s="311" t="s">
        <v>212</v>
      </c>
      <c r="G233" s="311" t="s">
        <v>527</v>
      </c>
    </row>
    <row r="234" spans="1:7" ht="15" x14ac:dyDescent="0.2">
      <c r="A234" s="306"/>
      <c r="B234" s="316" t="s">
        <v>528</v>
      </c>
      <c r="C234" s="314"/>
      <c r="D234" s="307" t="s">
        <v>529</v>
      </c>
      <c r="E234" s="308" t="s">
        <v>530</v>
      </c>
      <c r="F234" s="308" t="s">
        <v>212</v>
      </c>
      <c r="G234" s="308" t="s">
        <v>530</v>
      </c>
    </row>
    <row r="235" spans="1:7" ht="45" x14ac:dyDescent="0.2">
      <c r="A235" s="309"/>
      <c r="B235" s="309"/>
      <c r="C235" s="315" t="s">
        <v>531</v>
      </c>
      <c r="D235" s="310" t="s">
        <v>532</v>
      </c>
      <c r="E235" s="311" t="s">
        <v>533</v>
      </c>
      <c r="F235" s="311" t="s">
        <v>212</v>
      </c>
      <c r="G235" s="311" t="s">
        <v>533</v>
      </c>
    </row>
    <row r="236" spans="1:7" ht="22.5" x14ac:dyDescent="0.2">
      <c r="A236" s="309"/>
      <c r="B236" s="309"/>
      <c r="C236" s="315" t="s">
        <v>505</v>
      </c>
      <c r="D236" s="310" t="s">
        <v>506</v>
      </c>
      <c r="E236" s="311" t="s">
        <v>534</v>
      </c>
      <c r="F236" s="311" t="s">
        <v>212</v>
      </c>
      <c r="G236" s="311" t="s">
        <v>534</v>
      </c>
    </row>
    <row r="237" spans="1:7" ht="22.5" x14ac:dyDescent="0.2">
      <c r="A237" s="309"/>
      <c r="B237" s="309"/>
      <c r="C237" s="315" t="s">
        <v>346</v>
      </c>
      <c r="D237" s="310" t="s">
        <v>347</v>
      </c>
      <c r="E237" s="311" t="s">
        <v>535</v>
      </c>
      <c r="F237" s="311" t="s">
        <v>212</v>
      </c>
      <c r="G237" s="311" t="s">
        <v>535</v>
      </c>
    </row>
    <row r="238" spans="1:7" x14ac:dyDescent="0.2">
      <c r="A238" s="309"/>
      <c r="B238" s="309"/>
      <c r="C238" s="315" t="s">
        <v>224</v>
      </c>
      <c r="D238" s="310" t="s">
        <v>160</v>
      </c>
      <c r="E238" s="311" t="s">
        <v>536</v>
      </c>
      <c r="F238" s="311" t="s">
        <v>212</v>
      </c>
      <c r="G238" s="311" t="s">
        <v>536</v>
      </c>
    </row>
    <row r="239" spans="1:7" x14ac:dyDescent="0.2">
      <c r="A239" s="309"/>
      <c r="B239" s="309"/>
      <c r="C239" s="315" t="s">
        <v>322</v>
      </c>
      <c r="D239" s="310" t="s">
        <v>323</v>
      </c>
      <c r="E239" s="311" t="s">
        <v>537</v>
      </c>
      <c r="F239" s="311" t="s">
        <v>212</v>
      </c>
      <c r="G239" s="311" t="s">
        <v>537</v>
      </c>
    </row>
    <row r="240" spans="1:7" x14ac:dyDescent="0.2">
      <c r="A240" s="309"/>
      <c r="B240" s="309"/>
      <c r="C240" s="315" t="s">
        <v>226</v>
      </c>
      <c r="D240" s="310" t="s">
        <v>161</v>
      </c>
      <c r="E240" s="311" t="s">
        <v>538</v>
      </c>
      <c r="F240" s="311" t="s">
        <v>212</v>
      </c>
      <c r="G240" s="311" t="s">
        <v>538</v>
      </c>
    </row>
    <row r="241" spans="1:7" x14ac:dyDescent="0.2">
      <c r="A241" s="309"/>
      <c r="B241" s="309"/>
      <c r="C241" s="315" t="s">
        <v>228</v>
      </c>
      <c r="D241" s="310" t="s">
        <v>162</v>
      </c>
      <c r="E241" s="311" t="s">
        <v>539</v>
      </c>
      <c r="F241" s="311" t="s">
        <v>212</v>
      </c>
      <c r="G241" s="311" t="s">
        <v>539</v>
      </c>
    </row>
    <row r="242" spans="1:7" x14ac:dyDescent="0.2">
      <c r="A242" s="309"/>
      <c r="B242" s="309"/>
      <c r="C242" s="315" t="s">
        <v>241</v>
      </c>
      <c r="D242" s="310" t="s">
        <v>183</v>
      </c>
      <c r="E242" s="311" t="s">
        <v>328</v>
      </c>
      <c r="F242" s="311" t="s">
        <v>212</v>
      </c>
      <c r="G242" s="311" t="s">
        <v>328</v>
      </c>
    </row>
    <row r="243" spans="1:7" x14ac:dyDescent="0.2">
      <c r="A243" s="309"/>
      <c r="B243" s="309"/>
      <c r="C243" s="315" t="s">
        <v>230</v>
      </c>
      <c r="D243" s="310" t="s">
        <v>163</v>
      </c>
      <c r="E243" s="311" t="s">
        <v>301</v>
      </c>
      <c r="F243" s="311" t="s">
        <v>212</v>
      </c>
      <c r="G243" s="311" t="s">
        <v>301</v>
      </c>
    </row>
    <row r="244" spans="1:7" x14ac:dyDescent="0.2">
      <c r="A244" s="309"/>
      <c r="B244" s="309"/>
      <c r="C244" s="315" t="s">
        <v>472</v>
      </c>
      <c r="D244" s="310" t="s">
        <v>473</v>
      </c>
      <c r="E244" s="311" t="s">
        <v>395</v>
      </c>
      <c r="F244" s="311" t="s">
        <v>212</v>
      </c>
      <c r="G244" s="311" t="s">
        <v>395</v>
      </c>
    </row>
    <row r="245" spans="1:7" x14ac:dyDescent="0.2">
      <c r="A245" s="309"/>
      <c r="B245" s="309"/>
      <c r="C245" s="315" t="s">
        <v>244</v>
      </c>
      <c r="D245" s="310" t="s">
        <v>184</v>
      </c>
      <c r="E245" s="311" t="s">
        <v>540</v>
      </c>
      <c r="F245" s="311" t="s">
        <v>212</v>
      </c>
      <c r="G245" s="311" t="s">
        <v>540</v>
      </c>
    </row>
    <row r="246" spans="1:7" x14ac:dyDescent="0.2">
      <c r="A246" s="309"/>
      <c r="B246" s="309"/>
      <c r="C246" s="315" t="s">
        <v>266</v>
      </c>
      <c r="D246" s="310" t="s">
        <v>189</v>
      </c>
      <c r="E246" s="311" t="s">
        <v>541</v>
      </c>
      <c r="F246" s="311" t="s">
        <v>212</v>
      </c>
      <c r="G246" s="311" t="s">
        <v>541</v>
      </c>
    </row>
    <row r="247" spans="1:7" x14ac:dyDescent="0.2">
      <c r="A247" s="309"/>
      <c r="B247" s="309"/>
      <c r="C247" s="315" t="s">
        <v>359</v>
      </c>
      <c r="D247" s="310" t="s">
        <v>360</v>
      </c>
      <c r="E247" s="311" t="s">
        <v>542</v>
      </c>
      <c r="F247" s="311" t="s">
        <v>212</v>
      </c>
      <c r="G247" s="311" t="s">
        <v>542</v>
      </c>
    </row>
    <row r="248" spans="1:7" x14ac:dyDescent="0.2">
      <c r="A248" s="309"/>
      <c r="B248" s="309"/>
      <c r="C248" s="315" t="s">
        <v>232</v>
      </c>
      <c r="D248" s="310" t="s">
        <v>164</v>
      </c>
      <c r="E248" s="311" t="s">
        <v>543</v>
      </c>
      <c r="F248" s="311" t="s">
        <v>212</v>
      </c>
      <c r="G248" s="311" t="s">
        <v>543</v>
      </c>
    </row>
    <row r="249" spans="1:7" ht="22.5" x14ac:dyDescent="0.2">
      <c r="A249" s="309"/>
      <c r="B249" s="309"/>
      <c r="C249" s="315" t="s">
        <v>339</v>
      </c>
      <c r="D249" s="310" t="s">
        <v>340</v>
      </c>
      <c r="E249" s="311" t="s">
        <v>520</v>
      </c>
      <c r="F249" s="311" t="s">
        <v>212</v>
      </c>
      <c r="G249" s="311" t="s">
        <v>520</v>
      </c>
    </row>
    <row r="250" spans="1:7" x14ac:dyDescent="0.2">
      <c r="A250" s="309"/>
      <c r="B250" s="309"/>
      <c r="C250" s="315" t="s">
        <v>369</v>
      </c>
      <c r="D250" s="310" t="s">
        <v>169</v>
      </c>
      <c r="E250" s="311" t="s">
        <v>542</v>
      </c>
      <c r="F250" s="311" t="s">
        <v>212</v>
      </c>
      <c r="G250" s="311" t="s">
        <v>542</v>
      </c>
    </row>
    <row r="251" spans="1:7" x14ac:dyDescent="0.2">
      <c r="A251" s="309"/>
      <c r="B251" s="309"/>
      <c r="C251" s="315" t="s">
        <v>234</v>
      </c>
      <c r="D251" s="310" t="s">
        <v>165</v>
      </c>
      <c r="E251" s="311" t="s">
        <v>544</v>
      </c>
      <c r="F251" s="311" t="s">
        <v>212</v>
      </c>
      <c r="G251" s="311" t="s">
        <v>544</v>
      </c>
    </row>
    <row r="252" spans="1:7" ht="22.5" x14ac:dyDescent="0.2">
      <c r="A252" s="309"/>
      <c r="B252" s="309"/>
      <c r="C252" s="315" t="s">
        <v>371</v>
      </c>
      <c r="D252" s="310" t="s">
        <v>186</v>
      </c>
      <c r="E252" s="311" t="s">
        <v>545</v>
      </c>
      <c r="F252" s="311" t="s">
        <v>212</v>
      </c>
      <c r="G252" s="311" t="s">
        <v>545</v>
      </c>
    </row>
    <row r="253" spans="1:7" ht="15" x14ac:dyDescent="0.2">
      <c r="A253" s="306"/>
      <c r="B253" s="316" t="s">
        <v>546</v>
      </c>
      <c r="C253" s="314"/>
      <c r="D253" s="307" t="s">
        <v>547</v>
      </c>
      <c r="E253" s="308" t="s">
        <v>548</v>
      </c>
      <c r="F253" s="308" t="s">
        <v>212</v>
      </c>
      <c r="G253" s="308" t="s">
        <v>548</v>
      </c>
    </row>
    <row r="254" spans="1:7" x14ac:dyDescent="0.2">
      <c r="A254" s="309"/>
      <c r="B254" s="309"/>
      <c r="C254" s="315" t="s">
        <v>232</v>
      </c>
      <c r="D254" s="310" t="s">
        <v>164</v>
      </c>
      <c r="E254" s="311" t="s">
        <v>548</v>
      </c>
      <c r="F254" s="311" t="s">
        <v>212</v>
      </c>
      <c r="G254" s="311" t="s">
        <v>548</v>
      </c>
    </row>
    <row r="255" spans="1:7" ht="15" x14ac:dyDescent="0.2">
      <c r="A255" s="306"/>
      <c r="B255" s="316" t="s">
        <v>549</v>
      </c>
      <c r="C255" s="314"/>
      <c r="D255" s="307" t="s">
        <v>550</v>
      </c>
      <c r="E255" s="308" t="s">
        <v>551</v>
      </c>
      <c r="F255" s="308" t="s">
        <v>212</v>
      </c>
      <c r="G255" s="308" t="s">
        <v>551</v>
      </c>
    </row>
    <row r="256" spans="1:7" x14ac:dyDescent="0.2">
      <c r="A256" s="309"/>
      <c r="B256" s="309"/>
      <c r="C256" s="315" t="s">
        <v>232</v>
      </c>
      <c r="D256" s="310" t="s">
        <v>164</v>
      </c>
      <c r="E256" s="311" t="s">
        <v>552</v>
      </c>
      <c r="F256" s="311" t="s">
        <v>212</v>
      </c>
      <c r="G256" s="311" t="s">
        <v>552</v>
      </c>
    </row>
    <row r="257" spans="1:7" ht="22.5" x14ac:dyDescent="0.2">
      <c r="A257" s="309"/>
      <c r="B257" s="309"/>
      <c r="C257" s="315" t="s">
        <v>374</v>
      </c>
      <c r="D257" s="310" t="s">
        <v>375</v>
      </c>
      <c r="E257" s="311" t="s">
        <v>553</v>
      </c>
      <c r="F257" s="311" t="s">
        <v>212</v>
      </c>
      <c r="G257" s="311" t="s">
        <v>553</v>
      </c>
    </row>
    <row r="258" spans="1:7" ht="15" x14ac:dyDescent="0.2">
      <c r="A258" s="306"/>
      <c r="B258" s="316" t="s">
        <v>87</v>
      </c>
      <c r="C258" s="314"/>
      <c r="D258" s="307" t="s">
        <v>554</v>
      </c>
      <c r="E258" s="308" t="s">
        <v>555</v>
      </c>
      <c r="F258" s="308" t="s">
        <v>212</v>
      </c>
      <c r="G258" s="308" t="s">
        <v>555</v>
      </c>
    </row>
    <row r="259" spans="1:7" ht="22.5" x14ac:dyDescent="0.2">
      <c r="A259" s="309"/>
      <c r="B259" s="309"/>
      <c r="C259" s="315" t="s">
        <v>346</v>
      </c>
      <c r="D259" s="310" t="s">
        <v>347</v>
      </c>
      <c r="E259" s="311" t="s">
        <v>245</v>
      </c>
      <c r="F259" s="311" t="s">
        <v>212</v>
      </c>
      <c r="G259" s="311" t="s">
        <v>245</v>
      </c>
    </row>
    <row r="260" spans="1:7" x14ac:dyDescent="0.2">
      <c r="A260" s="309"/>
      <c r="B260" s="309"/>
      <c r="C260" s="315" t="s">
        <v>224</v>
      </c>
      <c r="D260" s="310" t="s">
        <v>160</v>
      </c>
      <c r="E260" s="311" t="s">
        <v>556</v>
      </c>
      <c r="F260" s="311" t="s">
        <v>212</v>
      </c>
      <c r="G260" s="311" t="s">
        <v>556</v>
      </c>
    </row>
    <row r="261" spans="1:7" x14ac:dyDescent="0.2">
      <c r="A261" s="309"/>
      <c r="B261" s="309"/>
      <c r="C261" s="315" t="s">
        <v>322</v>
      </c>
      <c r="D261" s="310" t="s">
        <v>323</v>
      </c>
      <c r="E261" s="311" t="s">
        <v>557</v>
      </c>
      <c r="F261" s="311" t="s">
        <v>212</v>
      </c>
      <c r="G261" s="311" t="s">
        <v>557</v>
      </c>
    </row>
    <row r="262" spans="1:7" x14ac:dyDescent="0.2">
      <c r="A262" s="309"/>
      <c r="B262" s="309"/>
      <c r="C262" s="315" t="s">
        <v>226</v>
      </c>
      <c r="D262" s="310" t="s">
        <v>161</v>
      </c>
      <c r="E262" s="311" t="s">
        <v>558</v>
      </c>
      <c r="F262" s="311" t="s">
        <v>212</v>
      </c>
      <c r="G262" s="311" t="s">
        <v>558</v>
      </c>
    </row>
    <row r="263" spans="1:7" x14ac:dyDescent="0.2">
      <c r="A263" s="309"/>
      <c r="B263" s="309"/>
      <c r="C263" s="315" t="s">
        <v>228</v>
      </c>
      <c r="D263" s="310" t="s">
        <v>162</v>
      </c>
      <c r="E263" s="311" t="s">
        <v>559</v>
      </c>
      <c r="F263" s="311" t="s">
        <v>212</v>
      </c>
      <c r="G263" s="311" t="s">
        <v>559</v>
      </c>
    </row>
    <row r="264" spans="1:7" x14ac:dyDescent="0.2">
      <c r="A264" s="309"/>
      <c r="B264" s="309"/>
      <c r="C264" s="315" t="s">
        <v>241</v>
      </c>
      <c r="D264" s="310" t="s">
        <v>183</v>
      </c>
      <c r="E264" s="311" t="s">
        <v>341</v>
      </c>
      <c r="F264" s="311" t="s">
        <v>212</v>
      </c>
      <c r="G264" s="311" t="s">
        <v>341</v>
      </c>
    </row>
    <row r="265" spans="1:7" x14ac:dyDescent="0.2">
      <c r="A265" s="309"/>
      <c r="B265" s="309"/>
      <c r="C265" s="315" t="s">
        <v>230</v>
      </c>
      <c r="D265" s="310" t="s">
        <v>163</v>
      </c>
      <c r="E265" s="311" t="s">
        <v>560</v>
      </c>
      <c r="F265" s="311" t="s">
        <v>212</v>
      </c>
      <c r="G265" s="311" t="s">
        <v>560</v>
      </c>
    </row>
    <row r="266" spans="1:7" x14ac:dyDescent="0.2">
      <c r="A266" s="309"/>
      <c r="B266" s="309"/>
      <c r="C266" s="315" t="s">
        <v>514</v>
      </c>
      <c r="D266" s="310" t="s">
        <v>515</v>
      </c>
      <c r="E266" s="311" t="s">
        <v>254</v>
      </c>
      <c r="F266" s="311" t="s">
        <v>212</v>
      </c>
      <c r="G266" s="311" t="s">
        <v>254</v>
      </c>
    </row>
    <row r="267" spans="1:7" x14ac:dyDescent="0.2">
      <c r="A267" s="309"/>
      <c r="B267" s="309"/>
      <c r="C267" s="315" t="s">
        <v>266</v>
      </c>
      <c r="D267" s="310" t="s">
        <v>189</v>
      </c>
      <c r="E267" s="311" t="s">
        <v>289</v>
      </c>
      <c r="F267" s="311" t="s">
        <v>212</v>
      </c>
      <c r="G267" s="311" t="s">
        <v>289</v>
      </c>
    </row>
    <row r="268" spans="1:7" x14ac:dyDescent="0.2">
      <c r="A268" s="309"/>
      <c r="B268" s="309"/>
      <c r="C268" s="315" t="s">
        <v>359</v>
      </c>
      <c r="D268" s="310" t="s">
        <v>360</v>
      </c>
      <c r="E268" s="311" t="s">
        <v>561</v>
      </c>
      <c r="F268" s="311" t="s">
        <v>212</v>
      </c>
      <c r="G268" s="311" t="s">
        <v>561</v>
      </c>
    </row>
    <row r="269" spans="1:7" x14ac:dyDescent="0.2">
      <c r="A269" s="309"/>
      <c r="B269" s="309"/>
      <c r="C269" s="315" t="s">
        <v>232</v>
      </c>
      <c r="D269" s="310" t="s">
        <v>164</v>
      </c>
      <c r="E269" s="311" t="s">
        <v>242</v>
      </c>
      <c r="F269" s="311" t="s">
        <v>212</v>
      </c>
      <c r="G269" s="311" t="s">
        <v>242</v>
      </c>
    </row>
    <row r="270" spans="1:7" ht="22.5" x14ac:dyDescent="0.2">
      <c r="A270" s="309"/>
      <c r="B270" s="309"/>
      <c r="C270" s="315" t="s">
        <v>371</v>
      </c>
      <c r="D270" s="310" t="s">
        <v>186</v>
      </c>
      <c r="E270" s="311" t="s">
        <v>562</v>
      </c>
      <c r="F270" s="311" t="s">
        <v>212</v>
      </c>
      <c r="G270" s="311" t="s">
        <v>562</v>
      </c>
    </row>
    <row r="271" spans="1:7" ht="22.5" x14ac:dyDescent="0.2">
      <c r="A271" s="309"/>
      <c r="B271" s="309"/>
      <c r="C271" s="315" t="s">
        <v>48</v>
      </c>
      <c r="D271" s="310" t="s">
        <v>275</v>
      </c>
      <c r="E271" s="311" t="s">
        <v>563</v>
      </c>
      <c r="F271" s="311" t="s">
        <v>212</v>
      </c>
      <c r="G271" s="311" t="s">
        <v>563</v>
      </c>
    </row>
    <row r="272" spans="1:7" ht="67.5" x14ac:dyDescent="0.2">
      <c r="A272" s="306"/>
      <c r="B272" s="316" t="s">
        <v>564</v>
      </c>
      <c r="C272" s="314"/>
      <c r="D272" s="307" t="s">
        <v>565</v>
      </c>
      <c r="E272" s="308" t="s">
        <v>566</v>
      </c>
      <c r="F272" s="308" t="s">
        <v>212</v>
      </c>
      <c r="G272" s="308" t="s">
        <v>566</v>
      </c>
    </row>
    <row r="273" spans="1:7" ht="22.5" x14ac:dyDescent="0.2">
      <c r="A273" s="309"/>
      <c r="B273" s="309"/>
      <c r="C273" s="315" t="s">
        <v>505</v>
      </c>
      <c r="D273" s="310" t="s">
        <v>506</v>
      </c>
      <c r="E273" s="311" t="s">
        <v>567</v>
      </c>
      <c r="F273" s="311" t="s">
        <v>212</v>
      </c>
      <c r="G273" s="311" t="s">
        <v>567</v>
      </c>
    </row>
    <row r="274" spans="1:7" ht="22.5" x14ac:dyDescent="0.2">
      <c r="A274" s="309"/>
      <c r="B274" s="309"/>
      <c r="C274" s="315" t="s">
        <v>346</v>
      </c>
      <c r="D274" s="310" t="s">
        <v>347</v>
      </c>
      <c r="E274" s="311" t="s">
        <v>568</v>
      </c>
      <c r="F274" s="311" t="s">
        <v>212</v>
      </c>
      <c r="G274" s="311" t="s">
        <v>568</v>
      </c>
    </row>
    <row r="275" spans="1:7" x14ac:dyDescent="0.2">
      <c r="A275" s="309"/>
      <c r="B275" s="309"/>
      <c r="C275" s="315" t="s">
        <v>224</v>
      </c>
      <c r="D275" s="310" t="s">
        <v>160</v>
      </c>
      <c r="E275" s="311" t="s">
        <v>569</v>
      </c>
      <c r="F275" s="311" t="s">
        <v>212</v>
      </c>
      <c r="G275" s="311" t="s">
        <v>569</v>
      </c>
    </row>
    <row r="276" spans="1:7" x14ac:dyDescent="0.2">
      <c r="A276" s="309"/>
      <c r="B276" s="309"/>
      <c r="C276" s="315" t="s">
        <v>322</v>
      </c>
      <c r="D276" s="310" t="s">
        <v>323</v>
      </c>
      <c r="E276" s="311" t="s">
        <v>570</v>
      </c>
      <c r="F276" s="311" t="s">
        <v>212</v>
      </c>
      <c r="G276" s="311" t="s">
        <v>570</v>
      </c>
    </row>
    <row r="277" spans="1:7" x14ac:dyDescent="0.2">
      <c r="A277" s="309"/>
      <c r="B277" s="309"/>
      <c r="C277" s="315" t="s">
        <v>226</v>
      </c>
      <c r="D277" s="310" t="s">
        <v>161</v>
      </c>
      <c r="E277" s="311" t="s">
        <v>571</v>
      </c>
      <c r="F277" s="311" t="s">
        <v>212</v>
      </c>
      <c r="G277" s="311" t="s">
        <v>571</v>
      </c>
    </row>
    <row r="278" spans="1:7" x14ac:dyDescent="0.2">
      <c r="A278" s="309"/>
      <c r="B278" s="309"/>
      <c r="C278" s="315" t="s">
        <v>228</v>
      </c>
      <c r="D278" s="310" t="s">
        <v>162</v>
      </c>
      <c r="E278" s="311" t="s">
        <v>572</v>
      </c>
      <c r="F278" s="311" t="s">
        <v>212</v>
      </c>
      <c r="G278" s="311" t="s">
        <v>572</v>
      </c>
    </row>
    <row r="279" spans="1:7" x14ac:dyDescent="0.2">
      <c r="A279" s="309"/>
      <c r="B279" s="309"/>
      <c r="C279" s="315" t="s">
        <v>230</v>
      </c>
      <c r="D279" s="310" t="s">
        <v>163</v>
      </c>
      <c r="E279" s="311" t="s">
        <v>573</v>
      </c>
      <c r="F279" s="311" t="s">
        <v>212</v>
      </c>
      <c r="G279" s="311" t="s">
        <v>573</v>
      </c>
    </row>
    <row r="280" spans="1:7" x14ac:dyDescent="0.2">
      <c r="A280" s="309"/>
      <c r="B280" s="309"/>
      <c r="C280" s="315" t="s">
        <v>472</v>
      </c>
      <c r="D280" s="310" t="s">
        <v>473</v>
      </c>
      <c r="E280" s="311" t="s">
        <v>337</v>
      </c>
      <c r="F280" s="311" t="s">
        <v>212</v>
      </c>
      <c r="G280" s="311" t="s">
        <v>337</v>
      </c>
    </row>
    <row r="281" spans="1:7" x14ac:dyDescent="0.2">
      <c r="A281" s="309"/>
      <c r="B281" s="309"/>
      <c r="C281" s="315" t="s">
        <v>244</v>
      </c>
      <c r="D281" s="310" t="s">
        <v>184</v>
      </c>
      <c r="E281" s="311" t="s">
        <v>212</v>
      </c>
      <c r="F281" s="311" t="s">
        <v>212</v>
      </c>
      <c r="G281" s="311" t="s">
        <v>212</v>
      </c>
    </row>
    <row r="282" spans="1:7" x14ac:dyDescent="0.2">
      <c r="A282" s="309"/>
      <c r="B282" s="309"/>
      <c r="C282" s="315" t="s">
        <v>266</v>
      </c>
      <c r="D282" s="310" t="s">
        <v>189</v>
      </c>
      <c r="E282" s="311" t="s">
        <v>289</v>
      </c>
      <c r="F282" s="311" t="s">
        <v>212</v>
      </c>
      <c r="G282" s="311" t="s">
        <v>289</v>
      </c>
    </row>
    <row r="283" spans="1:7" x14ac:dyDescent="0.2">
      <c r="A283" s="309"/>
      <c r="B283" s="309"/>
      <c r="C283" s="315" t="s">
        <v>232</v>
      </c>
      <c r="D283" s="310" t="s">
        <v>164</v>
      </c>
      <c r="E283" s="311" t="s">
        <v>212</v>
      </c>
      <c r="F283" s="311" t="s">
        <v>212</v>
      </c>
      <c r="G283" s="311" t="s">
        <v>212</v>
      </c>
    </row>
    <row r="284" spans="1:7" ht="22.5" x14ac:dyDescent="0.2">
      <c r="A284" s="309"/>
      <c r="B284" s="309"/>
      <c r="C284" s="315" t="s">
        <v>371</v>
      </c>
      <c r="D284" s="310" t="s">
        <v>186</v>
      </c>
      <c r="E284" s="311" t="s">
        <v>574</v>
      </c>
      <c r="F284" s="311" t="s">
        <v>212</v>
      </c>
      <c r="G284" s="311" t="s">
        <v>574</v>
      </c>
    </row>
    <row r="285" spans="1:7" ht="45" x14ac:dyDescent="0.2">
      <c r="A285" s="306"/>
      <c r="B285" s="316" t="s">
        <v>575</v>
      </c>
      <c r="C285" s="314"/>
      <c r="D285" s="307" t="s">
        <v>576</v>
      </c>
      <c r="E285" s="308" t="s">
        <v>577</v>
      </c>
      <c r="F285" s="308" t="s">
        <v>212</v>
      </c>
      <c r="G285" s="308" t="s">
        <v>577</v>
      </c>
    </row>
    <row r="286" spans="1:7" ht="22.5" x14ac:dyDescent="0.2">
      <c r="A286" s="309"/>
      <c r="B286" s="309"/>
      <c r="C286" s="315" t="s">
        <v>346</v>
      </c>
      <c r="D286" s="310" t="s">
        <v>347</v>
      </c>
      <c r="E286" s="311" t="s">
        <v>578</v>
      </c>
      <c r="F286" s="311" t="s">
        <v>212</v>
      </c>
      <c r="G286" s="311" t="s">
        <v>578</v>
      </c>
    </row>
    <row r="287" spans="1:7" x14ac:dyDescent="0.2">
      <c r="A287" s="309"/>
      <c r="B287" s="309"/>
      <c r="C287" s="315" t="s">
        <v>224</v>
      </c>
      <c r="D287" s="310" t="s">
        <v>160</v>
      </c>
      <c r="E287" s="311" t="s">
        <v>579</v>
      </c>
      <c r="F287" s="311" t="s">
        <v>212</v>
      </c>
      <c r="G287" s="311" t="s">
        <v>579</v>
      </c>
    </row>
    <row r="288" spans="1:7" x14ac:dyDescent="0.2">
      <c r="A288" s="309"/>
      <c r="B288" s="309"/>
      <c r="C288" s="315" t="s">
        <v>322</v>
      </c>
      <c r="D288" s="310" t="s">
        <v>323</v>
      </c>
      <c r="E288" s="311" t="s">
        <v>580</v>
      </c>
      <c r="F288" s="311" t="s">
        <v>212</v>
      </c>
      <c r="G288" s="311" t="s">
        <v>580</v>
      </c>
    </row>
    <row r="289" spans="1:7" x14ac:dyDescent="0.2">
      <c r="A289" s="309"/>
      <c r="B289" s="309"/>
      <c r="C289" s="315" t="s">
        <v>226</v>
      </c>
      <c r="D289" s="310" t="s">
        <v>161</v>
      </c>
      <c r="E289" s="311" t="s">
        <v>581</v>
      </c>
      <c r="F289" s="311" t="s">
        <v>212</v>
      </c>
      <c r="G289" s="311" t="s">
        <v>581</v>
      </c>
    </row>
    <row r="290" spans="1:7" x14ac:dyDescent="0.2">
      <c r="A290" s="309"/>
      <c r="B290" s="309"/>
      <c r="C290" s="315" t="s">
        <v>228</v>
      </c>
      <c r="D290" s="310" t="s">
        <v>162</v>
      </c>
      <c r="E290" s="311" t="s">
        <v>582</v>
      </c>
      <c r="F290" s="311" t="s">
        <v>212</v>
      </c>
      <c r="G290" s="311" t="s">
        <v>582</v>
      </c>
    </row>
    <row r="291" spans="1:7" x14ac:dyDescent="0.2">
      <c r="A291" s="309"/>
      <c r="B291" s="309"/>
      <c r="C291" s="315" t="s">
        <v>230</v>
      </c>
      <c r="D291" s="310" t="s">
        <v>163</v>
      </c>
      <c r="E291" s="311" t="s">
        <v>583</v>
      </c>
      <c r="F291" s="311" t="s">
        <v>212</v>
      </c>
      <c r="G291" s="311" t="s">
        <v>583</v>
      </c>
    </row>
    <row r="292" spans="1:7" x14ac:dyDescent="0.2">
      <c r="A292" s="309"/>
      <c r="B292" s="309"/>
      <c r="C292" s="315" t="s">
        <v>472</v>
      </c>
      <c r="D292" s="310" t="s">
        <v>473</v>
      </c>
      <c r="E292" s="311" t="s">
        <v>584</v>
      </c>
      <c r="F292" s="311" t="s">
        <v>212</v>
      </c>
      <c r="G292" s="311" t="s">
        <v>584</v>
      </c>
    </row>
    <row r="293" spans="1:7" x14ac:dyDescent="0.2">
      <c r="A293" s="309"/>
      <c r="B293" s="309"/>
      <c r="C293" s="315" t="s">
        <v>244</v>
      </c>
      <c r="D293" s="310" t="s">
        <v>184</v>
      </c>
      <c r="E293" s="311" t="s">
        <v>212</v>
      </c>
      <c r="F293" s="311" t="s">
        <v>212</v>
      </c>
      <c r="G293" s="311" t="s">
        <v>212</v>
      </c>
    </row>
    <row r="294" spans="1:7" x14ac:dyDescent="0.2">
      <c r="A294" s="309"/>
      <c r="B294" s="309"/>
      <c r="C294" s="315" t="s">
        <v>266</v>
      </c>
      <c r="D294" s="310" t="s">
        <v>189</v>
      </c>
      <c r="E294" s="311" t="s">
        <v>287</v>
      </c>
      <c r="F294" s="311" t="s">
        <v>212</v>
      </c>
      <c r="G294" s="311" t="s">
        <v>287</v>
      </c>
    </row>
    <row r="295" spans="1:7" x14ac:dyDescent="0.2">
      <c r="A295" s="309"/>
      <c r="B295" s="309"/>
      <c r="C295" s="315" t="s">
        <v>232</v>
      </c>
      <c r="D295" s="310" t="s">
        <v>164</v>
      </c>
      <c r="E295" s="311" t="s">
        <v>212</v>
      </c>
      <c r="F295" s="311" t="s">
        <v>212</v>
      </c>
      <c r="G295" s="311" t="s">
        <v>212</v>
      </c>
    </row>
    <row r="296" spans="1:7" ht="22.5" x14ac:dyDescent="0.2">
      <c r="A296" s="309"/>
      <c r="B296" s="309"/>
      <c r="C296" s="315" t="s">
        <v>339</v>
      </c>
      <c r="D296" s="310" t="s">
        <v>340</v>
      </c>
      <c r="E296" s="311" t="s">
        <v>212</v>
      </c>
      <c r="F296" s="311" t="s">
        <v>212</v>
      </c>
      <c r="G296" s="311" t="s">
        <v>212</v>
      </c>
    </row>
    <row r="297" spans="1:7" ht="22.5" x14ac:dyDescent="0.2">
      <c r="A297" s="309"/>
      <c r="B297" s="309"/>
      <c r="C297" s="315" t="s">
        <v>371</v>
      </c>
      <c r="D297" s="310" t="s">
        <v>186</v>
      </c>
      <c r="E297" s="311" t="s">
        <v>585</v>
      </c>
      <c r="F297" s="311" t="s">
        <v>212</v>
      </c>
      <c r="G297" s="311" t="s">
        <v>585</v>
      </c>
    </row>
    <row r="298" spans="1:7" ht="135" x14ac:dyDescent="0.2">
      <c r="A298" s="306"/>
      <c r="B298" s="316" t="s">
        <v>586</v>
      </c>
      <c r="C298" s="314"/>
      <c r="D298" s="307" t="s">
        <v>587</v>
      </c>
      <c r="E298" s="308" t="s">
        <v>588</v>
      </c>
      <c r="F298" s="308" t="s">
        <v>212</v>
      </c>
      <c r="G298" s="308" t="s">
        <v>588</v>
      </c>
    </row>
    <row r="299" spans="1:7" ht="22.5" x14ac:dyDescent="0.2">
      <c r="A299" s="309"/>
      <c r="B299" s="309"/>
      <c r="C299" s="315" t="s">
        <v>346</v>
      </c>
      <c r="D299" s="310" t="s">
        <v>347</v>
      </c>
      <c r="E299" s="311" t="s">
        <v>589</v>
      </c>
      <c r="F299" s="311" t="s">
        <v>212</v>
      </c>
      <c r="G299" s="311" t="s">
        <v>589</v>
      </c>
    </row>
    <row r="300" spans="1:7" x14ac:dyDescent="0.2">
      <c r="A300" s="309"/>
      <c r="B300" s="309"/>
      <c r="C300" s="315" t="s">
        <v>224</v>
      </c>
      <c r="D300" s="310" t="s">
        <v>160</v>
      </c>
      <c r="E300" s="311" t="s">
        <v>590</v>
      </c>
      <c r="F300" s="311" t="s">
        <v>212</v>
      </c>
      <c r="G300" s="311" t="s">
        <v>590</v>
      </c>
    </row>
    <row r="301" spans="1:7" x14ac:dyDescent="0.2">
      <c r="A301" s="309"/>
      <c r="B301" s="309"/>
      <c r="C301" s="315" t="s">
        <v>226</v>
      </c>
      <c r="D301" s="310" t="s">
        <v>161</v>
      </c>
      <c r="E301" s="311" t="s">
        <v>591</v>
      </c>
      <c r="F301" s="311" t="s">
        <v>212</v>
      </c>
      <c r="G301" s="311" t="s">
        <v>591</v>
      </c>
    </row>
    <row r="302" spans="1:7" x14ac:dyDescent="0.2">
      <c r="A302" s="309"/>
      <c r="B302" s="309"/>
      <c r="C302" s="315" t="s">
        <v>228</v>
      </c>
      <c r="D302" s="310" t="s">
        <v>162</v>
      </c>
      <c r="E302" s="311" t="s">
        <v>592</v>
      </c>
      <c r="F302" s="311" t="s">
        <v>212</v>
      </c>
      <c r="G302" s="311" t="s">
        <v>592</v>
      </c>
    </row>
    <row r="303" spans="1:7" ht="15" x14ac:dyDescent="0.2">
      <c r="A303" s="306"/>
      <c r="B303" s="316" t="s">
        <v>593</v>
      </c>
      <c r="C303" s="314"/>
      <c r="D303" s="307" t="s">
        <v>158</v>
      </c>
      <c r="E303" s="308" t="s">
        <v>594</v>
      </c>
      <c r="F303" s="308" t="s">
        <v>212</v>
      </c>
      <c r="G303" s="308" t="s">
        <v>594</v>
      </c>
    </row>
    <row r="304" spans="1:7" ht="90" x14ac:dyDescent="0.2">
      <c r="A304" s="309"/>
      <c r="B304" s="309"/>
      <c r="C304" s="315" t="s">
        <v>595</v>
      </c>
      <c r="D304" s="310" t="s">
        <v>596</v>
      </c>
      <c r="E304" s="311" t="s">
        <v>597</v>
      </c>
      <c r="F304" s="311" t="s">
        <v>212</v>
      </c>
      <c r="G304" s="311" t="s">
        <v>597</v>
      </c>
    </row>
    <row r="305" spans="1:7" ht="90" x14ac:dyDescent="0.2">
      <c r="A305" s="309"/>
      <c r="B305" s="309"/>
      <c r="C305" s="315" t="s">
        <v>598</v>
      </c>
      <c r="D305" s="310" t="s">
        <v>596</v>
      </c>
      <c r="E305" s="311" t="s">
        <v>599</v>
      </c>
      <c r="F305" s="311" t="s">
        <v>212</v>
      </c>
      <c r="G305" s="311" t="s">
        <v>599</v>
      </c>
    </row>
    <row r="306" spans="1:7" ht="67.5" x14ac:dyDescent="0.2">
      <c r="A306" s="309"/>
      <c r="B306" s="309"/>
      <c r="C306" s="315" t="s">
        <v>434</v>
      </c>
      <c r="D306" s="310" t="s">
        <v>435</v>
      </c>
      <c r="E306" s="311" t="s">
        <v>600</v>
      </c>
      <c r="F306" s="311" t="s">
        <v>212</v>
      </c>
      <c r="G306" s="311" t="s">
        <v>600</v>
      </c>
    </row>
    <row r="307" spans="1:7" x14ac:dyDescent="0.2">
      <c r="A307" s="309"/>
      <c r="B307" s="309"/>
      <c r="C307" s="315" t="s">
        <v>601</v>
      </c>
      <c r="D307" s="310" t="s">
        <v>602</v>
      </c>
      <c r="E307" s="311" t="s">
        <v>603</v>
      </c>
      <c r="F307" s="311" t="s">
        <v>212</v>
      </c>
      <c r="G307" s="311" t="s">
        <v>603</v>
      </c>
    </row>
    <row r="308" spans="1:7" x14ac:dyDescent="0.2">
      <c r="A308" s="309"/>
      <c r="B308" s="309"/>
      <c r="C308" s="315" t="s">
        <v>604</v>
      </c>
      <c r="D308" s="310" t="s">
        <v>602</v>
      </c>
      <c r="E308" s="311" t="s">
        <v>605</v>
      </c>
      <c r="F308" s="311" t="s">
        <v>212</v>
      </c>
      <c r="G308" s="311" t="s">
        <v>605</v>
      </c>
    </row>
    <row r="309" spans="1:7" x14ac:dyDescent="0.2">
      <c r="A309" s="309"/>
      <c r="B309" s="309"/>
      <c r="C309" s="315" t="s">
        <v>606</v>
      </c>
      <c r="D309" s="310" t="s">
        <v>160</v>
      </c>
      <c r="E309" s="311" t="s">
        <v>607</v>
      </c>
      <c r="F309" s="311" t="s">
        <v>212</v>
      </c>
      <c r="G309" s="311" t="s">
        <v>607</v>
      </c>
    </row>
    <row r="310" spans="1:7" x14ac:dyDescent="0.2">
      <c r="A310" s="309"/>
      <c r="B310" s="309"/>
      <c r="C310" s="315" t="s">
        <v>608</v>
      </c>
      <c r="D310" s="310" t="s">
        <v>160</v>
      </c>
      <c r="E310" s="311" t="s">
        <v>609</v>
      </c>
      <c r="F310" s="311" t="s">
        <v>212</v>
      </c>
      <c r="G310" s="311" t="s">
        <v>609</v>
      </c>
    </row>
    <row r="311" spans="1:7" x14ac:dyDescent="0.2">
      <c r="A311" s="309"/>
      <c r="B311" s="309"/>
      <c r="C311" s="315" t="s">
        <v>226</v>
      </c>
      <c r="D311" s="310" t="s">
        <v>161</v>
      </c>
      <c r="E311" s="311" t="s">
        <v>610</v>
      </c>
      <c r="F311" s="311" t="s">
        <v>212</v>
      </c>
      <c r="G311" s="311" t="s">
        <v>610</v>
      </c>
    </row>
    <row r="312" spans="1:7" x14ac:dyDescent="0.2">
      <c r="A312" s="309"/>
      <c r="B312" s="309"/>
      <c r="C312" s="315" t="s">
        <v>611</v>
      </c>
      <c r="D312" s="310" t="s">
        <v>161</v>
      </c>
      <c r="E312" s="311" t="s">
        <v>612</v>
      </c>
      <c r="F312" s="311" t="s">
        <v>212</v>
      </c>
      <c r="G312" s="311" t="s">
        <v>612</v>
      </c>
    </row>
    <row r="313" spans="1:7" x14ac:dyDescent="0.2">
      <c r="A313" s="309"/>
      <c r="B313" s="309"/>
      <c r="C313" s="315" t="s">
        <v>613</v>
      </c>
      <c r="D313" s="310" t="s">
        <v>161</v>
      </c>
      <c r="E313" s="311" t="s">
        <v>614</v>
      </c>
      <c r="F313" s="311" t="s">
        <v>212</v>
      </c>
      <c r="G313" s="311" t="s">
        <v>614</v>
      </c>
    </row>
    <row r="314" spans="1:7" x14ac:dyDescent="0.2">
      <c r="A314" s="309"/>
      <c r="B314" s="309"/>
      <c r="C314" s="315" t="s">
        <v>228</v>
      </c>
      <c r="D314" s="310" t="s">
        <v>162</v>
      </c>
      <c r="E314" s="311" t="s">
        <v>615</v>
      </c>
      <c r="F314" s="311" t="s">
        <v>212</v>
      </c>
      <c r="G314" s="311" t="s">
        <v>615</v>
      </c>
    </row>
    <row r="315" spans="1:7" x14ac:dyDescent="0.2">
      <c r="A315" s="309"/>
      <c r="B315" s="309"/>
      <c r="C315" s="315" t="s">
        <v>616</v>
      </c>
      <c r="D315" s="310" t="s">
        <v>162</v>
      </c>
      <c r="E315" s="311" t="s">
        <v>617</v>
      </c>
      <c r="F315" s="311" t="s">
        <v>212</v>
      </c>
      <c r="G315" s="311" t="s">
        <v>617</v>
      </c>
    </row>
    <row r="316" spans="1:7" x14ac:dyDescent="0.2">
      <c r="A316" s="309"/>
      <c r="B316" s="309"/>
      <c r="C316" s="315" t="s">
        <v>618</v>
      </c>
      <c r="D316" s="310" t="s">
        <v>162</v>
      </c>
      <c r="E316" s="311" t="s">
        <v>619</v>
      </c>
      <c r="F316" s="311" t="s">
        <v>212</v>
      </c>
      <c r="G316" s="311" t="s">
        <v>619</v>
      </c>
    </row>
    <row r="317" spans="1:7" x14ac:dyDescent="0.2">
      <c r="A317" s="309"/>
      <c r="B317" s="309"/>
      <c r="C317" s="315" t="s">
        <v>241</v>
      </c>
      <c r="D317" s="310" t="s">
        <v>183</v>
      </c>
      <c r="E317" s="311" t="s">
        <v>620</v>
      </c>
      <c r="F317" s="311" t="s">
        <v>212</v>
      </c>
      <c r="G317" s="311" t="s">
        <v>620</v>
      </c>
    </row>
    <row r="318" spans="1:7" x14ac:dyDescent="0.2">
      <c r="A318" s="309"/>
      <c r="B318" s="309"/>
      <c r="C318" s="315" t="s">
        <v>230</v>
      </c>
      <c r="D318" s="310" t="s">
        <v>163</v>
      </c>
      <c r="E318" s="311" t="s">
        <v>621</v>
      </c>
      <c r="F318" s="311" t="s">
        <v>212</v>
      </c>
      <c r="G318" s="311" t="s">
        <v>621</v>
      </c>
    </row>
    <row r="319" spans="1:7" x14ac:dyDescent="0.2">
      <c r="A319" s="309"/>
      <c r="B319" s="309"/>
      <c r="C319" s="315" t="s">
        <v>622</v>
      </c>
      <c r="D319" s="310" t="s">
        <v>163</v>
      </c>
      <c r="E319" s="311" t="s">
        <v>623</v>
      </c>
      <c r="F319" s="311" t="s">
        <v>212</v>
      </c>
      <c r="G319" s="311" t="s">
        <v>623</v>
      </c>
    </row>
    <row r="320" spans="1:7" x14ac:dyDescent="0.2">
      <c r="A320" s="309"/>
      <c r="B320" s="309"/>
      <c r="C320" s="315" t="s">
        <v>624</v>
      </c>
      <c r="D320" s="310" t="s">
        <v>163</v>
      </c>
      <c r="E320" s="311" t="s">
        <v>625</v>
      </c>
      <c r="F320" s="311" t="s">
        <v>212</v>
      </c>
      <c r="G320" s="311" t="s">
        <v>625</v>
      </c>
    </row>
    <row r="321" spans="1:7" x14ac:dyDescent="0.2">
      <c r="A321" s="309"/>
      <c r="B321" s="309"/>
      <c r="C321" s="315" t="s">
        <v>626</v>
      </c>
      <c r="D321" s="310" t="s">
        <v>473</v>
      </c>
      <c r="E321" s="311" t="s">
        <v>627</v>
      </c>
      <c r="F321" s="311" t="s">
        <v>212</v>
      </c>
      <c r="G321" s="311" t="s">
        <v>627</v>
      </c>
    </row>
    <row r="322" spans="1:7" x14ac:dyDescent="0.2">
      <c r="A322" s="309"/>
      <c r="B322" s="309"/>
      <c r="C322" s="315" t="s">
        <v>628</v>
      </c>
      <c r="D322" s="310" t="s">
        <v>473</v>
      </c>
      <c r="E322" s="311" t="s">
        <v>629</v>
      </c>
      <c r="F322" s="311" t="s">
        <v>212</v>
      </c>
      <c r="G322" s="311" t="s">
        <v>629</v>
      </c>
    </row>
    <row r="323" spans="1:7" x14ac:dyDescent="0.2">
      <c r="A323" s="309"/>
      <c r="B323" s="309"/>
      <c r="C323" s="315" t="s">
        <v>232</v>
      </c>
      <c r="D323" s="310" t="s">
        <v>164</v>
      </c>
      <c r="E323" s="311" t="s">
        <v>630</v>
      </c>
      <c r="F323" s="311" t="s">
        <v>212</v>
      </c>
      <c r="G323" s="311" t="s">
        <v>630</v>
      </c>
    </row>
    <row r="324" spans="1:7" x14ac:dyDescent="0.2">
      <c r="A324" s="309"/>
      <c r="B324" s="309"/>
      <c r="C324" s="315" t="s">
        <v>631</v>
      </c>
      <c r="D324" s="310" t="s">
        <v>164</v>
      </c>
      <c r="E324" s="311" t="s">
        <v>632</v>
      </c>
      <c r="F324" s="311" t="s">
        <v>212</v>
      </c>
      <c r="G324" s="311" t="s">
        <v>632</v>
      </c>
    </row>
    <row r="325" spans="1:7" x14ac:dyDescent="0.2">
      <c r="A325" s="309"/>
      <c r="B325" s="309"/>
      <c r="C325" s="315" t="s">
        <v>633</v>
      </c>
      <c r="D325" s="310" t="s">
        <v>164</v>
      </c>
      <c r="E325" s="311" t="s">
        <v>634</v>
      </c>
      <c r="F325" s="311" t="s">
        <v>212</v>
      </c>
      <c r="G325" s="311" t="s">
        <v>634</v>
      </c>
    </row>
    <row r="326" spans="1:7" ht="22.5" x14ac:dyDescent="0.2">
      <c r="A326" s="309"/>
      <c r="B326" s="309"/>
      <c r="C326" s="315" t="s">
        <v>371</v>
      </c>
      <c r="D326" s="310" t="s">
        <v>186</v>
      </c>
      <c r="E326" s="311" t="s">
        <v>635</v>
      </c>
      <c r="F326" s="311" t="s">
        <v>212</v>
      </c>
      <c r="G326" s="311" t="s">
        <v>635</v>
      </c>
    </row>
    <row r="327" spans="1:7" x14ac:dyDescent="0.2">
      <c r="A327" s="303" t="s">
        <v>91</v>
      </c>
      <c r="B327" s="303"/>
      <c r="C327" s="303"/>
      <c r="D327" s="304" t="s">
        <v>636</v>
      </c>
      <c r="E327" s="305" t="s">
        <v>637</v>
      </c>
      <c r="F327" s="305" t="s">
        <v>212</v>
      </c>
      <c r="G327" s="305" t="s">
        <v>637</v>
      </c>
    </row>
    <row r="328" spans="1:7" ht="15" x14ac:dyDescent="0.2">
      <c r="A328" s="306"/>
      <c r="B328" s="316" t="s">
        <v>92</v>
      </c>
      <c r="C328" s="314"/>
      <c r="D328" s="307" t="s">
        <v>638</v>
      </c>
      <c r="E328" s="308" t="s">
        <v>238</v>
      </c>
      <c r="F328" s="308" t="s">
        <v>212</v>
      </c>
      <c r="G328" s="308" t="s">
        <v>238</v>
      </c>
    </row>
    <row r="329" spans="1:7" ht="56.25" x14ac:dyDescent="0.2">
      <c r="A329" s="309"/>
      <c r="B329" s="309"/>
      <c r="C329" s="315" t="s">
        <v>93</v>
      </c>
      <c r="D329" s="310" t="s">
        <v>639</v>
      </c>
      <c r="E329" s="311" t="s">
        <v>238</v>
      </c>
      <c r="F329" s="311" t="s">
        <v>212</v>
      </c>
      <c r="G329" s="311" t="s">
        <v>238</v>
      </c>
    </row>
    <row r="330" spans="1:7" ht="15" x14ac:dyDescent="0.2">
      <c r="A330" s="306"/>
      <c r="B330" s="316" t="s">
        <v>640</v>
      </c>
      <c r="C330" s="314"/>
      <c r="D330" s="307" t="s">
        <v>641</v>
      </c>
      <c r="E330" s="308" t="s">
        <v>642</v>
      </c>
      <c r="F330" s="308" t="s">
        <v>212</v>
      </c>
      <c r="G330" s="308" t="s">
        <v>642</v>
      </c>
    </row>
    <row r="331" spans="1:7" x14ac:dyDescent="0.2">
      <c r="A331" s="309"/>
      <c r="B331" s="309"/>
      <c r="C331" s="315" t="s">
        <v>241</v>
      </c>
      <c r="D331" s="310" t="s">
        <v>183</v>
      </c>
      <c r="E331" s="311" t="s">
        <v>643</v>
      </c>
      <c r="F331" s="311" t="s">
        <v>212</v>
      </c>
      <c r="G331" s="311" t="s">
        <v>643</v>
      </c>
    </row>
    <row r="332" spans="1:7" x14ac:dyDescent="0.2">
      <c r="A332" s="309"/>
      <c r="B332" s="309"/>
      <c r="C332" s="315" t="s">
        <v>230</v>
      </c>
      <c r="D332" s="310" t="s">
        <v>163</v>
      </c>
      <c r="E332" s="311" t="s">
        <v>341</v>
      </c>
      <c r="F332" s="311" t="s">
        <v>212</v>
      </c>
      <c r="G332" s="311" t="s">
        <v>341</v>
      </c>
    </row>
    <row r="333" spans="1:7" x14ac:dyDescent="0.2">
      <c r="A333" s="309"/>
      <c r="B333" s="309"/>
      <c r="C333" s="315" t="s">
        <v>232</v>
      </c>
      <c r="D333" s="310" t="s">
        <v>164</v>
      </c>
      <c r="E333" s="311" t="s">
        <v>644</v>
      </c>
      <c r="F333" s="311" t="s">
        <v>212</v>
      </c>
      <c r="G333" s="311" t="s">
        <v>644</v>
      </c>
    </row>
    <row r="334" spans="1:7" ht="15" x14ac:dyDescent="0.2">
      <c r="A334" s="306"/>
      <c r="B334" s="316" t="s">
        <v>645</v>
      </c>
      <c r="C334" s="314"/>
      <c r="D334" s="307" t="s">
        <v>646</v>
      </c>
      <c r="E334" s="308" t="s">
        <v>647</v>
      </c>
      <c r="F334" s="308" t="s">
        <v>212</v>
      </c>
      <c r="G334" s="308" t="s">
        <v>647</v>
      </c>
    </row>
    <row r="335" spans="1:7" ht="67.5" x14ac:dyDescent="0.2">
      <c r="A335" s="309"/>
      <c r="B335" s="309"/>
      <c r="C335" s="315" t="s">
        <v>434</v>
      </c>
      <c r="D335" s="310" t="s">
        <v>435</v>
      </c>
      <c r="E335" s="311" t="s">
        <v>522</v>
      </c>
      <c r="F335" s="311" t="s">
        <v>212</v>
      </c>
      <c r="G335" s="311" t="s">
        <v>522</v>
      </c>
    </row>
    <row r="336" spans="1:7" ht="45" x14ac:dyDescent="0.2">
      <c r="A336" s="309"/>
      <c r="B336" s="309"/>
      <c r="C336" s="315" t="s">
        <v>648</v>
      </c>
      <c r="D336" s="310" t="s">
        <v>649</v>
      </c>
      <c r="E336" s="311" t="s">
        <v>650</v>
      </c>
      <c r="F336" s="311" t="s">
        <v>212</v>
      </c>
      <c r="G336" s="311" t="s">
        <v>650</v>
      </c>
    </row>
    <row r="337" spans="1:7" x14ac:dyDescent="0.2">
      <c r="A337" s="309"/>
      <c r="B337" s="309"/>
      <c r="C337" s="315" t="s">
        <v>226</v>
      </c>
      <c r="D337" s="310" t="s">
        <v>161</v>
      </c>
      <c r="E337" s="311" t="s">
        <v>651</v>
      </c>
      <c r="F337" s="311" t="s">
        <v>212</v>
      </c>
      <c r="G337" s="311" t="s">
        <v>651</v>
      </c>
    </row>
    <row r="338" spans="1:7" x14ac:dyDescent="0.2">
      <c r="A338" s="309"/>
      <c r="B338" s="309"/>
      <c r="C338" s="315" t="s">
        <v>228</v>
      </c>
      <c r="D338" s="310" t="s">
        <v>162</v>
      </c>
      <c r="E338" s="311" t="s">
        <v>652</v>
      </c>
      <c r="F338" s="311" t="s">
        <v>212</v>
      </c>
      <c r="G338" s="311" t="s">
        <v>652</v>
      </c>
    </row>
    <row r="339" spans="1:7" x14ac:dyDescent="0.2">
      <c r="A339" s="309"/>
      <c r="B339" s="309"/>
      <c r="C339" s="315" t="s">
        <v>241</v>
      </c>
      <c r="D339" s="310" t="s">
        <v>183</v>
      </c>
      <c r="E339" s="311" t="s">
        <v>653</v>
      </c>
      <c r="F339" s="311" t="s">
        <v>212</v>
      </c>
      <c r="G339" s="311" t="s">
        <v>653</v>
      </c>
    </row>
    <row r="340" spans="1:7" x14ac:dyDescent="0.2">
      <c r="A340" s="309"/>
      <c r="B340" s="309"/>
      <c r="C340" s="315" t="s">
        <v>230</v>
      </c>
      <c r="D340" s="310" t="s">
        <v>163</v>
      </c>
      <c r="E340" s="311" t="s">
        <v>654</v>
      </c>
      <c r="F340" s="311" t="s">
        <v>212</v>
      </c>
      <c r="G340" s="311" t="s">
        <v>654</v>
      </c>
    </row>
    <row r="341" spans="1:7" x14ac:dyDescent="0.2">
      <c r="A341" s="309"/>
      <c r="B341" s="309"/>
      <c r="C341" s="315" t="s">
        <v>244</v>
      </c>
      <c r="D341" s="310" t="s">
        <v>184</v>
      </c>
      <c r="E341" s="311" t="s">
        <v>563</v>
      </c>
      <c r="F341" s="311" t="s">
        <v>212</v>
      </c>
      <c r="G341" s="311" t="s">
        <v>563</v>
      </c>
    </row>
    <row r="342" spans="1:7" x14ac:dyDescent="0.2">
      <c r="A342" s="309"/>
      <c r="B342" s="309"/>
      <c r="C342" s="315" t="s">
        <v>266</v>
      </c>
      <c r="D342" s="310" t="s">
        <v>189</v>
      </c>
      <c r="E342" s="311" t="s">
        <v>395</v>
      </c>
      <c r="F342" s="311" t="s">
        <v>212</v>
      </c>
      <c r="G342" s="311" t="s">
        <v>395</v>
      </c>
    </row>
    <row r="343" spans="1:7" x14ac:dyDescent="0.2">
      <c r="A343" s="309"/>
      <c r="B343" s="309"/>
      <c r="C343" s="315" t="s">
        <v>232</v>
      </c>
      <c r="D343" s="310" t="s">
        <v>164</v>
      </c>
      <c r="E343" s="311" t="s">
        <v>655</v>
      </c>
      <c r="F343" s="311" t="s">
        <v>212</v>
      </c>
      <c r="G343" s="311" t="s">
        <v>655</v>
      </c>
    </row>
    <row r="344" spans="1:7" ht="22.5" x14ac:dyDescent="0.2">
      <c r="A344" s="309"/>
      <c r="B344" s="309"/>
      <c r="C344" s="315" t="s">
        <v>339</v>
      </c>
      <c r="D344" s="310" t="s">
        <v>340</v>
      </c>
      <c r="E344" s="311" t="s">
        <v>245</v>
      </c>
      <c r="F344" s="311" t="s">
        <v>212</v>
      </c>
      <c r="G344" s="311" t="s">
        <v>245</v>
      </c>
    </row>
    <row r="345" spans="1:7" x14ac:dyDescent="0.2">
      <c r="A345" s="309"/>
      <c r="B345" s="309"/>
      <c r="C345" s="315" t="s">
        <v>369</v>
      </c>
      <c r="D345" s="310" t="s">
        <v>169</v>
      </c>
      <c r="E345" s="311" t="s">
        <v>656</v>
      </c>
      <c r="F345" s="311" t="s">
        <v>212</v>
      </c>
      <c r="G345" s="311" t="s">
        <v>656</v>
      </c>
    </row>
    <row r="346" spans="1:7" x14ac:dyDescent="0.2">
      <c r="A346" s="309"/>
      <c r="B346" s="309"/>
      <c r="C346" s="315" t="s">
        <v>234</v>
      </c>
      <c r="D346" s="310" t="s">
        <v>165</v>
      </c>
      <c r="E346" s="311" t="s">
        <v>245</v>
      </c>
      <c r="F346" s="311" t="s">
        <v>212</v>
      </c>
      <c r="G346" s="311" t="s">
        <v>245</v>
      </c>
    </row>
    <row r="347" spans="1:7" ht="15" x14ac:dyDescent="0.2">
      <c r="A347" s="306"/>
      <c r="B347" s="316" t="s">
        <v>657</v>
      </c>
      <c r="C347" s="314"/>
      <c r="D347" s="307" t="s">
        <v>158</v>
      </c>
      <c r="E347" s="308" t="s">
        <v>563</v>
      </c>
      <c r="F347" s="308" t="s">
        <v>212</v>
      </c>
      <c r="G347" s="308" t="s">
        <v>563</v>
      </c>
    </row>
    <row r="348" spans="1:7" ht="67.5" x14ac:dyDescent="0.2">
      <c r="A348" s="309"/>
      <c r="B348" s="309"/>
      <c r="C348" s="315" t="s">
        <v>434</v>
      </c>
      <c r="D348" s="310" t="s">
        <v>435</v>
      </c>
      <c r="E348" s="311" t="s">
        <v>269</v>
      </c>
      <c r="F348" s="311" t="s">
        <v>212</v>
      </c>
      <c r="G348" s="311" t="s">
        <v>269</v>
      </c>
    </row>
    <row r="349" spans="1:7" x14ac:dyDescent="0.2">
      <c r="A349" s="309"/>
      <c r="B349" s="309"/>
      <c r="C349" s="315" t="s">
        <v>230</v>
      </c>
      <c r="D349" s="310" t="s">
        <v>163</v>
      </c>
      <c r="E349" s="311" t="s">
        <v>658</v>
      </c>
      <c r="F349" s="311" t="s">
        <v>212</v>
      </c>
      <c r="G349" s="311" t="s">
        <v>658</v>
      </c>
    </row>
    <row r="350" spans="1:7" x14ac:dyDescent="0.2">
      <c r="A350" s="309"/>
      <c r="B350" s="309"/>
      <c r="C350" s="315" t="s">
        <v>232</v>
      </c>
      <c r="D350" s="310" t="s">
        <v>164</v>
      </c>
      <c r="E350" s="311" t="s">
        <v>656</v>
      </c>
      <c r="F350" s="311" t="s">
        <v>212</v>
      </c>
      <c r="G350" s="311" t="s">
        <v>656</v>
      </c>
    </row>
    <row r="351" spans="1:7" x14ac:dyDescent="0.2">
      <c r="A351" s="303" t="s">
        <v>139</v>
      </c>
      <c r="B351" s="303"/>
      <c r="C351" s="303"/>
      <c r="D351" s="304" t="s">
        <v>173</v>
      </c>
      <c r="E351" s="305" t="s">
        <v>659</v>
      </c>
      <c r="F351" s="305" t="s">
        <v>660</v>
      </c>
      <c r="G351" s="305" t="s">
        <v>661</v>
      </c>
    </row>
    <row r="352" spans="1:7" ht="15" x14ac:dyDescent="0.2">
      <c r="A352" s="306"/>
      <c r="B352" s="316" t="s">
        <v>662</v>
      </c>
      <c r="C352" s="314"/>
      <c r="D352" s="307" t="s">
        <v>663</v>
      </c>
      <c r="E352" s="308" t="s">
        <v>664</v>
      </c>
      <c r="F352" s="308" t="s">
        <v>212</v>
      </c>
      <c r="G352" s="308" t="s">
        <v>664</v>
      </c>
    </row>
    <row r="353" spans="1:7" ht="33.75" x14ac:dyDescent="0.2">
      <c r="A353" s="309"/>
      <c r="B353" s="309"/>
      <c r="C353" s="315" t="s">
        <v>479</v>
      </c>
      <c r="D353" s="310" t="s">
        <v>480</v>
      </c>
      <c r="E353" s="311" t="s">
        <v>664</v>
      </c>
      <c r="F353" s="311" t="s">
        <v>212</v>
      </c>
      <c r="G353" s="311" t="s">
        <v>664</v>
      </c>
    </row>
    <row r="354" spans="1:7" ht="15" x14ac:dyDescent="0.2">
      <c r="A354" s="306"/>
      <c r="B354" s="316" t="s">
        <v>140</v>
      </c>
      <c r="C354" s="314"/>
      <c r="D354" s="307" t="s">
        <v>665</v>
      </c>
      <c r="E354" s="308" t="s">
        <v>212</v>
      </c>
      <c r="F354" s="308" t="s">
        <v>660</v>
      </c>
      <c r="G354" s="308" t="s">
        <v>660</v>
      </c>
    </row>
    <row r="355" spans="1:7" x14ac:dyDescent="0.2">
      <c r="A355" s="309"/>
      <c r="B355" s="309"/>
      <c r="C355" s="315" t="s">
        <v>230</v>
      </c>
      <c r="D355" s="310" t="s">
        <v>163</v>
      </c>
      <c r="E355" s="311" t="s">
        <v>212</v>
      </c>
      <c r="F355" s="311" t="s">
        <v>666</v>
      </c>
      <c r="G355" s="311" t="s">
        <v>666</v>
      </c>
    </row>
    <row r="356" spans="1:7" ht="22.5" x14ac:dyDescent="0.2">
      <c r="A356" s="309"/>
      <c r="B356" s="309"/>
      <c r="C356" s="315" t="s">
        <v>30</v>
      </c>
      <c r="D356" s="310" t="s">
        <v>205</v>
      </c>
      <c r="E356" s="311" t="s">
        <v>212</v>
      </c>
      <c r="F356" s="311" t="s">
        <v>667</v>
      </c>
      <c r="G356" s="311" t="s">
        <v>667</v>
      </c>
    </row>
    <row r="357" spans="1:7" ht="22.5" x14ac:dyDescent="0.2">
      <c r="A357" s="306"/>
      <c r="B357" s="316" t="s">
        <v>668</v>
      </c>
      <c r="C357" s="314"/>
      <c r="D357" s="307" t="s">
        <v>669</v>
      </c>
      <c r="E357" s="308" t="s">
        <v>287</v>
      </c>
      <c r="F357" s="308" t="s">
        <v>212</v>
      </c>
      <c r="G357" s="308" t="s">
        <v>287</v>
      </c>
    </row>
    <row r="358" spans="1:7" x14ac:dyDescent="0.2">
      <c r="A358" s="309"/>
      <c r="B358" s="309"/>
      <c r="C358" s="315" t="s">
        <v>230</v>
      </c>
      <c r="D358" s="310" t="s">
        <v>163</v>
      </c>
      <c r="E358" s="311" t="s">
        <v>341</v>
      </c>
      <c r="F358" s="311" t="s">
        <v>212</v>
      </c>
      <c r="G358" s="311" t="s">
        <v>341</v>
      </c>
    </row>
    <row r="359" spans="1:7" x14ac:dyDescent="0.2">
      <c r="A359" s="309"/>
      <c r="B359" s="309"/>
      <c r="C359" s="315" t="s">
        <v>232</v>
      </c>
      <c r="D359" s="310" t="s">
        <v>164</v>
      </c>
      <c r="E359" s="311" t="s">
        <v>337</v>
      </c>
      <c r="F359" s="311" t="s">
        <v>212</v>
      </c>
      <c r="G359" s="311" t="s">
        <v>337</v>
      </c>
    </row>
    <row r="360" spans="1:7" ht="67.5" x14ac:dyDescent="0.2">
      <c r="A360" s="306"/>
      <c r="B360" s="316" t="s">
        <v>670</v>
      </c>
      <c r="C360" s="314"/>
      <c r="D360" s="307" t="s">
        <v>671</v>
      </c>
      <c r="E360" s="308" t="s">
        <v>672</v>
      </c>
      <c r="F360" s="308" t="s">
        <v>212</v>
      </c>
      <c r="G360" s="308" t="s">
        <v>672</v>
      </c>
    </row>
    <row r="361" spans="1:7" ht="67.5" x14ac:dyDescent="0.2">
      <c r="A361" s="309"/>
      <c r="B361" s="309"/>
      <c r="C361" s="315" t="s">
        <v>673</v>
      </c>
      <c r="D361" s="310" t="s">
        <v>674</v>
      </c>
      <c r="E361" s="311" t="s">
        <v>675</v>
      </c>
      <c r="F361" s="311" t="s">
        <v>212</v>
      </c>
      <c r="G361" s="311" t="s">
        <v>675</v>
      </c>
    </row>
    <row r="362" spans="1:7" x14ac:dyDescent="0.2">
      <c r="A362" s="309"/>
      <c r="B362" s="309"/>
      <c r="C362" s="315" t="s">
        <v>676</v>
      </c>
      <c r="D362" s="310" t="s">
        <v>177</v>
      </c>
      <c r="E362" s="311" t="s">
        <v>677</v>
      </c>
      <c r="F362" s="311" t="s">
        <v>212</v>
      </c>
      <c r="G362" s="311" t="s">
        <v>677</v>
      </c>
    </row>
    <row r="363" spans="1:7" ht="33.75" x14ac:dyDescent="0.2">
      <c r="A363" s="306"/>
      <c r="B363" s="316" t="s">
        <v>678</v>
      </c>
      <c r="C363" s="314"/>
      <c r="D363" s="307" t="s">
        <v>679</v>
      </c>
      <c r="E363" s="308" t="s">
        <v>680</v>
      </c>
      <c r="F363" s="308" t="s">
        <v>212</v>
      </c>
      <c r="G363" s="308" t="s">
        <v>680</v>
      </c>
    </row>
    <row r="364" spans="1:7" x14ac:dyDescent="0.2">
      <c r="A364" s="309"/>
      <c r="B364" s="309"/>
      <c r="C364" s="315" t="s">
        <v>681</v>
      </c>
      <c r="D364" s="310" t="s">
        <v>175</v>
      </c>
      <c r="E364" s="311" t="s">
        <v>680</v>
      </c>
      <c r="F364" s="311" t="s">
        <v>212</v>
      </c>
      <c r="G364" s="311" t="s">
        <v>680</v>
      </c>
    </row>
    <row r="365" spans="1:7" ht="15" x14ac:dyDescent="0.2">
      <c r="A365" s="306"/>
      <c r="B365" s="316" t="s">
        <v>682</v>
      </c>
      <c r="C365" s="314"/>
      <c r="D365" s="307" t="s">
        <v>174</v>
      </c>
      <c r="E365" s="308" t="s">
        <v>683</v>
      </c>
      <c r="F365" s="308" t="s">
        <v>212</v>
      </c>
      <c r="G365" s="308" t="s">
        <v>683</v>
      </c>
    </row>
    <row r="366" spans="1:7" x14ac:dyDescent="0.2">
      <c r="A366" s="309"/>
      <c r="B366" s="309"/>
      <c r="C366" s="315" t="s">
        <v>681</v>
      </c>
      <c r="D366" s="310" t="s">
        <v>175</v>
      </c>
      <c r="E366" s="311" t="s">
        <v>684</v>
      </c>
      <c r="F366" s="311" t="s">
        <v>212</v>
      </c>
      <c r="G366" s="311" t="s">
        <v>684</v>
      </c>
    </row>
    <row r="367" spans="1:7" x14ac:dyDescent="0.2">
      <c r="A367" s="309"/>
      <c r="B367" s="309"/>
      <c r="C367" s="315" t="s">
        <v>230</v>
      </c>
      <c r="D367" s="310" t="s">
        <v>163</v>
      </c>
      <c r="E367" s="311" t="s">
        <v>685</v>
      </c>
      <c r="F367" s="311" t="s">
        <v>212</v>
      </c>
      <c r="G367" s="311" t="s">
        <v>685</v>
      </c>
    </row>
    <row r="368" spans="1:7" ht="15" x14ac:dyDescent="0.2">
      <c r="A368" s="306"/>
      <c r="B368" s="316" t="s">
        <v>686</v>
      </c>
      <c r="C368" s="314"/>
      <c r="D368" s="307" t="s">
        <v>687</v>
      </c>
      <c r="E368" s="308" t="s">
        <v>688</v>
      </c>
      <c r="F368" s="308" t="s">
        <v>212</v>
      </c>
      <c r="G368" s="308" t="s">
        <v>688</v>
      </c>
    </row>
    <row r="369" spans="1:7" ht="67.5" x14ac:dyDescent="0.2">
      <c r="A369" s="309"/>
      <c r="B369" s="309"/>
      <c r="C369" s="315" t="s">
        <v>673</v>
      </c>
      <c r="D369" s="310" t="s">
        <v>674</v>
      </c>
      <c r="E369" s="311" t="s">
        <v>292</v>
      </c>
      <c r="F369" s="311" t="s">
        <v>212</v>
      </c>
      <c r="G369" s="311" t="s">
        <v>292</v>
      </c>
    </row>
    <row r="370" spans="1:7" x14ac:dyDescent="0.2">
      <c r="A370" s="309"/>
      <c r="B370" s="309"/>
      <c r="C370" s="315" t="s">
        <v>681</v>
      </c>
      <c r="D370" s="310" t="s">
        <v>175</v>
      </c>
      <c r="E370" s="311" t="s">
        <v>689</v>
      </c>
      <c r="F370" s="311" t="s">
        <v>212</v>
      </c>
      <c r="G370" s="311" t="s">
        <v>689</v>
      </c>
    </row>
    <row r="371" spans="1:7" ht="15" x14ac:dyDescent="0.2">
      <c r="A371" s="306"/>
      <c r="B371" s="316" t="s">
        <v>690</v>
      </c>
      <c r="C371" s="314"/>
      <c r="D371" s="307" t="s">
        <v>691</v>
      </c>
      <c r="E371" s="308" t="s">
        <v>692</v>
      </c>
      <c r="F371" s="308" t="s">
        <v>212</v>
      </c>
      <c r="G371" s="308" t="s">
        <v>692</v>
      </c>
    </row>
    <row r="372" spans="1:7" ht="22.5" x14ac:dyDescent="0.2">
      <c r="A372" s="309"/>
      <c r="B372" s="309"/>
      <c r="C372" s="315" t="s">
        <v>346</v>
      </c>
      <c r="D372" s="310" t="s">
        <v>347</v>
      </c>
      <c r="E372" s="311" t="s">
        <v>693</v>
      </c>
      <c r="F372" s="311" t="s">
        <v>212</v>
      </c>
      <c r="G372" s="311" t="s">
        <v>693</v>
      </c>
    </row>
    <row r="373" spans="1:7" x14ac:dyDescent="0.2">
      <c r="A373" s="309"/>
      <c r="B373" s="309"/>
      <c r="C373" s="315" t="s">
        <v>224</v>
      </c>
      <c r="D373" s="310" t="s">
        <v>160</v>
      </c>
      <c r="E373" s="311" t="s">
        <v>694</v>
      </c>
      <c r="F373" s="311" t="s">
        <v>212</v>
      </c>
      <c r="G373" s="311" t="s">
        <v>694</v>
      </c>
    </row>
    <row r="374" spans="1:7" x14ac:dyDescent="0.2">
      <c r="A374" s="309"/>
      <c r="B374" s="309"/>
      <c r="C374" s="315" t="s">
        <v>322</v>
      </c>
      <c r="D374" s="310" t="s">
        <v>323</v>
      </c>
      <c r="E374" s="311" t="s">
        <v>695</v>
      </c>
      <c r="F374" s="311" t="s">
        <v>212</v>
      </c>
      <c r="G374" s="311" t="s">
        <v>695</v>
      </c>
    </row>
    <row r="375" spans="1:7" x14ac:dyDescent="0.2">
      <c r="A375" s="309"/>
      <c r="B375" s="309"/>
      <c r="C375" s="315" t="s">
        <v>226</v>
      </c>
      <c r="D375" s="310" t="s">
        <v>161</v>
      </c>
      <c r="E375" s="311" t="s">
        <v>696</v>
      </c>
      <c r="F375" s="311" t="s">
        <v>212</v>
      </c>
      <c r="G375" s="311" t="s">
        <v>696</v>
      </c>
    </row>
    <row r="376" spans="1:7" x14ac:dyDescent="0.2">
      <c r="A376" s="309"/>
      <c r="B376" s="309"/>
      <c r="C376" s="315" t="s">
        <v>228</v>
      </c>
      <c r="D376" s="310" t="s">
        <v>162</v>
      </c>
      <c r="E376" s="311" t="s">
        <v>697</v>
      </c>
      <c r="F376" s="311" t="s">
        <v>212</v>
      </c>
      <c r="G376" s="311" t="s">
        <v>697</v>
      </c>
    </row>
    <row r="377" spans="1:7" ht="22.5" x14ac:dyDescent="0.2">
      <c r="A377" s="309"/>
      <c r="B377" s="309"/>
      <c r="C377" s="315" t="s">
        <v>353</v>
      </c>
      <c r="D377" s="310" t="s">
        <v>354</v>
      </c>
      <c r="E377" s="311" t="s">
        <v>287</v>
      </c>
      <c r="F377" s="311" t="s">
        <v>212</v>
      </c>
      <c r="G377" s="311" t="s">
        <v>287</v>
      </c>
    </row>
    <row r="378" spans="1:7" x14ac:dyDescent="0.2">
      <c r="A378" s="309"/>
      <c r="B378" s="309"/>
      <c r="C378" s="315" t="s">
        <v>241</v>
      </c>
      <c r="D378" s="310" t="s">
        <v>183</v>
      </c>
      <c r="E378" s="311" t="s">
        <v>269</v>
      </c>
      <c r="F378" s="311" t="s">
        <v>212</v>
      </c>
      <c r="G378" s="311" t="s">
        <v>269</v>
      </c>
    </row>
    <row r="379" spans="1:7" x14ac:dyDescent="0.2">
      <c r="A379" s="309"/>
      <c r="B379" s="309"/>
      <c r="C379" s="315" t="s">
        <v>230</v>
      </c>
      <c r="D379" s="310" t="s">
        <v>163</v>
      </c>
      <c r="E379" s="311" t="s">
        <v>698</v>
      </c>
      <c r="F379" s="311" t="s">
        <v>212</v>
      </c>
      <c r="G379" s="311" t="s">
        <v>698</v>
      </c>
    </row>
    <row r="380" spans="1:7" x14ac:dyDescent="0.2">
      <c r="A380" s="309"/>
      <c r="B380" s="309"/>
      <c r="C380" s="315" t="s">
        <v>244</v>
      </c>
      <c r="D380" s="310" t="s">
        <v>184</v>
      </c>
      <c r="E380" s="311" t="s">
        <v>699</v>
      </c>
      <c r="F380" s="311" t="s">
        <v>212</v>
      </c>
      <c r="G380" s="311" t="s">
        <v>699</v>
      </c>
    </row>
    <row r="381" spans="1:7" x14ac:dyDescent="0.2">
      <c r="A381" s="309"/>
      <c r="B381" s="309"/>
      <c r="C381" s="315" t="s">
        <v>266</v>
      </c>
      <c r="D381" s="310" t="s">
        <v>189</v>
      </c>
      <c r="E381" s="311" t="s">
        <v>289</v>
      </c>
      <c r="F381" s="311" t="s">
        <v>212</v>
      </c>
      <c r="G381" s="311" t="s">
        <v>289</v>
      </c>
    </row>
    <row r="382" spans="1:7" x14ac:dyDescent="0.2">
      <c r="A382" s="309"/>
      <c r="B382" s="309"/>
      <c r="C382" s="315" t="s">
        <v>359</v>
      </c>
      <c r="D382" s="310" t="s">
        <v>360</v>
      </c>
      <c r="E382" s="311" t="s">
        <v>245</v>
      </c>
      <c r="F382" s="311" t="s">
        <v>212</v>
      </c>
      <c r="G382" s="311" t="s">
        <v>245</v>
      </c>
    </row>
    <row r="383" spans="1:7" x14ac:dyDescent="0.2">
      <c r="A383" s="309"/>
      <c r="B383" s="309"/>
      <c r="C383" s="315" t="s">
        <v>232</v>
      </c>
      <c r="D383" s="310" t="s">
        <v>164</v>
      </c>
      <c r="E383" s="311" t="s">
        <v>700</v>
      </c>
      <c r="F383" s="311" t="s">
        <v>212</v>
      </c>
      <c r="G383" s="311" t="s">
        <v>700</v>
      </c>
    </row>
    <row r="384" spans="1:7" ht="22.5" x14ac:dyDescent="0.2">
      <c r="A384" s="309"/>
      <c r="B384" s="309"/>
      <c r="C384" s="315" t="s">
        <v>339</v>
      </c>
      <c r="D384" s="310" t="s">
        <v>340</v>
      </c>
      <c r="E384" s="311" t="s">
        <v>591</v>
      </c>
      <c r="F384" s="311" t="s">
        <v>212</v>
      </c>
      <c r="G384" s="311" t="s">
        <v>591</v>
      </c>
    </row>
    <row r="385" spans="1:7" ht="22.5" x14ac:dyDescent="0.2">
      <c r="A385" s="309"/>
      <c r="B385" s="309"/>
      <c r="C385" s="315" t="s">
        <v>366</v>
      </c>
      <c r="D385" s="310" t="s">
        <v>367</v>
      </c>
      <c r="E385" s="311" t="s">
        <v>552</v>
      </c>
      <c r="F385" s="311" t="s">
        <v>212</v>
      </c>
      <c r="G385" s="311" t="s">
        <v>552</v>
      </c>
    </row>
    <row r="386" spans="1:7" x14ac:dyDescent="0.2">
      <c r="A386" s="309"/>
      <c r="B386" s="309"/>
      <c r="C386" s="315" t="s">
        <v>369</v>
      </c>
      <c r="D386" s="310" t="s">
        <v>169</v>
      </c>
      <c r="E386" s="311" t="s">
        <v>701</v>
      </c>
      <c r="F386" s="311" t="s">
        <v>212</v>
      </c>
      <c r="G386" s="311" t="s">
        <v>701</v>
      </c>
    </row>
    <row r="387" spans="1:7" x14ac:dyDescent="0.2">
      <c r="A387" s="309"/>
      <c r="B387" s="309"/>
      <c r="C387" s="315" t="s">
        <v>234</v>
      </c>
      <c r="D387" s="310" t="s">
        <v>165</v>
      </c>
      <c r="E387" s="311" t="s">
        <v>341</v>
      </c>
      <c r="F387" s="311" t="s">
        <v>212</v>
      </c>
      <c r="G387" s="311" t="s">
        <v>341</v>
      </c>
    </row>
    <row r="388" spans="1:7" ht="22.5" x14ac:dyDescent="0.2">
      <c r="A388" s="309"/>
      <c r="B388" s="309"/>
      <c r="C388" s="315" t="s">
        <v>371</v>
      </c>
      <c r="D388" s="310" t="s">
        <v>186</v>
      </c>
      <c r="E388" s="311" t="s">
        <v>702</v>
      </c>
      <c r="F388" s="311" t="s">
        <v>212</v>
      </c>
      <c r="G388" s="311" t="s">
        <v>702</v>
      </c>
    </row>
    <row r="389" spans="1:7" ht="22.5" x14ac:dyDescent="0.2">
      <c r="A389" s="309"/>
      <c r="B389" s="309"/>
      <c r="C389" s="315" t="s">
        <v>374</v>
      </c>
      <c r="D389" s="310" t="s">
        <v>375</v>
      </c>
      <c r="E389" s="311" t="s">
        <v>269</v>
      </c>
      <c r="F389" s="311" t="s">
        <v>212</v>
      </c>
      <c r="G389" s="311" t="s">
        <v>269</v>
      </c>
    </row>
    <row r="390" spans="1:7" ht="22.5" x14ac:dyDescent="0.2">
      <c r="A390" s="306"/>
      <c r="B390" s="316" t="s">
        <v>703</v>
      </c>
      <c r="C390" s="314"/>
      <c r="D390" s="307" t="s">
        <v>179</v>
      </c>
      <c r="E390" s="308" t="s">
        <v>704</v>
      </c>
      <c r="F390" s="308" t="s">
        <v>212</v>
      </c>
      <c r="G390" s="308" t="s">
        <v>704</v>
      </c>
    </row>
    <row r="391" spans="1:7" x14ac:dyDescent="0.2">
      <c r="A391" s="309"/>
      <c r="B391" s="309"/>
      <c r="C391" s="315" t="s">
        <v>224</v>
      </c>
      <c r="D391" s="310" t="s">
        <v>160</v>
      </c>
      <c r="E391" s="311" t="s">
        <v>705</v>
      </c>
      <c r="F391" s="311" t="s">
        <v>212</v>
      </c>
      <c r="G391" s="311" t="s">
        <v>705</v>
      </c>
    </row>
    <row r="392" spans="1:7" x14ac:dyDescent="0.2">
      <c r="A392" s="309"/>
      <c r="B392" s="309"/>
      <c r="C392" s="315" t="s">
        <v>226</v>
      </c>
      <c r="D392" s="310" t="s">
        <v>161</v>
      </c>
      <c r="E392" s="311" t="s">
        <v>706</v>
      </c>
      <c r="F392" s="311" t="s">
        <v>212</v>
      </c>
      <c r="G392" s="311" t="s">
        <v>706</v>
      </c>
    </row>
    <row r="393" spans="1:7" x14ac:dyDescent="0.2">
      <c r="A393" s="309"/>
      <c r="B393" s="309"/>
      <c r="C393" s="315" t="s">
        <v>228</v>
      </c>
      <c r="D393" s="310" t="s">
        <v>162</v>
      </c>
      <c r="E393" s="311" t="s">
        <v>707</v>
      </c>
      <c r="F393" s="311" t="s">
        <v>212</v>
      </c>
      <c r="G393" s="311" t="s">
        <v>707</v>
      </c>
    </row>
    <row r="394" spans="1:7" x14ac:dyDescent="0.2">
      <c r="A394" s="309"/>
      <c r="B394" s="309"/>
      <c r="C394" s="315" t="s">
        <v>232</v>
      </c>
      <c r="D394" s="310" t="s">
        <v>164</v>
      </c>
      <c r="E394" s="311" t="s">
        <v>708</v>
      </c>
      <c r="F394" s="311" t="s">
        <v>212</v>
      </c>
      <c r="G394" s="311" t="s">
        <v>708</v>
      </c>
    </row>
    <row r="395" spans="1:7" ht="15" x14ac:dyDescent="0.2">
      <c r="A395" s="306"/>
      <c r="B395" s="316" t="s">
        <v>709</v>
      </c>
      <c r="C395" s="314"/>
      <c r="D395" s="307" t="s">
        <v>710</v>
      </c>
      <c r="E395" s="308" t="s">
        <v>711</v>
      </c>
      <c r="F395" s="308" t="s">
        <v>212</v>
      </c>
      <c r="G395" s="308" t="s">
        <v>711</v>
      </c>
    </row>
    <row r="396" spans="1:7" x14ac:dyDescent="0.2">
      <c r="A396" s="309"/>
      <c r="B396" s="309"/>
      <c r="C396" s="315" t="s">
        <v>681</v>
      </c>
      <c r="D396" s="310" t="s">
        <v>175</v>
      </c>
      <c r="E396" s="311" t="s">
        <v>711</v>
      </c>
      <c r="F396" s="311" t="s">
        <v>212</v>
      </c>
      <c r="G396" s="311" t="s">
        <v>711</v>
      </c>
    </row>
    <row r="397" spans="1:7" ht="15" x14ac:dyDescent="0.2">
      <c r="A397" s="306"/>
      <c r="B397" s="316" t="s">
        <v>712</v>
      </c>
      <c r="C397" s="314"/>
      <c r="D397" s="307" t="s">
        <v>713</v>
      </c>
      <c r="E397" s="308" t="s">
        <v>714</v>
      </c>
      <c r="F397" s="308" t="s">
        <v>212</v>
      </c>
      <c r="G397" s="308" t="s">
        <v>714</v>
      </c>
    </row>
    <row r="398" spans="1:7" ht="22.5" x14ac:dyDescent="0.2">
      <c r="A398" s="309"/>
      <c r="B398" s="309"/>
      <c r="C398" s="315" t="s">
        <v>281</v>
      </c>
      <c r="D398" s="310" t="s">
        <v>282</v>
      </c>
      <c r="E398" s="311" t="s">
        <v>714</v>
      </c>
      <c r="F398" s="311" t="s">
        <v>212</v>
      </c>
      <c r="G398" s="311" t="s">
        <v>714</v>
      </c>
    </row>
    <row r="399" spans="1:7" ht="15" x14ac:dyDescent="0.2">
      <c r="A399" s="306"/>
      <c r="B399" s="316" t="s">
        <v>715</v>
      </c>
      <c r="C399" s="314"/>
      <c r="D399" s="307" t="s">
        <v>158</v>
      </c>
      <c r="E399" s="308" t="s">
        <v>701</v>
      </c>
      <c r="F399" s="308" t="s">
        <v>212</v>
      </c>
      <c r="G399" s="308" t="s">
        <v>701</v>
      </c>
    </row>
    <row r="400" spans="1:7" x14ac:dyDescent="0.2">
      <c r="A400" s="309"/>
      <c r="B400" s="309"/>
      <c r="C400" s="315" t="s">
        <v>230</v>
      </c>
      <c r="D400" s="310" t="s">
        <v>163</v>
      </c>
      <c r="E400" s="311" t="s">
        <v>395</v>
      </c>
      <c r="F400" s="311" t="s">
        <v>212</v>
      </c>
      <c r="G400" s="311" t="s">
        <v>395</v>
      </c>
    </row>
    <row r="401" spans="1:7" x14ac:dyDescent="0.2">
      <c r="A401" s="309"/>
      <c r="B401" s="309"/>
      <c r="C401" s="315" t="s">
        <v>232</v>
      </c>
      <c r="D401" s="310" t="s">
        <v>164</v>
      </c>
      <c r="E401" s="311" t="s">
        <v>285</v>
      </c>
      <c r="F401" s="311" t="s">
        <v>212</v>
      </c>
      <c r="G401" s="311" t="s">
        <v>285</v>
      </c>
    </row>
    <row r="402" spans="1:7" ht="22.5" x14ac:dyDescent="0.2">
      <c r="A402" s="303" t="s">
        <v>716</v>
      </c>
      <c r="B402" s="303"/>
      <c r="C402" s="303"/>
      <c r="D402" s="304" t="s">
        <v>717</v>
      </c>
      <c r="E402" s="305" t="s">
        <v>718</v>
      </c>
      <c r="F402" s="305" t="s">
        <v>212</v>
      </c>
      <c r="G402" s="305" t="s">
        <v>718</v>
      </c>
    </row>
    <row r="403" spans="1:7" ht="15" x14ac:dyDescent="0.2">
      <c r="A403" s="306"/>
      <c r="B403" s="316" t="s">
        <v>719</v>
      </c>
      <c r="C403" s="314"/>
      <c r="D403" s="307" t="s">
        <v>158</v>
      </c>
      <c r="E403" s="308" t="s">
        <v>718</v>
      </c>
      <c r="F403" s="308" t="s">
        <v>212</v>
      </c>
      <c r="G403" s="308" t="s">
        <v>718</v>
      </c>
    </row>
    <row r="404" spans="1:7" ht="67.5" x14ac:dyDescent="0.2">
      <c r="A404" s="309"/>
      <c r="B404" s="309"/>
      <c r="C404" s="315" t="s">
        <v>434</v>
      </c>
      <c r="D404" s="310" t="s">
        <v>435</v>
      </c>
      <c r="E404" s="311" t="s">
        <v>430</v>
      </c>
      <c r="F404" s="311" t="s">
        <v>212</v>
      </c>
      <c r="G404" s="311" t="s">
        <v>430</v>
      </c>
    </row>
    <row r="405" spans="1:7" x14ac:dyDescent="0.2">
      <c r="A405" s="309"/>
      <c r="B405" s="309"/>
      <c r="C405" s="315" t="s">
        <v>720</v>
      </c>
      <c r="D405" s="310" t="s">
        <v>175</v>
      </c>
      <c r="E405" s="311" t="s">
        <v>721</v>
      </c>
      <c r="F405" s="311" t="s">
        <v>212</v>
      </c>
      <c r="G405" s="311" t="s">
        <v>721</v>
      </c>
    </row>
    <row r="406" spans="1:7" x14ac:dyDescent="0.2">
      <c r="A406" s="309"/>
      <c r="B406" s="309"/>
      <c r="C406" s="315" t="s">
        <v>722</v>
      </c>
      <c r="D406" s="310" t="s">
        <v>175</v>
      </c>
      <c r="E406" s="311" t="s">
        <v>723</v>
      </c>
      <c r="F406" s="311" t="s">
        <v>212</v>
      </c>
      <c r="G406" s="311" t="s">
        <v>723</v>
      </c>
    </row>
    <row r="407" spans="1:7" x14ac:dyDescent="0.2">
      <c r="A407" s="309"/>
      <c r="B407" s="309"/>
      <c r="C407" s="315" t="s">
        <v>606</v>
      </c>
      <c r="D407" s="310" t="s">
        <v>160</v>
      </c>
      <c r="E407" s="311" t="s">
        <v>724</v>
      </c>
      <c r="F407" s="311" t="s">
        <v>212</v>
      </c>
      <c r="G407" s="311" t="s">
        <v>724</v>
      </c>
    </row>
    <row r="408" spans="1:7" x14ac:dyDescent="0.2">
      <c r="A408" s="309"/>
      <c r="B408" s="309"/>
      <c r="C408" s="315" t="s">
        <v>608</v>
      </c>
      <c r="D408" s="310" t="s">
        <v>160</v>
      </c>
      <c r="E408" s="311" t="s">
        <v>725</v>
      </c>
      <c r="F408" s="311" t="s">
        <v>212</v>
      </c>
      <c r="G408" s="311" t="s">
        <v>725</v>
      </c>
    </row>
    <row r="409" spans="1:7" x14ac:dyDescent="0.2">
      <c r="A409" s="309"/>
      <c r="B409" s="309"/>
      <c r="C409" s="315" t="s">
        <v>611</v>
      </c>
      <c r="D409" s="310" t="s">
        <v>161</v>
      </c>
      <c r="E409" s="311" t="s">
        <v>726</v>
      </c>
      <c r="F409" s="311" t="s">
        <v>212</v>
      </c>
      <c r="G409" s="311" t="s">
        <v>726</v>
      </c>
    </row>
    <row r="410" spans="1:7" x14ac:dyDescent="0.2">
      <c r="A410" s="309"/>
      <c r="B410" s="309"/>
      <c r="C410" s="315" t="s">
        <v>613</v>
      </c>
      <c r="D410" s="310" t="s">
        <v>161</v>
      </c>
      <c r="E410" s="311" t="s">
        <v>727</v>
      </c>
      <c r="F410" s="311" t="s">
        <v>212</v>
      </c>
      <c r="G410" s="311" t="s">
        <v>727</v>
      </c>
    </row>
    <row r="411" spans="1:7" x14ac:dyDescent="0.2">
      <c r="A411" s="309"/>
      <c r="B411" s="309"/>
      <c r="C411" s="315" t="s">
        <v>616</v>
      </c>
      <c r="D411" s="310" t="s">
        <v>162</v>
      </c>
      <c r="E411" s="311" t="s">
        <v>728</v>
      </c>
      <c r="F411" s="311" t="s">
        <v>212</v>
      </c>
      <c r="G411" s="311" t="s">
        <v>728</v>
      </c>
    </row>
    <row r="412" spans="1:7" x14ac:dyDescent="0.2">
      <c r="A412" s="309"/>
      <c r="B412" s="309"/>
      <c r="C412" s="315" t="s">
        <v>618</v>
      </c>
      <c r="D412" s="310" t="s">
        <v>162</v>
      </c>
      <c r="E412" s="311" t="s">
        <v>729</v>
      </c>
      <c r="F412" s="311" t="s">
        <v>212</v>
      </c>
      <c r="G412" s="311" t="s">
        <v>729</v>
      </c>
    </row>
    <row r="413" spans="1:7" x14ac:dyDescent="0.2">
      <c r="A413" s="309"/>
      <c r="B413" s="309"/>
      <c r="C413" s="315" t="s">
        <v>730</v>
      </c>
      <c r="D413" s="310" t="s">
        <v>177</v>
      </c>
      <c r="E413" s="311" t="s">
        <v>731</v>
      </c>
      <c r="F413" s="311" t="s">
        <v>212</v>
      </c>
      <c r="G413" s="311" t="s">
        <v>731</v>
      </c>
    </row>
    <row r="414" spans="1:7" x14ac:dyDescent="0.2">
      <c r="A414" s="309"/>
      <c r="B414" s="309"/>
      <c r="C414" s="315" t="s">
        <v>732</v>
      </c>
      <c r="D414" s="310" t="s">
        <v>183</v>
      </c>
      <c r="E414" s="311" t="s">
        <v>733</v>
      </c>
      <c r="F414" s="311" t="s">
        <v>212</v>
      </c>
      <c r="G414" s="311" t="s">
        <v>733</v>
      </c>
    </row>
    <row r="415" spans="1:7" x14ac:dyDescent="0.2">
      <c r="A415" s="309"/>
      <c r="B415" s="309"/>
      <c r="C415" s="315" t="s">
        <v>622</v>
      </c>
      <c r="D415" s="310" t="s">
        <v>163</v>
      </c>
      <c r="E415" s="311" t="s">
        <v>734</v>
      </c>
      <c r="F415" s="311" t="s">
        <v>212</v>
      </c>
      <c r="G415" s="311" t="s">
        <v>734</v>
      </c>
    </row>
    <row r="416" spans="1:7" x14ac:dyDescent="0.2">
      <c r="A416" s="309"/>
      <c r="B416" s="309"/>
      <c r="C416" s="315" t="s">
        <v>624</v>
      </c>
      <c r="D416" s="310" t="s">
        <v>163</v>
      </c>
      <c r="E416" s="311" t="s">
        <v>735</v>
      </c>
      <c r="F416" s="311" t="s">
        <v>212</v>
      </c>
      <c r="G416" s="311" t="s">
        <v>735</v>
      </c>
    </row>
    <row r="417" spans="1:7" x14ac:dyDescent="0.2">
      <c r="A417" s="309"/>
      <c r="B417" s="309"/>
      <c r="C417" s="315" t="s">
        <v>736</v>
      </c>
      <c r="D417" s="310" t="s">
        <v>360</v>
      </c>
      <c r="E417" s="311" t="s">
        <v>737</v>
      </c>
      <c r="F417" s="311" t="s">
        <v>212</v>
      </c>
      <c r="G417" s="311" t="s">
        <v>737</v>
      </c>
    </row>
    <row r="418" spans="1:7" x14ac:dyDescent="0.2">
      <c r="A418" s="309"/>
      <c r="B418" s="309"/>
      <c r="C418" s="315" t="s">
        <v>631</v>
      </c>
      <c r="D418" s="310" t="s">
        <v>164</v>
      </c>
      <c r="E418" s="311" t="s">
        <v>738</v>
      </c>
      <c r="F418" s="311" t="s">
        <v>212</v>
      </c>
      <c r="G418" s="311" t="s">
        <v>738</v>
      </c>
    </row>
    <row r="419" spans="1:7" x14ac:dyDescent="0.2">
      <c r="A419" s="309"/>
      <c r="B419" s="309"/>
      <c r="C419" s="315" t="s">
        <v>633</v>
      </c>
      <c r="D419" s="310" t="s">
        <v>164</v>
      </c>
      <c r="E419" s="311" t="s">
        <v>739</v>
      </c>
      <c r="F419" s="311" t="s">
        <v>212</v>
      </c>
      <c r="G419" s="311" t="s">
        <v>739</v>
      </c>
    </row>
    <row r="420" spans="1:7" x14ac:dyDescent="0.2">
      <c r="A420" s="309"/>
      <c r="B420" s="309"/>
      <c r="C420" s="315" t="s">
        <v>740</v>
      </c>
      <c r="D420" s="310" t="s">
        <v>169</v>
      </c>
      <c r="E420" s="311" t="s">
        <v>741</v>
      </c>
      <c r="F420" s="311" t="s">
        <v>212</v>
      </c>
      <c r="G420" s="311" t="s">
        <v>741</v>
      </c>
    </row>
    <row r="421" spans="1:7" x14ac:dyDescent="0.2">
      <c r="A421" s="309"/>
      <c r="B421" s="309"/>
      <c r="C421" s="315" t="s">
        <v>742</v>
      </c>
      <c r="D421" s="310" t="s">
        <v>169</v>
      </c>
      <c r="E421" s="311" t="s">
        <v>743</v>
      </c>
      <c r="F421" s="311" t="s">
        <v>212</v>
      </c>
      <c r="G421" s="311" t="s">
        <v>743</v>
      </c>
    </row>
    <row r="422" spans="1:7" x14ac:dyDescent="0.2">
      <c r="A422" s="309"/>
      <c r="B422" s="309"/>
      <c r="C422" s="315" t="s">
        <v>744</v>
      </c>
      <c r="D422" s="310" t="s">
        <v>165</v>
      </c>
      <c r="E422" s="311" t="s">
        <v>745</v>
      </c>
      <c r="F422" s="311" t="s">
        <v>212</v>
      </c>
      <c r="G422" s="311" t="s">
        <v>745</v>
      </c>
    </row>
    <row r="423" spans="1:7" x14ac:dyDescent="0.2">
      <c r="A423" s="303" t="s">
        <v>746</v>
      </c>
      <c r="B423" s="303"/>
      <c r="C423" s="303"/>
      <c r="D423" s="304" t="s">
        <v>747</v>
      </c>
      <c r="E423" s="305" t="s">
        <v>748</v>
      </c>
      <c r="F423" s="305" t="s">
        <v>212</v>
      </c>
      <c r="G423" s="305" t="s">
        <v>748</v>
      </c>
    </row>
    <row r="424" spans="1:7" ht="15" x14ac:dyDescent="0.2">
      <c r="A424" s="306"/>
      <c r="B424" s="316" t="s">
        <v>749</v>
      </c>
      <c r="C424" s="314"/>
      <c r="D424" s="307" t="s">
        <v>750</v>
      </c>
      <c r="E424" s="308" t="s">
        <v>751</v>
      </c>
      <c r="F424" s="308" t="s">
        <v>212</v>
      </c>
      <c r="G424" s="308" t="s">
        <v>751</v>
      </c>
    </row>
    <row r="425" spans="1:7" ht="22.5" x14ac:dyDescent="0.2">
      <c r="A425" s="309"/>
      <c r="B425" s="309"/>
      <c r="C425" s="315" t="s">
        <v>346</v>
      </c>
      <c r="D425" s="310" t="s">
        <v>347</v>
      </c>
      <c r="E425" s="311" t="s">
        <v>752</v>
      </c>
      <c r="F425" s="311" t="s">
        <v>212</v>
      </c>
      <c r="G425" s="311" t="s">
        <v>752</v>
      </c>
    </row>
    <row r="426" spans="1:7" x14ac:dyDescent="0.2">
      <c r="A426" s="309"/>
      <c r="B426" s="309"/>
      <c r="C426" s="315" t="s">
        <v>224</v>
      </c>
      <c r="D426" s="310" t="s">
        <v>160</v>
      </c>
      <c r="E426" s="311" t="s">
        <v>753</v>
      </c>
      <c r="F426" s="311" t="s">
        <v>212</v>
      </c>
      <c r="G426" s="311" t="s">
        <v>753</v>
      </c>
    </row>
    <row r="427" spans="1:7" x14ac:dyDescent="0.2">
      <c r="A427" s="309"/>
      <c r="B427" s="309"/>
      <c r="C427" s="315" t="s">
        <v>322</v>
      </c>
      <c r="D427" s="310" t="s">
        <v>323</v>
      </c>
      <c r="E427" s="311" t="s">
        <v>754</v>
      </c>
      <c r="F427" s="311" t="s">
        <v>212</v>
      </c>
      <c r="G427" s="311" t="s">
        <v>754</v>
      </c>
    </row>
    <row r="428" spans="1:7" x14ac:dyDescent="0.2">
      <c r="A428" s="309"/>
      <c r="B428" s="309"/>
      <c r="C428" s="315" t="s">
        <v>226</v>
      </c>
      <c r="D428" s="310" t="s">
        <v>161</v>
      </c>
      <c r="E428" s="311" t="s">
        <v>755</v>
      </c>
      <c r="F428" s="311" t="s">
        <v>212</v>
      </c>
      <c r="G428" s="311" t="s">
        <v>755</v>
      </c>
    </row>
    <row r="429" spans="1:7" x14ac:dyDescent="0.2">
      <c r="A429" s="309"/>
      <c r="B429" s="309"/>
      <c r="C429" s="315" t="s">
        <v>228</v>
      </c>
      <c r="D429" s="310" t="s">
        <v>162</v>
      </c>
      <c r="E429" s="311" t="s">
        <v>756</v>
      </c>
      <c r="F429" s="311" t="s">
        <v>212</v>
      </c>
      <c r="G429" s="311" t="s">
        <v>756</v>
      </c>
    </row>
    <row r="430" spans="1:7" x14ac:dyDescent="0.2">
      <c r="A430" s="309"/>
      <c r="B430" s="309"/>
      <c r="C430" s="315" t="s">
        <v>230</v>
      </c>
      <c r="D430" s="310" t="s">
        <v>163</v>
      </c>
      <c r="E430" s="311" t="s">
        <v>757</v>
      </c>
      <c r="F430" s="311" t="s">
        <v>212</v>
      </c>
      <c r="G430" s="311" t="s">
        <v>757</v>
      </c>
    </row>
    <row r="431" spans="1:7" x14ac:dyDescent="0.2">
      <c r="A431" s="309"/>
      <c r="B431" s="309"/>
      <c r="C431" s="315" t="s">
        <v>472</v>
      </c>
      <c r="D431" s="310" t="s">
        <v>473</v>
      </c>
      <c r="E431" s="311" t="s">
        <v>338</v>
      </c>
      <c r="F431" s="311" t="s">
        <v>212</v>
      </c>
      <c r="G431" s="311" t="s">
        <v>338</v>
      </c>
    </row>
    <row r="432" spans="1:7" x14ac:dyDescent="0.2">
      <c r="A432" s="309"/>
      <c r="B432" s="309"/>
      <c r="C432" s="315" t="s">
        <v>244</v>
      </c>
      <c r="D432" s="310" t="s">
        <v>184</v>
      </c>
      <c r="E432" s="311" t="s">
        <v>348</v>
      </c>
      <c r="F432" s="311" t="s">
        <v>212</v>
      </c>
      <c r="G432" s="311" t="s">
        <v>348</v>
      </c>
    </row>
    <row r="433" spans="1:7" x14ac:dyDescent="0.2">
      <c r="A433" s="309"/>
      <c r="B433" s="309"/>
      <c r="C433" s="315" t="s">
        <v>266</v>
      </c>
      <c r="D433" s="310" t="s">
        <v>189</v>
      </c>
      <c r="E433" s="311" t="s">
        <v>242</v>
      </c>
      <c r="F433" s="311" t="s">
        <v>212</v>
      </c>
      <c r="G433" s="311" t="s">
        <v>242</v>
      </c>
    </row>
    <row r="434" spans="1:7" x14ac:dyDescent="0.2">
      <c r="A434" s="309"/>
      <c r="B434" s="309"/>
      <c r="C434" s="315" t="s">
        <v>232</v>
      </c>
      <c r="D434" s="310" t="s">
        <v>164</v>
      </c>
      <c r="E434" s="311" t="s">
        <v>621</v>
      </c>
      <c r="F434" s="311" t="s">
        <v>212</v>
      </c>
      <c r="G434" s="311" t="s">
        <v>621</v>
      </c>
    </row>
    <row r="435" spans="1:7" ht="22.5" x14ac:dyDescent="0.2">
      <c r="A435" s="309"/>
      <c r="B435" s="309"/>
      <c r="C435" s="315" t="s">
        <v>371</v>
      </c>
      <c r="D435" s="310" t="s">
        <v>186</v>
      </c>
      <c r="E435" s="311" t="s">
        <v>758</v>
      </c>
      <c r="F435" s="311" t="s">
        <v>212</v>
      </c>
      <c r="G435" s="311" t="s">
        <v>758</v>
      </c>
    </row>
    <row r="436" spans="1:7" ht="22.5" x14ac:dyDescent="0.2">
      <c r="A436" s="306"/>
      <c r="B436" s="316" t="s">
        <v>759</v>
      </c>
      <c r="C436" s="314"/>
      <c r="D436" s="307" t="s">
        <v>760</v>
      </c>
      <c r="E436" s="308" t="s">
        <v>761</v>
      </c>
      <c r="F436" s="308" t="s">
        <v>212</v>
      </c>
      <c r="G436" s="308" t="s">
        <v>761</v>
      </c>
    </row>
    <row r="437" spans="1:7" x14ac:dyDescent="0.2">
      <c r="A437" s="309"/>
      <c r="B437" s="309"/>
      <c r="C437" s="315" t="s">
        <v>762</v>
      </c>
      <c r="D437" s="310" t="s">
        <v>602</v>
      </c>
      <c r="E437" s="311" t="s">
        <v>761</v>
      </c>
      <c r="F437" s="311" t="s">
        <v>212</v>
      </c>
      <c r="G437" s="311" t="s">
        <v>761</v>
      </c>
    </row>
    <row r="438" spans="1:7" ht="22.5" x14ac:dyDescent="0.2">
      <c r="A438" s="306"/>
      <c r="B438" s="316" t="s">
        <v>763</v>
      </c>
      <c r="C438" s="314"/>
      <c r="D438" s="307" t="s">
        <v>764</v>
      </c>
      <c r="E438" s="308" t="s">
        <v>765</v>
      </c>
      <c r="F438" s="308" t="s">
        <v>212</v>
      </c>
      <c r="G438" s="308" t="s">
        <v>765</v>
      </c>
    </row>
    <row r="439" spans="1:7" x14ac:dyDescent="0.2">
      <c r="A439" s="309"/>
      <c r="B439" s="309"/>
      <c r="C439" s="315" t="s">
        <v>762</v>
      </c>
      <c r="D439" s="310" t="s">
        <v>602</v>
      </c>
      <c r="E439" s="311" t="s">
        <v>765</v>
      </c>
      <c r="F439" s="311" t="s">
        <v>212</v>
      </c>
      <c r="G439" s="311" t="s">
        <v>765</v>
      </c>
    </row>
    <row r="440" spans="1:7" x14ac:dyDescent="0.2">
      <c r="A440" s="303" t="s">
        <v>766</v>
      </c>
      <c r="B440" s="303"/>
      <c r="C440" s="303"/>
      <c r="D440" s="304" t="s">
        <v>180</v>
      </c>
      <c r="E440" s="305" t="s">
        <v>767</v>
      </c>
      <c r="F440" s="305" t="s">
        <v>212</v>
      </c>
      <c r="G440" s="305" t="s">
        <v>767</v>
      </c>
    </row>
    <row r="441" spans="1:7" ht="15" x14ac:dyDescent="0.2">
      <c r="A441" s="306"/>
      <c r="B441" s="316" t="s">
        <v>768</v>
      </c>
      <c r="C441" s="314"/>
      <c r="D441" s="307" t="s">
        <v>769</v>
      </c>
      <c r="E441" s="308" t="s">
        <v>770</v>
      </c>
      <c r="F441" s="308" t="s">
        <v>212</v>
      </c>
      <c r="G441" s="308" t="s">
        <v>770</v>
      </c>
    </row>
    <row r="442" spans="1:7" ht="67.5" x14ac:dyDescent="0.2">
      <c r="A442" s="309"/>
      <c r="B442" s="309"/>
      <c r="C442" s="315" t="s">
        <v>673</v>
      </c>
      <c r="D442" s="310" t="s">
        <v>674</v>
      </c>
      <c r="E442" s="311" t="s">
        <v>373</v>
      </c>
      <c r="F442" s="311" t="s">
        <v>212</v>
      </c>
      <c r="G442" s="311" t="s">
        <v>373</v>
      </c>
    </row>
    <row r="443" spans="1:7" x14ac:dyDescent="0.2">
      <c r="A443" s="309"/>
      <c r="B443" s="309"/>
      <c r="C443" s="315" t="s">
        <v>681</v>
      </c>
      <c r="D443" s="310" t="s">
        <v>175</v>
      </c>
      <c r="E443" s="311" t="s">
        <v>771</v>
      </c>
      <c r="F443" s="311" t="s">
        <v>212</v>
      </c>
      <c r="G443" s="311" t="s">
        <v>771</v>
      </c>
    </row>
    <row r="444" spans="1:7" x14ac:dyDescent="0.2">
      <c r="A444" s="309"/>
      <c r="B444" s="309"/>
      <c r="C444" s="315" t="s">
        <v>224</v>
      </c>
      <c r="D444" s="310" t="s">
        <v>160</v>
      </c>
      <c r="E444" s="311" t="s">
        <v>311</v>
      </c>
      <c r="F444" s="311" t="s">
        <v>212</v>
      </c>
      <c r="G444" s="311" t="s">
        <v>311</v>
      </c>
    </row>
    <row r="445" spans="1:7" x14ac:dyDescent="0.2">
      <c r="A445" s="309"/>
      <c r="B445" s="309"/>
      <c r="C445" s="315" t="s">
        <v>322</v>
      </c>
      <c r="D445" s="310" t="s">
        <v>323</v>
      </c>
      <c r="E445" s="311" t="s">
        <v>772</v>
      </c>
      <c r="F445" s="311" t="s">
        <v>212</v>
      </c>
      <c r="G445" s="311" t="s">
        <v>772</v>
      </c>
    </row>
    <row r="446" spans="1:7" x14ac:dyDescent="0.2">
      <c r="A446" s="309"/>
      <c r="B446" s="309"/>
      <c r="C446" s="315" t="s">
        <v>226</v>
      </c>
      <c r="D446" s="310" t="s">
        <v>161</v>
      </c>
      <c r="E446" s="311" t="s">
        <v>773</v>
      </c>
      <c r="F446" s="311" t="s">
        <v>212</v>
      </c>
      <c r="G446" s="311" t="s">
        <v>773</v>
      </c>
    </row>
    <row r="447" spans="1:7" x14ac:dyDescent="0.2">
      <c r="A447" s="309"/>
      <c r="B447" s="309"/>
      <c r="C447" s="315" t="s">
        <v>228</v>
      </c>
      <c r="D447" s="310" t="s">
        <v>162</v>
      </c>
      <c r="E447" s="311" t="s">
        <v>774</v>
      </c>
      <c r="F447" s="311" t="s">
        <v>212</v>
      </c>
      <c r="G447" s="311" t="s">
        <v>774</v>
      </c>
    </row>
    <row r="448" spans="1:7" x14ac:dyDescent="0.2">
      <c r="A448" s="309"/>
      <c r="B448" s="309"/>
      <c r="C448" s="315" t="s">
        <v>241</v>
      </c>
      <c r="D448" s="310" t="s">
        <v>183</v>
      </c>
      <c r="E448" s="311" t="s">
        <v>287</v>
      </c>
      <c r="F448" s="311" t="s">
        <v>212</v>
      </c>
      <c r="G448" s="311" t="s">
        <v>287</v>
      </c>
    </row>
    <row r="449" spans="1:7" x14ac:dyDescent="0.2">
      <c r="A449" s="309"/>
      <c r="B449" s="309"/>
      <c r="C449" s="315" t="s">
        <v>230</v>
      </c>
      <c r="D449" s="310" t="s">
        <v>163</v>
      </c>
      <c r="E449" s="311" t="s">
        <v>215</v>
      </c>
      <c r="F449" s="311" t="s">
        <v>212</v>
      </c>
      <c r="G449" s="311" t="s">
        <v>215</v>
      </c>
    </row>
    <row r="450" spans="1:7" x14ac:dyDescent="0.2">
      <c r="A450" s="309"/>
      <c r="B450" s="309"/>
      <c r="C450" s="315" t="s">
        <v>244</v>
      </c>
      <c r="D450" s="310" t="s">
        <v>184</v>
      </c>
      <c r="E450" s="311" t="s">
        <v>584</v>
      </c>
      <c r="F450" s="311" t="s">
        <v>212</v>
      </c>
      <c r="G450" s="311" t="s">
        <v>584</v>
      </c>
    </row>
    <row r="451" spans="1:7" x14ac:dyDescent="0.2">
      <c r="A451" s="309"/>
      <c r="B451" s="309"/>
      <c r="C451" s="315" t="s">
        <v>232</v>
      </c>
      <c r="D451" s="310" t="s">
        <v>164</v>
      </c>
      <c r="E451" s="311" t="s">
        <v>392</v>
      </c>
      <c r="F451" s="311" t="s">
        <v>212</v>
      </c>
      <c r="G451" s="311" t="s">
        <v>392</v>
      </c>
    </row>
    <row r="452" spans="1:7" ht="33.75" x14ac:dyDescent="0.2">
      <c r="A452" s="309"/>
      <c r="B452" s="309"/>
      <c r="C452" s="315" t="s">
        <v>479</v>
      </c>
      <c r="D452" s="310" t="s">
        <v>480</v>
      </c>
      <c r="E452" s="311" t="s">
        <v>212</v>
      </c>
      <c r="F452" s="311" t="s">
        <v>212</v>
      </c>
      <c r="G452" s="311" t="s">
        <v>212</v>
      </c>
    </row>
    <row r="453" spans="1:7" ht="22.5" x14ac:dyDescent="0.2">
      <c r="A453" s="309"/>
      <c r="B453" s="309"/>
      <c r="C453" s="315" t="s">
        <v>339</v>
      </c>
      <c r="D453" s="310" t="s">
        <v>340</v>
      </c>
      <c r="E453" s="311" t="s">
        <v>341</v>
      </c>
      <c r="F453" s="311" t="s">
        <v>212</v>
      </c>
      <c r="G453" s="311" t="s">
        <v>341</v>
      </c>
    </row>
    <row r="454" spans="1:7" ht="22.5" x14ac:dyDescent="0.2">
      <c r="A454" s="309"/>
      <c r="B454" s="309"/>
      <c r="C454" s="315" t="s">
        <v>371</v>
      </c>
      <c r="D454" s="310" t="s">
        <v>186</v>
      </c>
      <c r="E454" s="311" t="s">
        <v>775</v>
      </c>
      <c r="F454" s="311" t="s">
        <v>212</v>
      </c>
      <c r="G454" s="311" t="s">
        <v>775</v>
      </c>
    </row>
    <row r="455" spans="1:7" ht="67.5" x14ac:dyDescent="0.2">
      <c r="A455" s="309"/>
      <c r="B455" s="309"/>
      <c r="C455" s="315" t="s">
        <v>776</v>
      </c>
      <c r="D455" s="310" t="s">
        <v>777</v>
      </c>
      <c r="E455" s="311" t="s">
        <v>245</v>
      </c>
      <c r="F455" s="311" t="s">
        <v>212</v>
      </c>
      <c r="G455" s="311" t="s">
        <v>245</v>
      </c>
    </row>
    <row r="456" spans="1:7" ht="22.5" x14ac:dyDescent="0.2">
      <c r="A456" s="309"/>
      <c r="B456" s="309"/>
      <c r="C456" s="315" t="s">
        <v>374</v>
      </c>
      <c r="D456" s="310" t="s">
        <v>375</v>
      </c>
      <c r="E456" s="311" t="s">
        <v>337</v>
      </c>
      <c r="F456" s="311" t="s">
        <v>212</v>
      </c>
      <c r="G456" s="311" t="s">
        <v>337</v>
      </c>
    </row>
    <row r="457" spans="1:7" ht="56.25" x14ac:dyDescent="0.2">
      <c r="A457" s="306"/>
      <c r="B457" s="316" t="s">
        <v>778</v>
      </c>
      <c r="C457" s="314"/>
      <c r="D457" s="307" t="s">
        <v>779</v>
      </c>
      <c r="E457" s="308" t="s">
        <v>780</v>
      </c>
      <c r="F457" s="308" t="s">
        <v>212</v>
      </c>
      <c r="G457" s="308" t="s">
        <v>780</v>
      </c>
    </row>
    <row r="458" spans="1:7" ht="67.5" x14ac:dyDescent="0.2">
      <c r="A458" s="309"/>
      <c r="B458" s="309"/>
      <c r="C458" s="315" t="s">
        <v>673</v>
      </c>
      <c r="D458" s="310" t="s">
        <v>674</v>
      </c>
      <c r="E458" s="311" t="s">
        <v>373</v>
      </c>
      <c r="F458" s="311" t="s">
        <v>212</v>
      </c>
      <c r="G458" s="311" t="s">
        <v>373</v>
      </c>
    </row>
    <row r="459" spans="1:7" x14ac:dyDescent="0.2">
      <c r="A459" s="309"/>
      <c r="B459" s="309"/>
      <c r="C459" s="315" t="s">
        <v>681</v>
      </c>
      <c r="D459" s="310" t="s">
        <v>175</v>
      </c>
      <c r="E459" s="311" t="s">
        <v>781</v>
      </c>
      <c r="F459" s="311" t="s">
        <v>212</v>
      </c>
      <c r="G459" s="311" t="s">
        <v>781</v>
      </c>
    </row>
    <row r="460" spans="1:7" x14ac:dyDescent="0.2">
      <c r="A460" s="309"/>
      <c r="B460" s="309"/>
      <c r="C460" s="315" t="s">
        <v>224</v>
      </c>
      <c r="D460" s="310" t="s">
        <v>160</v>
      </c>
      <c r="E460" s="311" t="s">
        <v>782</v>
      </c>
      <c r="F460" s="311" t="s">
        <v>212</v>
      </c>
      <c r="G460" s="311" t="s">
        <v>782</v>
      </c>
    </row>
    <row r="461" spans="1:7" x14ac:dyDescent="0.2">
      <c r="A461" s="309"/>
      <c r="B461" s="309"/>
      <c r="C461" s="315" t="s">
        <v>322</v>
      </c>
      <c r="D461" s="310" t="s">
        <v>323</v>
      </c>
      <c r="E461" s="311" t="s">
        <v>783</v>
      </c>
      <c r="F461" s="311" t="s">
        <v>212</v>
      </c>
      <c r="G461" s="311" t="s">
        <v>783</v>
      </c>
    </row>
    <row r="462" spans="1:7" x14ac:dyDescent="0.2">
      <c r="A462" s="309"/>
      <c r="B462" s="309"/>
      <c r="C462" s="315" t="s">
        <v>226</v>
      </c>
      <c r="D462" s="310" t="s">
        <v>161</v>
      </c>
      <c r="E462" s="311" t="s">
        <v>784</v>
      </c>
      <c r="F462" s="311" t="s">
        <v>212</v>
      </c>
      <c r="G462" s="311" t="s">
        <v>784</v>
      </c>
    </row>
    <row r="463" spans="1:7" x14ac:dyDescent="0.2">
      <c r="A463" s="309"/>
      <c r="B463" s="309"/>
      <c r="C463" s="315" t="s">
        <v>228</v>
      </c>
      <c r="D463" s="310" t="s">
        <v>162</v>
      </c>
      <c r="E463" s="311" t="s">
        <v>785</v>
      </c>
      <c r="F463" s="311" t="s">
        <v>212</v>
      </c>
      <c r="G463" s="311" t="s">
        <v>785</v>
      </c>
    </row>
    <row r="464" spans="1:7" x14ac:dyDescent="0.2">
      <c r="A464" s="309"/>
      <c r="B464" s="309"/>
      <c r="C464" s="315" t="s">
        <v>230</v>
      </c>
      <c r="D464" s="310" t="s">
        <v>163</v>
      </c>
      <c r="E464" s="311" t="s">
        <v>269</v>
      </c>
      <c r="F464" s="311" t="s">
        <v>212</v>
      </c>
      <c r="G464" s="311" t="s">
        <v>269</v>
      </c>
    </row>
    <row r="465" spans="1:7" x14ac:dyDescent="0.2">
      <c r="A465" s="309"/>
      <c r="B465" s="309"/>
      <c r="C465" s="315" t="s">
        <v>244</v>
      </c>
      <c r="D465" s="310" t="s">
        <v>184</v>
      </c>
      <c r="E465" s="311" t="s">
        <v>337</v>
      </c>
      <c r="F465" s="311" t="s">
        <v>212</v>
      </c>
      <c r="G465" s="311" t="s">
        <v>337</v>
      </c>
    </row>
    <row r="466" spans="1:7" x14ac:dyDescent="0.2">
      <c r="A466" s="309"/>
      <c r="B466" s="309"/>
      <c r="C466" s="315" t="s">
        <v>232</v>
      </c>
      <c r="D466" s="310" t="s">
        <v>164</v>
      </c>
      <c r="E466" s="311" t="s">
        <v>238</v>
      </c>
      <c r="F466" s="311" t="s">
        <v>212</v>
      </c>
      <c r="G466" s="311" t="s">
        <v>238</v>
      </c>
    </row>
    <row r="467" spans="1:7" ht="22.5" x14ac:dyDescent="0.2">
      <c r="A467" s="309"/>
      <c r="B467" s="309"/>
      <c r="C467" s="315" t="s">
        <v>339</v>
      </c>
      <c r="D467" s="310" t="s">
        <v>340</v>
      </c>
      <c r="E467" s="311" t="s">
        <v>341</v>
      </c>
      <c r="F467" s="311" t="s">
        <v>212</v>
      </c>
      <c r="G467" s="311" t="s">
        <v>341</v>
      </c>
    </row>
    <row r="468" spans="1:7" ht="22.5" x14ac:dyDescent="0.2">
      <c r="A468" s="309"/>
      <c r="B468" s="309"/>
      <c r="C468" s="315" t="s">
        <v>371</v>
      </c>
      <c r="D468" s="310" t="s">
        <v>186</v>
      </c>
      <c r="E468" s="311" t="s">
        <v>786</v>
      </c>
      <c r="F468" s="311" t="s">
        <v>212</v>
      </c>
      <c r="G468" s="311" t="s">
        <v>786</v>
      </c>
    </row>
    <row r="469" spans="1:7" ht="67.5" x14ac:dyDescent="0.2">
      <c r="A469" s="309"/>
      <c r="B469" s="309"/>
      <c r="C469" s="315" t="s">
        <v>776</v>
      </c>
      <c r="D469" s="310" t="s">
        <v>777</v>
      </c>
      <c r="E469" s="311" t="s">
        <v>287</v>
      </c>
      <c r="F469" s="311" t="s">
        <v>212</v>
      </c>
      <c r="G469" s="311" t="s">
        <v>287</v>
      </c>
    </row>
    <row r="470" spans="1:7" ht="22.5" x14ac:dyDescent="0.2">
      <c r="A470" s="309"/>
      <c r="B470" s="309"/>
      <c r="C470" s="315" t="s">
        <v>374</v>
      </c>
      <c r="D470" s="310" t="s">
        <v>375</v>
      </c>
      <c r="E470" s="311" t="s">
        <v>328</v>
      </c>
      <c r="F470" s="311" t="s">
        <v>212</v>
      </c>
      <c r="G470" s="311" t="s">
        <v>328</v>
      </c>
    </row>
    <row r="471" spans="1:7" ht="15" x14ac:dyDescent="0.2">
      <c r="A471" s="306"/>
      <c r="B471" s="316" t="s">
        <v>787</v>
      </c>
      <c r="C471" s="314"/>
      <c r="D471" s="307" t="s">
        <v>191</v>
      </c>
      <c r="E471" s="308" t="s">
        <v>393</v>
      </c>
      <c r="F471" s="308" t="s">
        <v>212</v>
      </c>
      <c r="G471" s="308" t="s">
        <v>393</v>
      </c>
    </row>
    <row r="472" spans="1:7" x14ac:dyDescent="0.2">
      <c r="A472" s="309"/>
      <c r="B472" s="309"/>
      <c r="C472" s="315" t="s">
        <v>224</v>
      </c>
      <c r="D472" s="310" t="s">
        <v>160</v>
      </c>
      <c r="E472" s="311" t="s">
        <v>788</v>
      </c>
      <c r="F472" s="311" t="s">
        <v>212</v>
      </c>
      <c r="G472" s="311" t="s">
        <v>788</v>
      </c>
    </row>
    <row r="473" spans="1:7" x14ac:dyDescent="0.2">
      <c r="A473" s="309"/>
      <c r="B473" s="309"/>
      <c r="C473" s="315" t="s">
        <v>226</v>
      </c>
      <c r="D473" s="310" t="s">
        <v>161</v>
      </c>
      <c r="E473" s="311" t="s">
        <v>789</v>
      </c>
      <c r="F473" s="311" t="s">
        <v>212</v>
      </c>
      <c r="G473" s="311" t="s">
        <v>789</v>
      </c>
    </row>
    <row r="474" spans="1:7" x14ac:dyDescent="0.2">
      <c r="A474" s="309"/>
      <c r="B474" s="309"/>
      <c r="C474" s="315" t="s">
        <v>228</v>
      </c>
      <c r="D474" s="310" t="s">
        <v>162</v>
      </c>
      <c r="E474" s="311" t="s">
        <v>790</v>
      </c>
      <c r="F474" s="311" t="s">
        <v>212</v>
      </c>
      <c r="G474" s="311" t="s">
        <v>790</v>
      </c>
    </row>
    <row r="475" spans="1:7" ht="15" x14ac:dyDescent="0.2">
      <c r="A475" s="306"/>
      <c r="B475" s="316" t="s">
        <v>791</v>
      </c>
      <c r="C475" s="314"/>
      <c r="D475" s="307" t="s">
        <v>792</v>
      </c>
      <c r="E475" s="308" t="s">
        <v>793</v>
      </c>
      <c r="F475" s="308" t="s">
        <v>212</v>
      </c>
      <c r="G475" s="308" t="s">
        <v>793</v>
      </c>
    </row>
    <row r="476" spans="1:7" ht="22.5" x14ac:dyDescent="0.2">
      <c r="A476" s="309"/>
      <c r="B476" s="309"/>
      <c r="C476" s="315" t="s">
        <v>346</v>
      </c>
      <c r="D476" s="310" t="s">
        <v>347</v>
      </c>
      <c r="E476" s="311" t="s">
        <v>245</v>
      </c>
      <c r="F476" s="311" t="s">
        <v>212</v>
      </c>
      <c r="G476" s="311" t="s">
        <v>245</v>
      </c>
    </row>
    <row r="477" spans="1:7" x14ac:dyDescent="0.2">
      <c r="A477" s="309"/>
      <c r="B477" s="309"/>
      <c r="C477" s="315" t="s">
        <v>224</v>
      </c>
      <c r="D477" s="310" t="s">
        <v>160</v>
      </c>
      <c r="E477" s="311" t="s">
        <v>794</v>
      </c>
      <c r="F477" s="311" t="s">
        <v>212</v>
      </c>
      <c r="G477" s="311" t="s">
        <v>794</v>
      </c>
    </row>
    <row r="478" spans="1:7" x14ac:dyDescent="0.2">
      <c r="A478" s="309"/>
      <c r="B478" s="309"/>
      <c r="C478" s="315" t="s">
        <v>322</v>
      </c>
      <c r="D478" s="310" t="s">
        <v>323</v>
      </c>
      <c r="E478" s="311" t="s">
        <v>795</v>
      </c>
      <c r="F478" s="311" t="s">
        <v>212</v>
      </c>
      <c r="G478" s="311" t="s">
        <v>795</v>
      </c>
    </row>
    <row r="479" spans="1:7" x14ac:dyDescent="0.2">
      <c r="A479" s="309"/>
      <c r="B479" s="309"/>
      <c r="C479" s="315" t="s">
        <v>226</v>
      </c>
      <c r="D479" s="310" t="s">
        <v>161</v>
      </c>
      <c r="E479" s="311" t="s">
        <v>796</v>
      </c>
      <c r="F479" s="311" t="s">
        <v>212</v>
      </c>
      <c r="G479" s="311" t="s">
        <v>796</v>
      </c>
    </row>
    <row r="480" spans="1:7" x14ac:dyDescent="0.2">
      <c r="A480" s="309"/>
      <c r="B480" s="309"/>
      <c r="C480" s="315" t="s">
        <v>228</v>
      </c>
      <c r="D480" s="310" t="s">
        <v>162</v>
      </c>
      <c r="E480" s="311" t="s">
        <v>797</v>
      </c>
      <c r="F480" s="311" t="s">
        <v>212</v>
      </c>
      <c r="G480" s="311" t="s">
        <v>797</v>
      </c>
    </row>
    <row r="481" spans="1:7" x14ac:dyDescent="0.2">
      <c r="A481" s="309"/>
      <c r="B481" s="309"/>
      <c r="C481" s="315" t="s">
        <v>230</v>
      </c>
      <c r="D481" s="310" t="s">
        <v>163</v>
      </c>
      <c r="E481" s="311" t="s">
        <v>328</v>
      </c>
      <c r="F481" s="311" t="s">
        <v>212</v>
      </c>
      <c r="G481" s="311" t="s">
        <v>328</v>
      </c>
    </row>
    <row r="482" spans="1:7" x14ac:dyDescent="0.2">
      <c r="A482" s="309"/>
      <c r="B482" s="309"/>
      <c r="C482" s="315" t="s">
        <v>369</v>
      </c>
      <c r="D482" s="310" t="s">
        <v>169</v>
      </c>
      <c r="E482" s="311" t="s">
        <v>337</v>
      </c>
      <c r="F482" s="311" t="s">
        <v>212</v>
      </c>
      <c r="G482" s="311" t="s">
        <v>337</v>
      </c>
    </row>
    <row r="483" spans="1:7" ht="22.5" x14ac:dyDescent="0.2">
      <c r="A483" s="309"/>
      <c r="B483" s="309"/>
      <c r="C483" s="315" t="s">
        <v>371</v>
      </c>
      <c r="D483" s="310" t="s">
        <v>186</v>
      </c>
      <c r="E483" s="311" t="s">
        <v>798</v>
      </c>
      <c r="F483" s="311" t="s">
        <v>212</v>
      </c>
      <c r="G483" s="311" t="s">
        <v>798</v>
      </c>
    </row>
    <row r="484" spans="1:7" ht="15" x14ac:dyDescent="0.2">
      <c r="A484" s="306"/>
      <c r="B484" s="316" t="s">
        <v>799</v>
      </c>
      <c r="C484" s="314"/>
      <c r="D484" s="307" t="s">
        <v>800</v>
      </c>
      <c r="E484" s="308" t="s">
        <v>801</v>
      </c>
      <c r="F484" s="308" t="s">
        <v>212</v>
      </c>
      <c r="G484" s="308" t="s">
        <v>801</v>
      </c>
    </row>
    <row r="485" spans="1:7" ht="33.75" x14ac:dyDescent="0.2">
      <c r="A485" s="309"/>
      <c r="B485" s="309"/>
      <c r="C485" s="315" t="s">
        <v>479</v>
      </c>
      <c r="D485" s="310" t="s">
        <v>480</v>
      </c>
      <c r="E485" s="311" t="s">
        <v>801</v>
      </c>
      <c r="F485" s="311" t="s">
        <v>212</v>
      </c>
      <c r="G485" s="311" t="s">
        <v>801</v>
      </c>
    </row>
    <row r="486" spans="1:7" ht="22.5" x14ac:dyDescent="0.2">
      <c r="A486" s="306"/>
      <c r="B486" s="316" t="s">
        <v>802</v>
      </c>
      <c r="C486" s="314"/>
      <c r="D486" s="307" t="s">
        <v>803</v>
      </c>
      <c r="E486" s="308" t="s">
        <v>804</v>
      </c>
      <c r="F486" s="308" t="s">
        <v>212</v>
      </c>
      <c r="G486" s="308" t="s">
        <v>804</v>
      </c>
    </row>
    <row r="487" spans="1:7" ht="33.75" x14ac:dyDescent="0.2">
      <c r="A487" s="309"/>
      <c r="B487" s="309"/>
      <c r="C487" s="315" t="s">
        <v>479</v>
      </c>
      <c r="D487" s="310" t="s">
        <v>480</v>
      </c>
      <c r="E487" s="311" t="s">
        <v>804</v>
      </c>
      <c r="F487" s="311" t="s">
        <v>212</v>
      </c>
      <c r="G487" s="311" t="s">
        <v>804</v>
      </c>
    </row>
    <row r="488" spans="1:7" ht="22.5" x14ac:dyDescent="0.2">
      <c r="A488" s="303" t="s">
        <v>99</v>
      </c>
      <c r="B488" s="303"/>
      <c r="C488" s="303"/>
      <c r="D488" s="304" t="s">
        <v>805</v>
      </c>
      <c r="E488" s="305" t="s">
        <v>806</v>
      </c>
      <c r="F488" s="305" t="s">
        <v>212</v>
      </c>
      <c r="G488" s="305" t="s">
        <v>806</v>
      </c>
    </row>
    <row r="489" spans="1:7" ht="15" x14ac:dyDescent="0.2">
      <c r="A489" s="306"/>
      <c r="B489" s="316" t="s">
        <v>100</v>
      </c>
      <c r="C489" s="314"/>
      <c r="D489" s="307" t="s">
        <v>807</v>
      </c>
      <c r="E489" s="308" t="s">
        <v>808</v>
      </c>
      <c r="F489" s="308" t="s">
        <v>212</v>
      </c>
      <c r="G489" s="308" t="s">
        <v>808</v>
      </c>
    </row>
    <row r="490" spans="1:7" x14ac:dyDescent="0.2">
      <c r="A490" s="309"/>
      <c r="B490" s="309"/>
      <c r="C490" s="315" t="s">
        <v>230</v>
      </c>
      <c r="D490" s="310" t="s">
        <v>163</v>
      </c>
      <c r="E490" s="311" t="s">
        <v>287</v>
      </c>
      <c r="F490" s="311" t="s">
        <v>212</v>
      </c>
      <c r="G490" s="311" t="s">
        <v>287</v>
      </c>
    </row>
    <row r="491" spans="1:7" x14ac:dyDescent="0.2">
      <c r="A491" s="309"/>
      <c r="B491" s="309"/>
      <c r="C491" s="315" t="s">
        <v>232</v>
      </c>
      <c r="D491" s="310" t="s">
        <v>164</v>
      </c>
      <c r="E491" s="311" t="s">
        <v>804</v>
      </c>
      <c r="F491" s="311" t="s">
        <v>212</v>
      </c>
      <c r="G491" s="311" t="s">
        <v>804</v>
      </c>
    </row>
    <row r="492" spans="1:7" ht="22.5" x14ac:dyDescent="0.2">
      <c r="A492" s="309"/>
      <c r="B492" s="309"/>
      <c r="C492" s="315" t="s">
        <v>30</v>
      </c>
      <c r="D492" s="310" t="s">
        <v>205</v>
      </c>
      <c r="E492" s="311" t="s">
        <v>809</v>
      </c>
      <c r="F492" s="311" t="s">
        <v>212</v>
      </c>
      <c r="G492" s="311" t="s">
        <v>809</v>
      </c>
    </row>
    <row r="493" spans="1:7" ht="56.25" x14ac:dyDescent="0.2">
      <c r="A493" s="309"/>
      <c r="B493" s="309"/>
      <c r="C493" s="315" t="s">
        <v>101</v>
      </c>
      <c r="D493" s="310" t="s">
        <v>810</v>
      </c>
      <c r="E493" s="311" t="s">
        <v>811</v>
      </c>
      <c r="F493" s="311" t="s">
        <v>212</v>
      </c>
      <c r="G493" s="311" t="s">
        <v>811</v>
      </c>
    </row>
    <row r="494" spans="1:7" ht="15" x14ac:dyDescent="0.2">
      <c r="A494" s="306"/>
      <c r="B494" s="316" t="s">
        <v>812</v>
      </c>
      <c r="C494" s="314"/>
      <c r="D494" s="307" t="s">
        <v>813</v>
      </c>
      <c r="E494" s="308" t="s">
        <v>814</v>
      </c>
      <c r="F494" s="308" t="s">
        <v>212</v>
      </c>
      <c r="G494" s="308" t="s">
        <v>814</v>
      </c>
    </row>
    <row r="495" spans="1:7" ht="45" x14ac:dyDescent="0.2">
      <c r="A495" s="309"/>
      <c r="B495" s="309"/>
      <c r="C495" s="315" t="s">
        <v>531</v>
      </c>
      <c r="D495" s="310" t="s">
        <v>532</v>
      </c>
      <c r="E495" s="311" t="s">
        <v>392</v>
      </c>
      <c r="F495" s="311" t="s">
        <v>212</v>
      </c>
      <c r="G495" s="311" t="s">
        <v>392</v>
      </c>
    </row>
    <row r="496" spans="1:7" x14ac:dyDescent="0.2">
      <c r="A496" s="309"/>
      <c r="B496" s="309"/>
      <c r="C496" s="315" t="s">
        <v>224</v>
      </c>
      <c r="D496" s="310" t="s">
        <v>160</v>
      </c>
      <c r="E496" s="311" t="s">
        <v>815</v>
      </c>
      <c r="F496" s="311" t="s">
        <v>212</v>
      </c>
      <c r="G496" s="311" t="s">
        <v>815</v>
      </c>
    </row>
    <row r="497" spans="1:7" x14ac:dyDescent="0.2">
      <c r="A497" s="309"/>
      <c r="B497" s="309"/>
      <c r="C497" s="315" t="s">
        <v>322</v>
      </c>
      <c r="D497" s="310" t="s">
        <v>323</v>
      </c>
      <c r="E497" s="311" t="s">
        <v>816</v>
      </c>
      <c r="F497" s="311" t="s">
        <v>212</v>
      </c>
      <c r="G497" s="311" t="s">
        <v>816</v>
      </c>
    </row>
    <row r="498" spans="1:7" x14ac:dyDescent="0.2">
      <c r="A498" s="309"/>
      <c r="B498" s="309"/>
      <c r="C498" s="315" t="s">
        <v>226</v>
      </c>
      <c r="D498" s="310" t="s">
        <v>161</v>
      </c>
      <c r="E498" s="311" t="s">
        <v>817</v>
      </c>
      <c r="F498" s="311" t="s">
        <v>212</v>
      </c>
      <c r="G498" s="311" t="s">
        <v>817</v>
      </c>
    </row>
    <row r="499" spans="1:7" x14ac:dyDescent="0.2">
      <c r="A499" s="309"/>
      <c r="B499" s="309"/>
      <c r="C499" s="315" t="s">
        <v>228</v>
      </c>
      <c r="D499" s="310" t="s">
        <v>162</v>
      </c>
      <c r="E499" s="311" t="s">
        <v>818</v>
      </c>
      <c r="F499" s="311" t="s">
        <v>212</v>
      </c>
      <c r="G499" s="311" t="s">
        <v>818</v>
      </c>
    </row>
    <row r="500" spans="1:7" x14ac:dyDescent="0.2">
      <c r="A500" s="309"/>
      <c r="B500" s="309"/>
      <c r="C500" s="315" t="s">
        <v>241</v>
      </c>
      <c r="D500" s="310" t="s">
        <v>183</v>
      </c>
      <c r="E500" s="311" t="s">
        <v>542</v>
      </c>
      <c r="F500" s="311" t="s">
        <v>212</v>
      </c>
      <c r="G500" s="311" t="s">
        <v>542</v>
      </c>
    </row>
    <row r="501" spans="1:7" x14ac:dyDescent="0.2">
      <c r="A501" s="309"/>
      <c r="B501" s="309"/>
      <c r="C501" s="315" t="s">
        <v>230</v>
      </c>
      <c r="D501" s="310" t="s">
        <v>163</v>
      </c>
      <c r="E501" s="311" t="s">
        <v>819</v>
      </c>
      <c r="F501" s="311" t="s">
        <v>212</v>
      </c>
      <c r="G501" s="311" t="s">
        <v>819</v>
      </c>
    </row>
    <row r="502" spans="1:7" x14ac:dyDescent="0.2">
      <c r="A502" s="309"/>
      <c r="B502" s="309"/>
      <c r="C502" s="315" t="s">
        <v>232</v>
      </c>
      <c r="D502" s="310" t="s">
        <v>164</v>
      </c>
      <c r="E502" s="311" t="s">
        <v>820</v>
      </c>
      <c r="F502" s="311" t="s">
        <v>212</v>
      </c>
      <c r="G502" s="311" t="s">
        <v>820</v>
      </c>
    </row>
    <row r="503" spans="1:7" x14ac:dyDescent="0.2">
      <c r="A503" s="309"/>
      <c r="B503" s="309"/>
      <c r="C503" s="315" t="s">
        <v>234</v>
      </c>
      <c r="D503" s="310" t="s">
        <v>165</v>
      </c>
      <c r="E503" s="311" t="s">
        <v>527</v>
      </c>
      <c r="F503" s="311" t="s">
        <v>212</v>
      </c>
      <c r="G503" s="311" t="s">
        <v>527</v>
      </c>
    </row>
    <row r="504" spans="1:7" ht="22.5" x14ac:dyDescent="0.2">
      <c r="A504" s="309"/>
      <c r="B504" s="309"/>
      <c r="C504" s="315" t="s">
        <v>371</v>
      </c>
      <c r="D504" s="310" t="s">
        <v>186</v>
      </c>
      <c r="E504" s="311" t="s">
        <v>821</v>
      </c>
      <c r="F504" s="311" t="s">
        <v>212</v>
      </c>
      <c r="G504" s="311" t="s">
        <v>821</v>
      </c>
    </row>
    <row r="505" spans="1:7" ht="22.5" x14ac:dyDescent="0.2">
      <c r="A505" s="309"/>
      <c r="B505" s="309"/>
      <c r="C505" s="315" t="s">
        <v>374</v>
      </c>
      <c r="D505" s="310" t="s">
        <v>375</v>
      </c>
      <c r="E505" s="311" t="s">
        <v>245</v>
      </c>
      <c r="F505" s="311" t="s">
        <v>212</v>
      </c>
      <c r="G505" s="311" t="s">
        <v>245</v>
      </c>
    </row>
    <row r="506" spans="1:7" ht="15" x14ac:dyDescent="0.2">
      <c r="A506" s="306"/>
      <c r="B506" s="316" t="s">
        <v>822</v>
      </c>
      <c r="C506" s="314"/>
      <c r="D506" s="307" t="s">
        <v>823</v>
      </c>
      <c r="E506" s="308" t="s">
        <v>824</v>
      </c>
      <c r="F506" s="308" t="s">
        <v>212</v>
      </c>
      <c r="G506" s="308" t="s">
        <v>824</v>
      </c>
    </row>
    <row r="507" spans="1:7" x14ac:dyDescent="0.2">
      <c r="A507" s="309"/>
      <c r="B507" s="309"/>
      <c r="C507" s="315" t="s">
        <v>232</v>
      </c>
      <c r="D507" s="310" t="s">
        <v>164</v>
      </c>
      <c r="E507" s="311" t="s">
        <v>824</v>
      </c>
      <c r="F507" s="311" t="s">
        <v>212</v>
      </c>
      <c r="G507" s="311" t="s">
        <v>824</v>
      </c>
    </row>
    <row r="508" spans="1:7" ht="15" x14ac:dyDescent="0.2">
      <c r="A508" s="306"/>
      <c r="B508" s="316" t="s">
        <v>825</v>
      </c>
      <c r="C508" s="314"/>
      <c r="D508" s="307" t="s">
        <v>826</v>
      </c>
      <c r="E508" s="308" t="s">
        <v>827</v>
      </c>
      <c r="F508" s="308" t="s">
        <v>212</v>
      </c>
      <c r="G508" s="308" t="s">
        <v>827</v>
      </c>
    </row>
    <row r="509" spans="1:7" x14ac:dyDescent="0.2">
      <c r="A509" s="309"/>
      <c r="B509" s="309"/>
      <c r="C509" s="315" t="s">
        <v>241</v>
      </c>
      <c r="D509" s="310" t="s">
        <v>183</v>
      </c>
      <c r="E509" s="311" t="s">
        <v>542</v>
      </c>
      <c r="F509" s="311" t="s">
        <v>212</v>
      </c>
      <c r="G509" s="311" t="s">
        <v>542</v>
      </c>
    </row>
    <row r="510" spans="1:7" x14ac:dyDescent="0.2">
      <c r="A510" s="309"/>
      <c r="B510" s="309"/>
      <c r="C510" s="315" t="s">
        <v>230</v>
      </c>
      <c r="D510" s="310" t="s">
        <v>163</v>
      </c>
      <c r="E510" s="311" t="s">
        <v>828</v>
      </c>
      <c r="F510" s="311" t="s">
        <v>212</v>
      </c>
      <c r="G510" s="311" t="s">
        <v>828</v>
      </c>
    </row>
    <row r="511" spans="1:7" x14ac:dyDescent="0.2">
      <c r="A511" s="309"/>
      <c r="B511" s="309"/>
      <c r="C511" s="315" t="s">
        <v>244</v>
      </c>
      <c r="D511" s="310" t="s">
        <v>184</v>
      </c>
      <c r="E511" s="311" t="s">
        <v>328</v>
      </c>
      <c r="F511" s="311" t="s">
        <v>212</v>
      </c>
      <c r="G511" s="311" t="s">
        <v>328</v>
      </c>
    </row>
    <row r="512" spans="1:7" x14ac:dyDescent="0.2">
      <c r="A512" s="309"/>
      <c r="B512" s="309"/>
      <c r="C512" s="315" t="s">
        <v>232</v>
      </c>
      <c r="D512" s="310" t="s">
        <v>164</v>
      </c>
      <c r="E512" s="311" t="s">
        <v>829</v>
      </c>
      <c r="F512" s="311" t="s">
        <v>212</v>
      </c>
      <c r="G512" s="311" t="s">
        <v>829</v>
      </c>
    </row>
    <row r="513" spans="1:7" ht="22.5" x14ac:dyDescent="0.2">
      <c r="A513" s="306"/>
      <c r="B513" s="316" t="s">
        <v>107</v>
      </c>
      <c r="C513" s="314"/>
      <c r="D513" s="307" t="s">
        <v>830</v>
      </c>
      <c r="E513" s="308" t="s">
        <v>433</v>
      </c>
      <c r="F513" s="308" t="s">
        <v>212</v>
      </c>
      <c r="G513" s="308" t="s">
        <v>433</v>
      </c>
    </row>
    <row r="514" spans="1:7" ht="56.25" x14ac:dyDescent="0.2">
      <c r="A514" s="309"/>
      <c r="B514" s="309"/>
      <c r="C514" s="315" t="s">
        <v>101</v>
      </c>
      <c r="D514" s="310" t="s">
        <v>810</v>
      </c>
      <c r="E514" s="311" t="s">
        <v>433</v>
      </c>
      <c r="F514" s="311" t="s">
        <v>212</v>
      </c>
      <c r="G514" s="311" t="s">
        <v>433</v>
      </c>
    </row>
    <row r="515" spans="1:7" ht="15" x14ac:dyDescent="0.2">
      <c r="A515" s="306"/>
      <c r="B515" s="316" t="s">
        <v>110</v>
      </c>
      <c r="C515" s="314"/>
      <c r="D515" s="307" t="s">
        <v>831</v>
      </c>
      <c r="E515" s="308" t="s">
        <v>832</v>
      </c>
      <c r="F515" s="308" t="s">
        <v>212</v>
      </c>
      <c r="G515" s="308" t="s">
        <v>832</v>
      </c>
    </row>
    <row r="516" spans="1:7" ht="45" x14ac:dyDescent="0.2">
      <c r="A516" s="309"/>
      <c r="B516" s="309"/>
      <c r="C516" s="315" t="s">
        <v>252</v>
      </c>
      <c r="D516" s="310" t="s">
        <v>253</v>
      </c>
      <c r="E516" s="311" t="s">
        <v>833</v>
      </c>
      <c r="F516" s="311" t="s">
        <v>212</v>
      </c>
      <c r="G516" s="311" t="s">
        <v>833</v>
      </c>
    </row>
    <row r="517" spans="1:7" x14ac:dyDescent="0.2">
      <c r="A517" s="309"/>
      <c r="B517" s="309"/>
      <c r="C517" s="315" t="s">
        <v>226</v>
      </c>
      <c r="D517" s="310" t="s">
        <v>161</v>
      </c>
      <c r="E517" s="311" t="s">
        <v>834</v>
      </c>
      <c r="F517" s="311" t="s">
        <v>212</v>
      </c>
      <c r="G517" s="311" t="s">
        <v>834</v>
      </c>
    </row>
    <row r="518" spans="1:7" x14ac:dyDescent="0.2">
      <c r="A518" s="309"/>
      <c r="B518" s="309"/>
      <c r="C518" s="315" t="s">
        <v>228</v>
      </c>
      <c r="D518" s="310" t="s">
        <v>162</v>
      </c>
      <c r="E518" s="311" t="s">
        <v>835</v>
      </c>
      <c r="F518" s="311" t="s">
        <v>212</v>
      </c>
      <c r="G518" s="311" t="s">
        <v>835</v>
      </c>
    </row>
    <row r="519" spans="1:7" x14ac:dyDescent="0.2">
      <c r="A519" s="309"/>
      <c r="B519" s="309"/>
      <c r="C519" s="315" t="s">
        <v>241</v>
      </c>
      <c r="D519" s="310" t="s">
        <v>183</v>
      </c>
      <c r="E519" s="311" t="s">
        <v>341</v>
      </c>
      <c r="F519" s="311" t="s">
        <v>212</v>
      </c>
      <c r="G519" s="311" t="s">
        <v>341</v>
      </c>
    </row>
    <row r="520" spans="1:7" x14ac:dyDescent="0.2">
      <c r="A520" s="309"/>
      <c r="B520" s="309"/>
      <c r="C520" s="315" t="s">
        <v>230</v>
      </c>
      <c r="D520" s="310" t="s">
        <v>163</v>
      </c>
      <c r="E520" s="311" t="s">
        <v>836</v>
      </c>
      <c r="F520" s="311" t="s">
        <v>212</v>
      </c>
      <c r="G520" s="311" t="s">
        <v>836</v>
      </c>
    </row>
    <row r="521" spans="1:7" x14ac:dyDescent="0.2">
      <c r="A521" s="309"/>
      <c r="B521" s="309"/>
      <c r="C521" s="315" t="s">
        <v>232</v>
      </c>
      <c r="D521" s="310" t="s">
        <v>164</v>
      </c>
      <c r="E521" s="311" t="s">
        <v>837</v>
      </c>
      <c r="F521" s="311" t="s">
        <v>212</v>
      </c>
      <c r="G521" s="311" t="s">
        <v>837</v>
      </c>
    </row>
    <row r="522" spans="1:7" ht="56.25" x14ac:dyDescent="0.2">
      <c r="A522" s="309"/>
      <c r="B522" s="309"/>
      <c r="C522" s="315" t="s">
        <v>20</v>
      </c>
      <c r="D522" s="310" t="s">
        <v>262</v>
      </c>
      <c r="E522" s="311" t="s">
        <v>838</v>
      </c>
      <c r="F522" s="311" t="s">
        <v>212</v>
      </c>
      <c r="G522" s="311" t="s">
        <v>838</v>
      </c>
    </row>
    <row r="523" spans="1:7" ht="15" x14ac:dyDescent="0.2">
      <c r="A523" s="306"/>
      <c r="B523" s="316" t="s">
        <v>839</v>
      </c>
      <c r="C523" s="314"/>
      <c r="D523" s="307" t="s">
        <v>840</v>
      </c>
      <c r="E523" s="308" t="s">
        <v>841</v>
      </c>
      <c r="F523" s="308" t="s">
        <v>212</v>
      </c>
      <c r="G523" s="308" t="s">
        <v>841</v>
      </c>
    </row>
    <row r="524" spans="1:7" x14ac:dyDescent="0.2">
      <c r="A524" s="309"/>
      <c r="B524" s="309"/>
      <c r="C524" s="315" t="s">
        <v>244</v>
      </c>
      <c r="D524" s="310" t="s">
        <v>184</v>
      </c>
      <c r="E524" s="311" t="s">
        <v>842</v>
      </c>
      <c r="F524" s="311" t="s">
        <v>212</v>
      </c>
      <c r="G524" s="311" t="s">
        <v>842</v>
      </c>
    </row>
    <row r="525" spans="1:7" x14ac:dyDescent="0.2">
      <c r="A525" s="309"/>
      <c r="B525" s="309"/>
      <c r="C525" s="315" t="s">
        <v>232</v>
      </c>
      <c r="D525" s="310" t="s">
        <v>164</v>
      </c>
      <c r="E525" s="311" t="s">
        <v>843</v>
      </c>
      <c r="F525" s="311" t="s">
        <v>212</v>
      </c>
      <c r="G525" s="311" t="s">
        <v>843</v>
      </c>
    </row>
    <row r="526" spans="1:7" ht="33.75" x14ac:dyDescent="0.2">
      <c r="A526" s="306"/>
      <c r="B526" s="316" t="s">
        <v>844</v>
      </c>
      <c r="C526" s="314"/>
      <c r="D526" s="307" t="s">
        <v>845</v>
      </c>
      <c r="E526" s="308" t="s">
        <v>269</v>
      </c>
      <c r="F526" s="308" t="s">
        <v>212</v>
      </c>
      <c r="G526" s="308" t="s">
        <v>269</v>
      </c>
    </row>
    <row r="527" spans="1:7" x14ac:dyDescent="0.2">
      <c r="A527" s="309"/>
      <c r="B527" s="309"/>
      <c r="C527" s="315" t="s">
        <v>234</v>
      </c>
      <c r="D527" s="310" t="s">
        <v>165</v>
      </c>
      <c r="E527" s="311" t="s">
        <v>269</v>
      </c>
      <c r="F527" s="311" t="s">
        <v>212</v>
      </c>
      <c r="G527" s="311" t="s">
        <v>269</v>
      </c>
    </row>
    <row r="528" spans="1:7" ht="15" x14ac:dyDescent="0.2">
      <c r="A528" s="306"/>
      <c r="B528" s="316" t="s">
        <v>846</v>
      </c>
      <c r="C528" s="314"/>
      <c r="D528" s="307" t="s">
        <v>158</v>
      </c>
      <c r="E528" s="308" t="s">
        <v>847</v>
      </c>
      <c r="F528" s="308" t="s">
        <v>212</v>
      </c>
      <c r="G528" s="308" t="s">
        <v>847</v>
      </c>
    </row>
    <row r="529" spans="1:7" x14ac:dyDescent="0.2">
      <c r="A529" s="309"/>
      <c r="B529" s="309"/>
      <c r="C529" s="315" t="s">
        <v>226</v>
      </c>
      <c r="D529" s="310" t="s">
        <v>161</v>
      </c>
      <c r="E529" s="311" t="s">
        <v>848</v>
      </c>
      <c r="F529" s="311" t="s">
        <v>212</v>
      </c>
      <c r="G529" s="311" t="s">
        <v>848</v>
      </c>
    </row>
    <row r="530" spans="1:7" x14ac:dyDescent="0.2">
      <c r="A530" s="309"/>
      <c r="B530" s="309"/>
      <c r="C530" s="315" t="s">
        <v>228</v>
      </c>
      <c r="D530" s="310" t="s">
        <v>162</v>
      </c>
      <c r="E530" s="311" t="s">
        <v>849</v>
      </c>
      <c r="F530" s="311" t="s">
        <v>212</v>
      </c>
      <c r="G530" s="311" t="s">
        <v>849</v>
      </c>
    </row>
    <row r="531" spans="1:7" x14ac:dyDescent="0.2">
      <c r="A531" s="309"/>
      <c r="B531" s="309"/>
      <c r="C531" s="315" t="s">
        <v>241</v>
      </c>
      <c r="D531" s="310" t="s">
        <v>183</v>
      </c>
      <c r="E531" s="311" t="s">
        <v>850</v>
      </c>
      <c r="F531" s="311" t="s">
        <v>212</v>
      </c>
      <c r="G531" s="311" t="s">
        <v>850</v>
      </c>
    </row>
    <row r="532" spans="1:7" x14ac:dyDescent="0.2">
      <c r="A532" s="309"/>
      <c r="B532" s="309"/>
      <c r="C532" s="315" t="s">
        <v>230</v>
      </c>
      <c r="D532" s="310" t="s">
        <v>163</v>
      </c>
      <c r="E532" s="311" t="s">
        <v>220</v>
      </c>
      <c r="F532" s="311" t="s">
        <v>212</v>
      </c>
      <c r="G532" s="311" t="s">
        <v>220</v>
      </c>
    </row>
    <row r="533" spans="1:7" x14ac:dyDescent="0.2">
      <c r="A533" s="309"/>
      <c r="B533" s="309"/>
      <c r="C533" s="315" t="s">
        <v>244</v>
      </c>
      <c r="D533" s="310" t="s">
        <v>184</v>
      </c>
      <c r="E533" s="311" t="s">
        <v>851</v>
      </c>
      <c r="F533" s="311" t="s">
        <v>212</v>
      </c>
      <c r="G533" s="311" t="s">
        <v>851</v>
      </c>
    </row>
    <row r="534" spans="1:7" x14ac:dyDescent="0.2">
      <c r="A534" s="309"/>
      <c r="B534" s="309"/>
      <c r="C534" s="315" t="s">
        <v>232</v>
      </c>
      <c r="D534" s="310" t="s">
        <v>164</v>
      </c>
      <c r="E534" s="311" t="s">
        <v>274</v>
      </c>
      <c r="F534" s="311" t="s">
        <v>212</v>
      </c>
      <c r="G534" s="311" t="s">
        <v>274</v>
      </c>
    </row>
    <row r="535" spans="1:7" ht="22.5" x14ac:dyDescent="0.2">
      <c r="A535" s="303" t="s">
        <v>114</v>
      </c>
      <c r="B535" s="303"/>
      <c r="C535" s="303"/>
      <c r="D535" s="304" t="s">
        <v>852</v>
      </c>
      <c r="E535" s="305" t="s">
        <v>853</v>
      </c>
      <c r="F535" s="305" t="s">
        <v>212</v>
      </c>
      <c r="G535" s="305" t="s">
        <v>853</v>
      </c>
    </row>
    <row r="536" spans="1:7" ht="15" x14ac:dyDescent="0.2">
      <c r="A536" s="306"/>
      <c r="B536" s="316" t="s">
        <v>854</v>
      </c>
      <c r="C536" s="314"/>
      <c r="D536" s="307" t="s">
        <v>855</v>
      </c>
      <c r="E536" s="308" t="s">
        <v>856</v>
      </c>
      <c r="F536" s="308" t="s">
        <v>212</v>
      </c>
      <c r="G536" s="308" t="s">
        <v>856</v>
      </c>
    </row>
    <row r="537" spans="1:7" ht="67.5" x14ac:dyDescent="0.2">
      <c r="A537" s="309"/>
      <c r="B537" s="309"/>
      <c r="C537" s="315" t="s">
        <v>434</v>
      </c>
      <c r="D537" s="310" t="s">
        <v>435</v>
      </c>
      <c r="E537" s="311" t="s">
        <v>857</v>
      </c>
      <c r="F537" s="311" t="s">
        <v>212</v>
      </c>
      <c r="G537" s="311" t="s">
        <v>857</v>
      </c>
    </row>
    <row r="538" spans="1:7" x14ac:dyDescent="0.2">
      <c r="A538" s="309"/>
      <c r="B538" s="309"/>
      <c r="C538" s="315" t="s">
        <v>226</v>
      </c>
      <c r="D538" s="310" t="s">
        <v>161</v>
      </c>
      <c r="E538" s="311" t="s">
        <v>858</v>
      </c>
      <c r="F538" s="311" t="s">
        <v>212</v>
      </c>
      <c r="G538" s="311" t="s">
        <v>858</v>
      </c>
    </row>
    <row r="539" spans="1:7" x14ac:dyDescent="0.2">
      <c r="A539" s="309"/>
      <c r="B539" s="309"/>
      <c r="C539" s="315" t="s">
        <v>241</v>
      </c>
      <c r="D539" s="310" t="s">
        <v>183</v>
      </c>
      <c r="E539" s="311" t="s">
        <v>859</v>
      </c>
      <c r="F539" s="311" t="s">
        <v>212</v>
      </c>
      <c r="G539" s="311" t="s">
        <v>859</v>
      </c>
    </row>
    <row r="540" spans="1:7" x14ac:dyDescent="0.2">
      <c r="A540" s="309"/>
      <c r="B540" s="309"/>
      <c r="C540" s="315" t="s">
        <v>230</v>
      </c>
      <c r="D540" s="310" t="s">
        <v>163</v>
      </c>
      <c r="E540" s="311" t="s">
        <v>269</v>
      </c>
      <c r="F540" s="311" t="s">
        <v>212</v>
      </c>
      <c r="G540" s="311" t="s">
        <v>269</v>
      </c>
    </row>
    <row r="541" spans="1:7" x14ac:dyDescent="0.2">
      <c r="A541" s="309"/>
      <c r="B541" s="309"/>
      <c r="C541" s="315" t="s">
        <v>232</v>
      </c>
      <c r="D541" s="310" t="s">
        <v>164</v>
      </c>
      <c r="E541" s="311" t="s">
        <v>269</v>
      </c>
      <c r="F541" s="311" t="s">
        <v>212</v>
      </c>
      <c r="G541" s="311" t="s">
        <v>269</v>
      </c>
    </row>
    <row r="542" spans="1:7" ht="15" x14ac:dyDescent="0.2">
      <c r="A542" s="306"/>
      <c r="B542" s="316" t="s">
        <v>115</v>
      </c>
      <c r="C542" s="314"/>
      <c r="D542" s="307" t="s">
        <v>860</v>
      </c>
      <c r="E542" s="308" t="s">
        <v>861</v>
      </c>
      <c r="F542" s="308" t="s">
        <v>212</v>
      </c>
      <c r="G542" s="308" t="s">
        <v>861</v>
      </c>
    </row>
    <row r="543" spans="1:7" ht="22.5" x14ac:dyDescent="0.2">
      <c r="A543" s="309"/>
      <c r="B543" s="309"/>
      <c r="C543" s="315" t="s">
        <v>862</v>
      </c>
      <c r="D543" s="310" t="s">
        <v>863</v>
      </c>
      <c r="E543" s="311" t="s">
        <v>864</v>
      </c>
      <c r="F543" s="311" t="s">
        <v>212</v>
      </c>
      <c r="G543" s="311" t="s">
        <v>864</v>
      </c>
    </row>
    <row r="544" spans="1:7" x14ac:dyDescent="0.2">
      <c r="A544" s="309"/>
      <c r="B544" s="309"/>
      <c r="C544" s="315" t="s">
        <v>226</v>
      </c>
      <c r="D544" s="310" t="s">
        <v>161</v>
      </c>
      <c r="E544" s="311" t="s">
        <v>212</v>
      </c>
      <c r="F544" s="311" t="s">
        <v>212</v>
      </c>
      <c r="G544" s="311" t="s">
        <v>212</v>
      </c>
    </row>
    <row r="545" spans="1:7" x14ac:dyDescent="0.2">
      <c r="A545" s="309"/>
      <c r="B545" s="309"/>
      <c r="C545" s="315" t="s">
        <v>228</v>
      </c>
      <c r="D545" s="310" t="s">
        <v>162</v>
      </c>
      <c r="E545" s="311" t="s">
        <v>212</v>
      </c>
      <c r="F545" s="311" t="s">
        <v>212</v>
      </c>
      <c r="G545" s="311" t="s">
        <v>212</v>
      </c>
    </row>
    <row r="546" spans="1:7" x14ac:dyDescent="0.2">
      <c r="A546" s="309"/>
      <c r="B546" s="309"/>
      <c r="C546" s="315" t="s">
        <v>241</v>
      </c>
      <c r="D546" s="310" t="s">
        <v>183</v>
      </c>
      <c r="E546" s="311" t="s">
        <v>865</v>
      </c>
      <c r="F546" s="311" t="s">
        <v>212</v>
      </c>
      <c r="G546" s="311" t="s">
        <v>865</v>
      </c>
    </row>
    <row r="547" spans="1:7" x14ac:dyDescent="0.2">
      <c r="A547" s="309"/>
      <c r="B547" s="309"/>
      <c r="C547" s="315" t="s">
        <v>230</v>
      </c>
      <c r="D547" s="310" t="s">
        <v>163</v>
      </c>
      <c r="E547" s="311" t="s">
        <v>866</v>
      </c>
      <c r="F547" s="311" t="s">
        <v>212</v>
      </c>
      <c r="G547" s="311" t="s">
        <v>866</v>
      </c>
    </row>
    <row r="548" spans="1:7" x14ac:dyDescent="0.2">
      <c r="A548" s="309"/>
      <c r="B548" s="309"/>
      <c r="C548" s="315" t="s">
        <v>244</v>
      </c>
      <c r="D548" s="310" t="s">
        <v>184</v>
      </c>
      <c r="E548" s="311" t="s">
        <v>420</v>
      </c>
      <c r="F548" s="311" t="s">
        <v>212</v>
      </c>
      <c r="G548" s="311" t="s">
        <v>420</v>
      </c>
    </row>
    <row r="549" spans="1:7" x14ac:dyDescent="0.2">
      <c r="A549" s="309"/>
      <c r="B549" s="309"/>
      <c r="C549" s="315" t="s">
        <v>266</v>
      </c>
      <c r="D549" s="310" t="s">
        <v>189</v>
      </c>
      <c r="E549" s="311" t="s">
        <v>867</v>
      </c>
      <c r="F549" s="311" t="s">
        <v>212</v>
      </c>
      <c r="G549" s="311" t="s">
        <v>867</v>
      </c>
    </row>
    <row r="550" spans="1:7" x14ac:dyDescent="0.2">
      <c r="A550" s="309"/>
      <c r="B550" s="309"/>
      <c r="C550" s="315" t="s">
        <v>232</v>
      </c>
      <c r="D550" s="310" t="s">
        <v>164</v>
      </c>
      <c r="E550" s="311" t="s">
        <v>868</v>
      </c>
      <c r="F550" s="311" t="s">
        <v>212</v>
      </c>
      <c r="G550" s="311" t="s">
        <v>868</v>
      </c>
    </row>
    <row r="551" spans="1:7" ht="22.5" x14ac:dyDescent="0.2">
      <c r="A551" s="309"/>
      <c r="B551" s="309"/>
      <c r="C551" s="315" t="s">
        <v>339</v>
      </c>
      <c r="D551" s="310" t="s">
        <v>340</v>
      </c>
      <c r="E551" s="311" t="s">
        <v>869</v>
      </c>
      <c r="F551" s="311" t="s">
        <v>212</v>
      </c>
      <c r="G551" s="311" t="s">
        <v>869</v>
      </c>
    </row>
    <row r="552" spans="1:7" ht="22.5" x14ac:dyDescent="0.2">
      <c r="A552" s="309"/>
      <c r="B552" s="309"/>
      <c r="C552" s="315" t="s">
        <v>30</v>
      </c>
      <c r="D552" s="310" t="s">
        <v>205</v>
      </c>
      <c r="E552" s="311" t="s">
        <v>870</v>
      </c>
      <c r="F552" s="311" t="s">
        <v>212</v>
      </c>
      <c r="G552" s="311" t="s">
        <v>870</v>
      </c>
    </row>
    <row r="553" spans="1:7" ht="15" x14ac:dyDescent="0.2">
      <c r="A553" s="306"/>
      <c r="B553" s="316" t="s">
        <v>871</v>
      </c>
      <c r="C553" s="314"/>
      <c r="D553" s="307" t="s">
        <v>872</v>
      </c>
      <c r="E553" s="308" t="s">
        <v>873</v>
      </c>
      <c r="F553" s="308" t="s">
        <v>212</v>
      </c>
      <c r="G553" s="308" t="s">
        <v>873</v>
      </c>
    </row>
    <row r="554" spans="1:7" ht="22.5" x14ac:dyDescent="0.2">
      <c r="A554" s="309"/>
      <c r="B554" s="309"/>
      <c r="C554" s="315" t="s">
        <v>862</v>
      </c>
      <c r="D554" s="310" t="s">
        <v>863</v>
      </c>
      <c r="E554" s="311" t="s">
        <v>874</v>
      </c>
      <c r="F554" s="311" t="s">
        <v>212</v>
      </c>
      <c r="G554" s="311" t="s">
        <v>874</v>
      </c>
    </row>
    <row r="555" spans="1:7" x14ac:dyDescent="0.2">
      <c r="A555" s="309"/>
      <c r="B555" s="309"/>
      <c r="C555" s="315" t="s">
        <v>230</v>
      </c>
      <c r="D555" s="310" t="s">
        <v>163</v>
      </c>
      <c r="E555" s="311" t="s">
        <v>875</v>
      </c>
      <c r="F555" s="311" t="s">
        <v>212</v>
      </c>
      <c r="G555" s="311" t="s">
        <v>875</v>
      </c>
    </row>
    <row r="556" spans="1:7" ht="15" x14ac:dyDescent="0.2">
      <c r="A556" s="306"/>
      <c r="B556" s="316" t="s">
        <v>120</v>
      </c>
      <c r="C556" s="314"/>
      <c r="D556" s="307" t="s">
        <v>876</v>
      </c>
      <c r="E556" s="308" t="s">
        <v>877</v>
      </c>
      <c r="F556" s="308" t="s">
        <v>212</v>
      </c>
      <c r="G556" s="308" t="s">
        <v>877</v>
      </c>
    </row>
    <row r="557" spans="1:7" ht="22.5" x14ac:dyDescent="0.2">
      <c r="A557" s="309"/>
      <c r="B557" s="309"/>
      <c r="C557" s="315" t="s">
        <v>862</v>
      </c>
      <c r="D557" s="310" t="s">
        <v>863</v>
      </c>
      <c r="E557" s="311" t="s">
        <v>878</v>
      </c>
      <c r="F557" s="311" t="s">
        <v>212</v>
      </c>
      <c r="G557" s="311" t="s">
        <v>878</v>
      </c>
    </row>
    <row r="558" spans="1:7" ht="22.5" x14ac:dyDescent="0.2">
      <c r="A558" s="309"/>
      <c r="B558" s="309"/>
      <c r="C558" s="315" t="s">
        <v>30</v>
      </c>
      <c r="D558" s="310" t="s">
        <v>205</v>
      </c>
      <c r="E558" s="311" t="s">
        <v>879</v>
      </c>
      <c r="F558" s="311" t="s">
        <v>212</v>
      </c>
      <c r="G558" s="311" t="s">
        <v>879</v>
      </c>
    </row>
    <row r="559" spans="1:7" ht="22.5" x14ac:dyDescent="0.2">
      <c r="A559" s="309"/>
      <c r="B559" s="309"/>
      <c r="C559" s="315" t="s">
        <v>121</v>
      </c>
      <c r="D559" s="310" t="s">
        <v>205</v>
      </c>
      <c r="E559" s="311" t="s">
        <v>880</v>
      </c>
      <c r="F559" s="311" t="s">
        <v>212</v>
      </c>
      <c r="G559" s="311" t="s">
        <v>880</v>
      </c>
    </row>
    <row r="560" spans="1:7" ht="22.5" x14ac:dyDescent="0.2">
      <c r="A560" s="309"/>
      <c r="B560" s="309"/>
      <c r="C560" s="315" t="s">
        <v>122</v>
      </c>
      <c r="D560" s="310" t="s">
        <v>205</v>
      </c>
      <c r="E560" s="311" t="s">
        <v>881</v>
      </c>
      <c r="F560" s="311" t="s">
        <v>212</v>
      </c>
      <c r="G560" s="311" t="s">
        <v>881</v>
      </c>
    </row>
    <row r="561" spans="1:7" ht="15" x14ac:dyDescent="0.2">
      <c r="A561" s="306"/>
      <c r="B561" s="316" t="s">
        <v>882</v>
      </c>
      <c r="C561" s="314"/>
      <c r="D561" s="307" t="s">
        <v>883</v>
      </c>
      <c r="E561" s="308" t="s">
        <v>304</v>
      </c>
      <c r="F561" s="308" t="s">
        <v>212</v>
      </c>
      <c r="G561" s="308" t="s">
        <v>304</v>
      </c>
    </row>
    <row r="562" spans="1:7" ht="56.25" x14ac:dyDescent="0.2">
      <c r="A562" s="309"/>
      <c r="B562" s="309"/>
      <c r="C562" s="315" t="s">
        <v>884</v>
      </c>
      <c r="D562" s="310" t="s">
        <v>885</v>
      </c>
      <c r="E562" s="311" t="s">
        <v>304</v>
      </c>
      <c r="F562" s="311" t="s">
        <v>212</v>
      </c>
      <c r="G562" s="311" t="s">
        <v>304</v>
      </c>
    </row>
    <row r="563" spans="1:7" ht="33.75" x14ac:dyDescent="0.2">
      <c r="A563" s="306"/>
      <c r="B563" s="316" t="s">
        <v>886</v>
      </c>
      <c r="C563" s="314"/>
      <c r="D563" s="307" t="s">
        <v>887</v>
      </c>
      <c r="E563" s="308" t="s">
        <v>888</v>
      </c>
      <c r="F563" s="308" t="s">
        <v>212</v>
      </c>
      <c r="G563" s="308" t="s">
        <v>888</v>
      </c>
    </row>
    <row r="564" spans="1:7" x14ac:dyDescent="0.2">
      <c r="A564" s="309"/>
      <c r="B564" s="309"/>
      <c r="C564" s="315" t="s">
        <v>226</v>
      </c>
      <c r="D564" s="310" t="s">
        <v>161</v>
      </c>
      <c r="E564" s="311" t="s">
        <v>889</v>
      </c>
      <c r="F564" s="311" t="s">
        <v>212</v>
      </c>
      <c r="G564" s="311" t="s">
        <v>889</v>
      </c>
    </row>
    <row r="565" spans="1:7" x14ac:dyDescent="0.2">
      <c r="A565" s="309"/>
      <c r="B565" s="309"/>
      <c r="C565" s="315" t="s">
        <v>241</v>
      </c>
      <c r="D565" s="310" t="s">
        <v>183</v>
      </c>
      <c r="E565" s="311" t="s">
        <v>890</v>
      </c>
      <c r="F565" s="311" t="s">
        <v>212</v>
      </c>
      <c r="G565" s="311" t="s">
        <v>890</v>
      </c>
    </row>
    <row r="566" spans="1:7" ht="15" x14ac:dyDescent="0.2">
      <c r="A566" s="306"/>
      <c r="B566" s="316" t="s">
        <v>891</v>
      </c>
      <c r="C566" s="314"/>
      <c r="D566" s="307" t="s">
        <v>158</v>
      </c>
      <c r="E566" s="308" t="s">
        <v>892</v>
      </c>
      <c r="F566" s="308" t="s">
        <v>212</v>
      </c>
      <c r="G566" s="308" t="s">
        <v>892</v>
      </c>
    </row>
    <row r="567" spans="1:7" x14ac:dyDescent="0.2">
      <c r="A567" s="309"/>
      <c r="B567" s="309"/>
      <c r="C567" s="315" t="s">
        <v>241</v>
      </c>
      <c r="D567" s="310" t="s">
        <v>183</v>
      </c>
      <c r="E567" s="311" t="s">
        <v>893</v>
      </c>
      <c r="F567" s="311" t="s">
        <v>212</v>
      </c>
      <c r="G567" s="311" t="s">
        <v>893</v>
      </c>
    </row>
    <row r="568" spans="1:7" x14ac:dyDescent="0.2">
      <c r="A568" s="309"/>
      <c r="B568" s="309"/>
      <c r="C568" s="315" t="s">
        <v>230</v>
      </c>
      <c r="D568" s="310" t="s">
        <v>163</v>
      </c>
      <c r="E568" s="311" t="s">
        <v>894</v>
      </c>
      <c r="F568" s="311" t="s">
        <v>212</v>
      </c>
      <c r="G568" s="311" t="s">
        <v>894</v>
      </c>
    </row>
    <row r="569" spans="1:7" x14ac:dyDescent="0.2">
      <c r="A569" s="309"/>
      <c r="B569" s="309"/>
      <c r="C569" s="315" t="s">
        <v>232</v>
      </c>
      <c r="D569" s="310" t="s">
        <v>164</v>
      </c>
      <c r="E569" s="311" t="s">
        <v>895</v>
      </c>
      <c r="F569" s="311" t="s">
        <v>212</v>
      </c>
      <c r="G569" s="311" t="s">
        <v>895</v>
      </c>
    </row>
    <row r="570" spans="1:7" x14ac:dyDescent="0.2">
      <c r="A570" s="303" t="s">
        <v>125</v>
      </c>
      <c r="B570" s="303"/>
      <c r="C570" s="303"/>
      <c r="D570" s="304" t="s">
        <v>896</v>
      </c>
      <c r="E570" s="305" t="s">
        <v>897</v>
      </c>
      <c r="F570" s="305" t="s">
        <v>212</v>
      </c>
      <c r="G570" s="305" t="s">
        <v>897</v>
      </c>
    </row>
    <row r="571" spans="1:7" ht="15" x14ac:dyDescent="0.2">
      <c r="A571" s="306"/>
      <c r="B571" s="316" t="s">
        <v>126</v>
      </c>
      <c r="C571" s="314"/>
      <c r="D571" s="307" t="s">
        <v>898</v>
      </c>
      <c r="E571" s="308" t="s">
        <v>899</v>
      </c>
      <c r="F571" s="308" t="s">
        <v>212</v>
      </c>
      <c r="G571" s="308" t="s">
        <v>899</v>
      </c>
    </row>
    <row r="572" spans="1:7" x14ac:dyDescent="0.2">
      <c r="A572" s="309"/>
      <c r="B572" s="309"/>
      <c r="C572" s="315" t="s">
        <v>226</v>
      </c>
      <c r="D572" s="310" t="s">
        <v>161</v>
      </c>
      <c r="E572" s="311" t="s">
        <v>900</v>
      </c>
      <c r="F572" s="311" t="s">
        <v>212</v>
      </c>
      <c r="G572" s="311" t="s">
        <v>900</v>
      </c>
    </row>
    <row r="573" spans="1:7" x14ac:dyDescent="0.2">
      <c r="A573" s="309"/>
      <c r="B573" s="309"/>
      <c r="C573" s="315" t="s">
        <v>228</v>
      </c>
      <c r="D573" s="310" t="s">
        <v>162</v>
      </c>
      <c r="E573" s="311" t="s">
        <v>901</v>
      </c>
      <c r="F573" s="311" t="s">
        <v>212</v>
      </c>
      <c r="G573" s="311" t="s">
        <v>901</v>
      </c>
    </row>
    <row r="574" spans="1:7" x14ac:dyDescent="0.2">
      <c r="A574" s="309"/>
      <c r="B574" s="309"/>
      <c r="C574" s="315" t="s">
        <v>241</v>
      </c>
      <c r="D574" s="310" t="s">
        <v>183</v>
      </c>
      <c r="E574" s="311" t="s">
        <v>420</v>
      </c>
      <c r="F574" s="311" t="s">
        <v>212</v>
      </c>
      <c r="G574" s="311" t="s">
        <v>420</v>
      </c>
    </row>
    <row r="575" spans="1:7" x14ac:dyDescent="0.2">
      <c r="A575" s="309"/>
      <c r="B575" s="309"/>
      <c r="C575" s="315" t="s">
        <v>230</v>
      </c>
      <c r="D575" s="310" t="s">
        <v>163</v>
      </c>
      <c r="E575" s="311" t="s">
        <v>517</v>
      </c>
      <c r="F575" s="311" t="s">
        <v>212</v>
      </c>
      <c r="G575" s="311" t="s">
        <v>517</v>
      </c>
    </row>
    <row r="576" spans="1:7" x14ac:dyDescent="0.2">
      <c r="A576" s="309"/>
      <c r="B576" s="309"/>
      <c r="C576" s="315" t="s">
        <v>244</v>
      </c>
      <c r="D576" s="310" t="s">
        <v>184</v>
      </c>
      <c r="E576" s="311" t="s">
        <v>220</v>
      </c>
      <c r="F576" s="311" t="s">
        <v>212</v>
      </c>
      <c r="G576" s="311" t="s">
        <v>220</v>
      </c>
    </row>
    <row r="577" spans="1:7" x14ac:dyDescent="0.2">
      <c r="A577" s="309"/>
      <c r="B577" s="309"/>
      <c r="C577" s="315" t="s">
        <v>266</v>
      </c>
      <c r="D577" s="310" t="s">
        <v>189</v>
      </c>
      <c r="E577" s="311" t="s">
        <v>902</v>
      </c>
      <c r="F577" s="311" t="s">
        <v>212</v>
      </c>
      <c r="G577" s="311" t="s">
        <v>902</v>
      </c>
    </row>
    <row r="578" spans="1:7" x14ac:dyDescent="0.2">
      <c r="A578" s="309"/>
      <c r="B578" s="309"/>
      <c r="C578" s="315" t="s">
        <v>359</v>
      </c>
      <c r="D578" s="310" t="s">
        <v>360</v>
      </c>
      <c r="E578" s="311" t="s">
        <v>393</v>
      </c>
      <c r="F578" s="311" t="s">
        <v>212</v>
      </c>
      <c r="G578" s="311" t="s">
        <v>393</v>
      </c>
    </row>
    <row r="579" spans="1:7" x14ac:dyDescent="0.2">
      <c r="A579" s="309"/>
      <c r="B579" s="309"/>
      <c r="C579" s="315" t="s">
        <v>232</v>
      </c>
      <c r="D579" s="310" t="s">
        <v>164</v>
      </c>
      <c r="E579" s="311" t="s">
        <v>439</v>
      </c>
      <c r="F579" s="311" t="s">
        <v>212</v>
      </c>
      <c r="G579" s="311" t="s">
        <v>439</v>
      </c>
    </row>
    <row r="580" spans="1:7" ht="22.5" x14ac:dyDescent="0.2">
      <c r="A580" s="309"/>
      <c r="B580" s="309"/>
      <c r="C580" s="315" t="s">
        <v>30</v>
      </c>
      <c r="D580" s="310" t="s">
        <v>205</v>
      </c>
      <c r="E580" s="311" t="s">
        <v>903</v>
      </c>
      <c r="F580" s="311" t="s">
        <v>212</v>
      </c>
      <c r="G580" s="311" t="s">
        <v>903</v>
      </c>
    </row>
    <row r="581" spans="1:7" ht="22.5" x14ac:dyDescent="0.2">
      <c r="A581" s="309"/>
      <c r="B581" s="309"/>
      <c r="C581" s="315" t="s">
        <v>133</v>
      </c>
      <c r="D581" s="310" t="s">
        <v>205</v>
      </c>
      <c r="E581" s="311" t="s">
        <v>904</v>
      </c>
      <c r="F581" s="311" t="s">
        <v>212</v>
      </c>
      <c r="G581" s="311" t="s">
        <v>904</v>
      </c>
    </row>
    <row r="582" spans="1:7" ht="22.5" x14ac:dyDescent="0.2">
      <c r="A582" s="309"/>
      <c r="B582" s="309"/>
      <c r="C582" s="315" t="s">
        <v>122</v>
      </c>
      <c r="D582" s="310" t="s">
        <v>205</v>
      </c>
      <c r="E582" s="311" t="s">
        <v>905</v>
      </c>
      <c r="F582" s="311" t="s">
        <v>212</v>
      </c>
      <c r="G582" s="311" t="s">
        <v>905</v>
      </c>
    </row>
    <row r="583" spans="1:7" ht="15" x14ac:dyDescent="0.2">
      <c r="A583" s="306"/>
      <c r="B583" s="316" t="s">
        <v>906</v>
      </c>
      <c r="C583" s="314"/>
      <c r="D583" s="307" t="s">
        <v>158</v>
      </c>
      <c r="E583" s="308" t="s">
        <v>907</v>
      </c>
      <c r="F583" s="308" t="s">
        <v>212</v>
      </c>
      <c r="G583" s="308" t="s">
        <v>907</v>
      </c>
    </row>
    <row r="584" spans="1:7" ht="67.5" x14ac:dyDescent="0.2">
      <c r="A584" s="309"/>
      <c r="B584" s="309"/>
      <c r="C584" s="315" t="s">
        <v>434</v>
      </c>
      <c r="D584" s="310" t="s">
        <v>435</v>
      </c>
      <c r="E584" s="311" t="s">
        <v>908</v>
      </c>
      <c r="F584" s="311" t="s">
        <v>212</v>
      </c>
      <c r="G584" s="311" t="s">
        <v>908</v>
      </c>
    </row>
    <row r="585" spans="1:7" x14ac:dyDescent="0.2">
      <c r="A585" s="309"/>
      <c r="B585" s="309"/>
      <c r="C585" s="315" t="s">
        <v>226</v>
      </c>
      <c r="D585" s="310" t="s">
        <v>161</v>
      </c>
      <c r="E585" s="311" t="s">
        <v>328</v>
      </c>
      <c r="F585" s="311" t="s">
        <v>212</v>
      </c>
      <c r="G585" s="311" t="s">
        <v>328</v>
      </c>
    </row>
    <row r="586" spans="1:7" x14ac:dyDescent="0.2">
      <c r="A586" s="309"/>
      <c r="B586" s="309"/>
      <c r="C586" s="315" t="s">
        <v>241</v>
      </c>
      <c r="D586" s="310" t="s">
        <v>183</v>
      </c>
      <c r="E586" s="311" t="s">
        <v>909</v>
      </c>
      <c r="F586" s="311" t="s">
        <v>212</v>
      </c>
      <c r="G586" s="311" t="s">
        <v>909</v>
      </c>
    </row>
    <row r="587" spans="1:7" x14ac:dyDescent="0.2">
      <c r="A587" s="309"/>
      <c r="B587" s="309"/>
      <c r="C587" s="315" t="s">
        <v>230</v>
      </c>
      <c r="D587" s="310" t="s">
        <v>163</v>
      </c>
      <c r="E587" s="311" t="s">
        <v>910</v>
      </c>
      <c r="F587" s="311" t="s">
        <v>212</v>
      </c>
      <c r="G587" s="311" t="s">
        <v>910</v>
      </c>
    </row>
    <row r="588" spans="1:7" x14ac:dyDescent="0.2">
      <c r="A588" s="309"/>
      <c r="B588" s="309"/>
      <c r="C588" s="315" t="s">
        <v>232</v>
      </c>
      <c r="D588" s="310" t="s">
        <v>164</v>
      </c>
      <c r="E588" s="311" t="s">
        <v>911</v>
      </c>
      <c r="F588" s="311" t="s">
        <v>212</v>
      </c>
      <c r="G588" s="311" t="s">
        <v>911</v>
      </c>
    </row>
    <row r="589" spans="1:7" x14ac:dyDescent="0.2">
      <c r="A589" s="309"/>
      <c r="B589" s="309"/>
      <c r="C589" s="315" t="s">
        <v>234</v>
      </c>
      <c r="D589" s="310" t="s">
        <v>165</v>
      </c>
      <c r="E589" s="311" t="s">
        <v>912</v>
      </c>
      <c r="F589" s="311" t="s">
        <v>212</v>
      </c>
      <c r="G589" s="311" t="s">
        <v>912</v>
      </c>
    </row>
    <row r="590" spans="1:7" ht="17.100000000000001" customHeight="1" x14ac:dyDescent="0.2">
      <c r="A590" s="313" t="s">
        <v>913</v>
      </c>
      <c r="B590" s="313"/>
      <c r="C590" s="313"/>
      <c r="D590" s="313"/>
      <c r="E590" s="320" t="s">
        <v>914</v>
      </c>
      <c r="F590" s="320" t="s">
        <v>660</v>
      </c>
      <c r="G590" s="320" t="s">
        <v>915</v>
      </c>
    </row>
    <row r="591" spans="1:7" ht="17.100000000000001" customHeight="1" x14ac:dyDescent="0.2">
      <c r="A591" s="317"/>
      <c r="B591" s="317"/>
      <c r="C591" s="317"/>
      <c r="D591" s="317"/>
      <c r="E591" s="318"/>
      <c r="F591" s="318"/>
      <c r="G591" s="318"/>
    </row>
    <row r="592" spans="1:7" ht="17.100000000000001" customHeight="1" x14ac:dyDescent="0.2">
      <c r="A592" s="317"/>
      <c r="B592" s="317"/>
      <c r="C592" s="317"/>
      <c r="D592" s="317"/>
      <c r="E592" s="318"/>
      <c r="F592" s="318"/>
      <c r="G592" s="318"/>
    </row>
    <row r="593" spans="1:7" ht="17.100000000000001" customHeight="1" x14ac:dyDescent="0.2">
      <c r="A593" s="317"/>
      <c r="B593" s="317"/>
      <c r="C593" s="317"/>
      <c r="D593" s="317"/>
      <c r="E593" s="318"/>
      <c r="F593" s="318"/>
      <c r="G593" s="318"/>
    </row>
    <row r="594" spans="1:7" ht="17.100000000000001" customHeight="1" x14ac:dyDescent="0.2">
      <c r="A594" s="317"/>
      <c r="B594" s="317"/>
      <c r="C594" s="317"/>
      <c r="D594" s="317"/>
      <c r="E594" s="318"/>
      <c r="F594" s="318"/>
      <c r="G594" s="318"/>
    </row>
    <row r="595" spans="1:7" ht="17.100000000000001" customHeight="1" x14ac:dyDescent="0.2">
      <c r="A595" s="317"/>
      <c r="B595" s="317"/>
      <c r="C595" s="317"/>
      <c r="D595" s="317"/>
      <c r="E595" s="318"/>
      <c r="F595" s="318"/>
      <c r="G595" s="318"/>
    </row>
    <row r="596" spans="1:7" ht="17.100000000000001" customHeight="1" x14ac:dyDescent="0.2">
      <c r="A596" s="317"/>
      <c r="B596" s="317"/>
      <c r="C596" s="317"/>
      <c r="D596" s="317"/>
      <c r="E596" s="318"/>
      <c r="F596" s="318"/>
      <c r="G596" s="318"/>
    </row>
    <row r="597" spans="1:7" ht="17.100000000000001" customHeight="1" x14ac:dyDescent="0.2">
      <c r="A597" s="317"/>
      <c r="B597" s="317"/>
      <c r="C597" s="317"/>
      <c r="D597" s="317"/>
      <c r="E597" s="318"/>
      <c r="F597" s="318"/>
      <c r="G597" s="318"/>
    </row>
    <row r="598" spans="1:7" ht="17.100000000000001" customHeight="1" x14ac:dyDescent="0.2">
      <c r="A598" s="317"/>
      <c r="B598" s="317"/>
      <c r="C598" s="317"/>
      <c r="D598" s="317"/>
      <c r="E598" s="318"/>
      <c r="F598" s="318"/>
      <c r="G598" s="318"/>
    </row>
    <row r="599" spans="1:7" ht="17.100000000000001" customHeight="1" x14ac:dyDescent="0.2">
      <c r="A599" s="317"/>
      <c r="B599" s="317"/>
      <c r="C599" s="317"/>
      <c r="D599" s="317"/>
      <c r="E599" s="318"/>
      <c r="F599" s="318"/>
      <c r="G599" s="318"/>
    </row>
    <row r="600" spans="1:7" ht="17.100000000000001" customHeight="1" x14ac:dyDescent="0.2">
      <c r="A600" s="317"/>
      <c r="B600" s="317"/>
      <c r="C600" s="317"/>
      <c r="D600" s="317"/>
      <c r="E600" s="318"/>
      <c r="F600" s="318"/>
      <c r="G600" s="318"/>
    </row>
    <row r="601" spans="1:7" ht="17.100000000000001" customHeight="1" x14ac:dyDescent="0.2">
      <c r="A601" s="317"/>
      <c r="B601" s="317"/>
      <c r="C601" s="317"/>
      <c r="D601" s="317"/>
      <c r="E601" s="318"/>
      <c r="F601" s="318"/>
      <c r="G601" s="318"/>
    </row>
    <row r="602" spans="1:7" ht="17.100000000000001" customHeight="1" x14ac:dyDescent="0.2">
      <c r="A602" s="317"/>
      <c r="B602" s="317"/>
      <c r="C602" s="317"/>
      <c r="D602" s="317"/>
      <c r="E602" s="318"/>
      <c r="F602" s="318"/>
      <c r="G602" s="318"/>
    </row>
    <row r="603" spans="1:7" ht="17.100000000000001" customHeight="1" x14ac:dyDescent="0.2">
      <c r="A603" s="317"/>
      <c r="B603" s="317"/>
      <c r="C603" s="317"/>
      <c r="D603" s="317"/>
      <c r="E603" s="318"/>
      <c r="F603" s="318"/>
      <c r="G603" s="318"/>
    </row>
    <row r="604" spans="1:7" ht="17.100000000000001" customHeight="1" x14ac:dyDescent="0.2">
      <c r="A604" s="317"/>
      <c r="B604" s="317"/>
      <c r="C604" s="317"/>
      <c r="D604" s="317"/>
      <c r="E604" s="318"/>
      <c r="F604" s="318"/>
      <c r="G604" s="318"/>
    </row>
    <row r="605" spans="1:7" ht="17.100000000000001" customHeight="1" x14ac:dyDescent="0.2">
      <c r="A605" s="317"/>
      <c r="B605" s="317"/>
      <c r="C605" s="317"/>
      <c r="D605" s="317"/>
      <c r="E605" s="318"/>
      <c r="F605" s="318"/>
      <c r="G605" s="318"/>
    </row>
    <row r="606" spans="1:7" ht="17.100000000000001" customHeight="1" x14ac:dyDescent="0.2">
      <c r="A606" s="317"/>
      <c r="B606" s="317"/>
      <c r="C606" s="317"/>
      <c r="D606" s="317"/>
      <c r="E606" s="318"/>
      <c r="F606" s="318"/>
      <c r="G606" s="318"/>
    </row>
    <row r="607" spans="1:7" ht="17.100000000000001" customHeight="1" x14ac:dyDescent="0.2">
      <c r="A607" s="317"/>
      <c r="B607" s="317"/>
      <c r="C607" s="317"/>
      <c r="D607" s="317"/>
      <c r="E607" s="318"/>
      <c r="F607" s="318"/>
      <c r="G607" s="318"/>
    </row>
    <row r="608" spans="1:7" ht="17.100000000000001" customHeight="1" x14ac:dyDescent="0.2">
      <c r="A608" s="317"/>
      <c r="B608" s="317"/>
      <c r="C608" s="317"/>
      <c r="D608" s="317"/>
      <c r="E608" s="318"/>
      <c r="F608" s="318"/>
      <c r="G608" s="318"/>
    </row>
    <row r="609" spans="1:7" ht="17.100000000000001" customHeight="1" x14ac:dyDescent="0.2">
      <c r="A609" s="317"/>
      <c r="B609" s="317"/>
      <c r="C609" s="317"/>
      <c r="D609" s="317"/>
      <c r="E609" s="318"/>
      <c r="F609" s="318"/>
      <c r="G609" s="318"/>
    </row>
    <row r="610" spans="1:7" ht="17.100000000000001" customHeight="1" x14ac:dyDescent="0.2">
      <c r="A610" s="317"/>
      <c r="B610" s="317"/>
      <c r="C610" s="317"/>
      <c r="D610" s="317"/>
      <c r="E610" s="318"/>
      <c r="F610" s="318"/>
      <c r="G610" s="318"/>
    </row>
    <row r="611" spans="1:7" ht="17.100000000000001" customHeight="1" x14ac:dyDescent="0.2">
      <c r="A611" s="317"/>
      <c r="B611" s="317"/>
      <c r="C611" s="317"/>
      <c r="D611" s="317"/>
      <c r="E611" s="318"/>
      <c r="F611" s="318"/>
      <c r="G611" s="318"/>
    </row>
    <row r="612" spans="1:7" ht="17.100000000000001" customHeight="1" x14ac:dyDescent="0.2">
      <c r="A612" s="317"/>
      <c r="B612" s="317"/>
      <c r="C612" s="317"/>
      <c r="D612" s="317"/>
      <c r="E612" s="318"/>
      <c r="F612" s="318"/>
      <c r="G612" s="318"/>
    </row>
    <row r="613" spans="1:7" ht="17.100000000000001" customHeight="1" x14ac:dyDescent="0.2">
      <c r="A613" s="317"/>
      <c r="B613" s="317"/>
      <c r="C613" s="317"/>
      <c r="D613" s="317"/>
      <c r="E613" s="318"/>
      <c r="F613" s="318"/>
      <c r="G613" s="318"/>
    </row>
    <row r="614" spans="1:7" ht="17.100000000000001" customHeight="1" x14ac:dyDescent="0.2">
      <c r="A614" s="317"/>
      <c r="B614" s="317"/>
      <c r="C614" s="317"/>
      <c r="D614" s="317"/>
      <c r="E614" s="318"/>
      <c r="F614" s="318"/>
      <c r="G614" s="318"/>
    </row>
    <row r="615" spans="1:7" ht="17.100000000000001" customHeight="1" x14ac:dyDescent="0.2">
      <c r="A615" s="317"/>
      <c r="B615" s="317"/>
      <c r="C615" s="317"/>
      <c r="D615" s="317"/>
      <c r="E615" s="318"/>
      <c r="F615" s="318"/>
      <c r="G615" s="318"/>
    </row>
    <row r="616" spans="1:7" ht="17.100000000000001" customHeight="1" x14ac:dyDescent="0.2">
      <c r="A616" s="317"/>
      <c r="B616" s="317"/>
      <c r="C616" s="317"/>
      <c r="D616" s="317"/>
      <c r="E616" s="318"/>
      <c r="F616" s="318"/>
      <c r="G616" s="318"/>
    </row>
    <row r="617" spans="1:7" ht="17.100000000000001" customHeight="1" x14ac:dyDescent="0.2">
      <c r="A617" s="317"/>
      <c r="B617" s="317"/>
      <c r="C617" s="317"/>
      <c r="D617" s="317"/>
      <c r="E617" s="318"/>
      <c r="F617" s="318"/>
      <c r="G617" s="318"/>
    </row>
    <row r="618" spans="1:7" ht="17.100000000000001" customHeight="1" x14ac:dyDescent="0.2">
      <c r="A618" s="317"/>
      <c r="B618" s="317"/>
      <c r="C618" s="317"/>
      <c r="D618" s="317"/>
      <c r="E618" s="318"/>
      <c r="F618" s="318"/>
      <c r="G618" s="318"/>
    </row>
    <row r="619" spans="1:7" ht="17.100000000000001" customHeight="1" x14ac:dyDescent="0.2">
      <c r="A619" s="317"/>
      <c r="B619" s="317"/>
      <c r="C619" s="317"/>
      <c r="D619" s="317"/>
      <c r="E619" s="318"/>
      <c r="F619" s="318"/>
      <c r="G619" s="318"/>
    </row>
    <row r="620" spans="1:7" ht="17.100000000000001" customHeight="1" x14ac:dyDescent="0.2">
      <c r="A620" s="317"/>
      <c r="B620" s="317"/>
      <c r="C620" s="317"/>
      <c r="D620" s="317"/>
      <c r="E620" s="318"/>
      <c r="F620" s="318"/>
      <c r="G620" s="318"/>
    </row>
    <row r="621" spans="1:7" ht="17.100000000000001" customHeight="1" x14ac:dyDescent="0.2">
      <c r="A621" s="317"/>
      <c r="B621" s="317"/>
      <c r="C621" s="317"/>
      <c r="D621" s="317"/>
      <c r="E621" s="318"/>
      <c r="F621" s="318"/>
      <c r="G621" s="318"/>
    </row>
    <row r="622" spans="1:7" ht="17.100000000000001" customHeight="1" x14ac:dyDescent="0.2">
      <c r="A622" s="317"/>
      <c r="B622" s="317"/>
      <c r="C622" s="317"/>
      <c r="D622" s="317"/>
      <c r="E622" s="318"/>
      <c r="F622" s="318"/>
      <c r="G622" s="318"/>
    </row>
    <row r="623" spans="1:7" ht="17.100000000000001" customHeight="1" x14ac:dyDescent="0.2">
      <c r="A623" s="317"/>
      <c r="B623" s="317"/>
      <c r="C623" s="317"/>
      <c r="D623" s="317"/>
      <c r="E623" s="318"/>
      <c r="F623" s="318"/>
      <c r="G623" s="318"/>
    </row>
    <row r="624" spans="1:7" ht="17.100000000000001" customHeight="1" x14ac:dyDescent="0.2">
      <c r="A624" s="317"/>
      <c r="B624" s="317"/>
      <c r="C624" s="317"/>
      <c r="D624" s="317"/>
      <c r="E624" s="318"/>
      <c r="F624" s="318"/>
      <c r="G624" s="318"/>
    </row>
    <row r="625" spans="1:7" ht="17.100000000000001" customHeight="1" x14ac:dyDescent="0.2">
      <c r="A625" s="317"/>
      <c r="B625" s="317"/>
      <c r="C625" s="317"/>
      <c r="D625" s="317"/>
      <c r="E625" s="318"/>
      <c r="F625" s="318"/>
      <c r="G625" s="318"/>
    </row>
    <row r="626" spans="1:7" ht="17.100000000000001" customHeight="1" x14ac:dyDescent="0.2">
      <c r="A626" s="317"/>
      <c r="B626" s="317"/>
      <c r="C626" s="317"/>
      <c r="D626" s="317"/>
      <c r="E626" s="318"/>
      <c r="F626" s="318"/>
      <c r="G626" s="318"/>
    </row>
    <row r="627" spans="1:7" ht="17.100000000000001" customHeight="1" x14ac:dyDescent="0.2">
      <c r="A627" s="317"/>
      <c r="B627" s="317"/>
      <c r="C627" s="317"/>
      <c r="D627" s="317"/>
      <c r="E627" s="318"/>
      <c r="F627" s="318"/>
      <c r="G627" s="318"/>
    </row>
    <row r="628" spans="1:7" ht="17.100000000000001" customHeight="1" x14ac:dyDescent="0.2">
      <c r="A628" s="317"/>
      <c r="B628" s="317"/>
      <c r="C628" s="317"/>
      <c r="D628" s="317"/>
      <c r="E628" s="318"/>
      <c r="F628" s="318"/>
      <c r="G628" s="318"/>
    </row>
    <row r="629" spans="1:7" ht="17.100000000000001" customHeight="1" x14ac:dyDescent="0.2">
      <c r="A629" s="317"/>
      <c r="B629" s="317"/>
      <c r="C629" s="317"/>
      <c r="D629" s="317"/>
      <c r="E629" s="318"/>
      <c r="F629" s="318"/>
      <c r="G629" s="318"/>
    </row>
    <row r="630" spans="1:7" ht="17.100000000000001" customHeight="1" x14ac:dyDescent="0.2">
      <c r="A630" s="317"/>
      <c r="B630" s="317"/>
      <c r="C630" s="317"/>
      <c r="D630" s="317"/>
      <c r="E630" s="318"/>
      <c r="F630" s="318"/>
      <c r="G630" s="318"/>
    </row>
    <row r="631" spans="1:7" ht="17.100000000000001" customHeight="1" x14ac:dyDescent="0.2">
      <c r="A631" s="317"/>
      <c r="B631" s="317"/>
      <c r="C631" s="317"/>
      <c r="D631" s="317"/>
      <c r="E631" s="318"/>
      <c r="F631" s="318"/>
      <c r="G631" s="318"/>
    </row>
    <row r="632" spans="1:7" ht="17.100000000000001" customHeight="1" x14ac:dyDescent="0.2">
      <c r="A632" s="317"/>
      <c r="B632" s="317"/>
      <c r="C632" s="317"/>
      <c r="D632" s="317"/>
      <c r="E632" s="318"/>
      <c r="F632" s="318"/>
      <c r="G632" s="318"/>
    </row>
    <row r="633" spans="1:7" ht="17.100000000000001" customHeight="1" x14ac:dyDescent="0.2">
      <c r="A633" s="317"/>
      <c r="B633" s="317"/>
      <c r="C633" s="317"/>
      <c r="D633" s="317"/>
      <c r="E633" s="318"/>
      <c r="F633" s="318"/>
      <c r="G633" s="318"/>
    </row>
    <row r="634" spans="1:7" ht="17.100000000000001" customHeight="1" x14ac:dyDescent="0.2">
      <c r="A634" s="317"/>
      <c r="B634" s="317"/>
      <c r="C634" s="317"/>
      <c r="D634" s="317"/>
      <c r="E634" s="318"/>
      <c r="F634" s="318"/>
      <c r="G634" s="318"/>
    </row>
    <row r="635" spans="1:7" ht="17.100000000000001" customHeight="1" x14ac:dyDescent="0.2">
      <c r="A635" s="317"/>
      <c r="B635" s="317"/>
      <c r="C635" s="317"/>
      <c r="D635" s="317"/>
      <c r="E635" s="318"/>
      <c r="F635" s="318"/>
      <c r="G635" s="318"/>
    </row>
    <row r="636" spans="1:7" ht="17.100000000000001" customHeight="1" x14ac:dyDescent="0.2">
      <c r="A636" s="317"/>
      <c r="B636" s="317"/>
      <c r="C636" s="317"/>
      <c r="D636" s="317"/>
      <c r="E636" s="318"/>
      <c r="F636" s="318"/>
      <c r="G636" s="318"/>
    </row>
    <row r="637" spans="1:7" ht="17.100000000000001" customHeight="1" x14ac:dyDescent="0.2">
      <c r="A637" s="317"/>
      <c r="B637" s="317"/>
      <c r="C637" s="317"/>
      <c r="D637" s="317"/>
      <c r="E637" s="318"/>
      <c r="F637" s="318"/>
      <c r="G637" s="318"/>
    </row>
    <row r="638" spans="1:7" ht="17.100000000000001" customHeight="1" x14ac:dyDescent="0.2">
      <c r="A638" s="317"/>
      <c r="B638" s="317"/>
      <c r="C638" s="317"/>
      <c r="D638" s="317"/>
      <c r="E638" s="318"/>
      <c r="F638" s="318"/>
      <c r="G638" s="318"/>
    </row>
    <row r="639" spans="1:7" ht="17.100000000000001" customHeight="1" x14ac:dyDescent="0.2">
      <c r="A639" s="317"/>
      <c r="B639" s="317"/>
      <c r="C639" s="317"/>
      <c r="D639" s="317"/>
      <c r="E639" s="318"/>
      <c r="F639" s="318"/>
      <c r="G639" s="318"/>
    </row>
    <row r="640" spans="1:7" ht="17.100000000000001" customHeight="1" x14ac:dyDescent="0.2">
      <c r="A640" s="317"/>
      <c r="B640" s="317"/>
      <c r="C640" s="317"/>
      <c r="D640" s="317"/>
      <c r="E640" s="318"/>
      <c r="F640" s="318"/>
      <c r="G640" s="318"/>
    </row>
    <row r="641" spans="1:7" ht="17.100000000000001" customHeight="1" x14ac:dyDescent="0.2">
      <c r="A641" s="317"/>
      <c r="B641" s="317"/>
      <c r="C641" s="317"/>
      <c r="D641" s="317"/>
      <c r="E641" s="318"/>
      <c r="F641" s="318"/>
      <c r="G641" s="318"/>
    </row>
    <row r="642" spans="1:7" ht="17.100000000000001" customHeight="1" x14ac:dyDescent="0.2">
      <c r="A642" s="317"/>
      <c r="B642" s="317"/>
      <c r="C642" s="317"/>
      <c r="D642" s="317"/>
      <c r="E642" s="318"/>
      <c r="F642" s="318"/>
      <c r="G642" s="318"/>
    </row>
    <row r="643" spans="1:7" ht="17.100000000000001" customHeight="1" x14ac:dyDescent="0.2">
      <c r="A643" s="317"/>
      <c r="B643" s="317"/>
      <c r="C643" s="317"/>
      <c r="D643" s="317"/>
      <c r="E643" s="318"/>
      <c r="F643" s="318"/>
      <c r="G643" s="318"/>
    </row>
    <row r="644" spans="1:7" ht="17.100000000000001" customHeight="1" x14ac:dyDescent="0.2">
      <c r="A644" s="317"/>
      <c r="B644" s="317"/>
      <c r="C644" s="317"/>
      <c r="D644" s="317"/>
      <c r="E644" s="318"/>
      <c r="F644" s="318"/>
      <c r="G644" s="318"/>
    </row>
    <row r="645" spans="1:7" ht="17.100000000000001" customHeight="1" x14ac:dyDescent="0.2">
      <c r="A645" s="317"/>
      <c r="B645" s="317"/>
      <c r="C645" s="317"/>
      <c r="D645" s="317"/>
      <c r="E645" s="318"/>
      <c r="F645" s="318"/>
      <c r="G645" s="318"/>
    </row>
    <row r="646" spans="1:7" ht="17.100000000000001" customHeight="1" x14ac:dyDescent="0.2">
      <c r="A646" s="317"/>
      <c r="B646" s="317"/>
      <c r="C646" s="317"/>
      <c r="D646" s="317"/>
      <c r="E646" s="318"/>
      <c r="F646" s="318"/>
      <c r="G646" s="318"/>
    </row>
    <row r="647" spans="1:7" ht="17.100000000000001" customHeight="1" x14ac:dyDescent="0.2">
      <c r="A647" s="317"/>
      <c r="B647" s="317"/>
      <c r="C647" s="317"/>
      <c r="D647" s="317"/>
      <c r="E647" s="318"/>
      <c r="F647" s="318"/>
      <c r="G647" s="318"/>
    </row>
    <row r="648" spans="1:7" ht="17.100000000000001" customHeight="1" x14ac:dyDescent="0.2">
      <c r="A648" s="317"/>
      <c r="B648" s="317"/>
      <c r="C648" s="317"/>
      <c r="D648" s="317"/>
      <c r="E648" s="318"/>
      <c r="F648" s="318"/>
      <c r="G648" s="318"/>
    </row>
    <row r="649" spans="1:7" ht="17.100000000000001" customHeight="1" x14ac:dyDescent="0.2">
      <c r="A649" s="317"/>
      <c r="B649" s="317"/>
      <c r="C649" s="317"/>
      <c r="D649" s="317"/>
      <c r="E649" s="318"/>
      <c r="F649" s="318"/>
      <c r="G649" s="318"/>
    </row>
    <row r="650" spans="1:7" ht="17.100000000000001" customHeight="1" x14ac:dyDescent="0.2">
      <c r="A650" s="317"/>
      <c r="B650" s="317"/>
      <c r="C650" s="317"/>
      <c r="D650" s="317"/>
      <c r="E650" s="318"/>
      <c r="F650" s="318"/>
      <c r="G650" s="318"/>
    </row>
    <row r="651" spans="1:7" ht="17.100000000000001" customHeight="1" x14ac:dyDescent="0.2">
      <c r="A651" s="317"/>
      <c r="B651" s="317"/>
      <c r="C651" s="317"/>
      <c r="D651" s="317"/>
      <c r="E651" s="318"/>
      <c r="F651" s="318"/>
      <c r="G651" s="318"/>
    </row>
    <row r="652" spans="1:7" ht="17.100000000000001" customHeight="1" x14ac:dyDescent="0.2">
      <c r="A652" s="317"/>
      <c r="B652" s="317"/>
      <c r="C652" s="317"/>
      <c r="D652" s="317"/>
      <c r="E652" s="318"/>
      <c r="F652" s="318"/>
      <c r="G652" s="318"/>
    </row>
    <row r="653" spans="1:7" ht="17.100000000000001" customHeight="1" x14ac:dyDescent="0.2">
      <c r="A653" s="317"/>
      <c r="B653" s="317"/>
      <c r="C653" s="317"/>
      <c r="D653" s="317"/>
      <c r="E653" s="318"/>
      <c r="F653" s="318"/>
      <c r="G653" s="318"/>
    </row>
    <row r="654" spans="1:7" ht="17.100000000000001" customHeight="1" x14ac:dyDescent="0.2">
      <c r="A654" s="317"/>
      <c r="B654" s="317"/>
      <c r="C654" s="317"/>
      <c r="D654" s="317"/>
      <c r="E654" s="318"/>
      <c r="F654" s="318"/>
      <c r="G654" s="318"/>
    </row>
    <row r="655" spans="1:7" ht="17.100000000000001" customHeight="1" x14ac:dyDescent="0.2">
      <c r="A655" s="317"/>
      <c r="B655" s="317"/>
      <c r="C655" s="317"/>
      <c r="D655" s="317"/>
      <c r="E655" s="318"/>
      <c r="F655" s="318"/>
      <c r="G655" s="318"/>
    </row>
    <row r="656" spans="1:7" ht="17.100000000000001" customHeight="1" x14ac:dyDescent="0.2">
      <c r="A656" s="317"/>
      <c r="B656" s="317"/>
      <c r="C656" s="317"/>
      <c r="D656" s="317"/>
      <c r="E656" s="318"/>
      <c r="F656" s="318"/>
      <c r="G656" s="318"/>
    </row>
    <row r="657" spans="1:7" ht="17.100000000000001" customHeight="1" x14ac:dyDescent="0.2">
      <c r="A657" s="317"/>
      <c r="B657" s="317"/>
      <c r="C657" s="317"/>
      <c r="D657" s="317"/>
      <c r="E657" s="318"/>
      <c r="F657" s="318"/>
      <c r="G657" s="318"/>
    </row>
    <row r="658" spans="1:7" ht="17.100000000000001" customHeight="1" x14ac:dyDescent="0.2">
      <c r="A658" s="317"/>
      <c r="B658" s="317"/>
      <c r="C658" s="317"/>
      <c r="D658" s="317"/>
      <c r="E658" s="318"/>
      <c r="F658" s="318"/>
      <c r="G658" s="318"/>
    </row>
    <row r="659" spans="1:7" ht="17.100000000000001" customHeight="1" x14ac:dyDescent="0.2">
      <c r="A659" s="317"/>
      <c r="B659" s="317"/>
      <c r="C659" s="317"/>
      <c r="D659" s="317"/>
      <c r="E659" s="318"/>
      <c r="F659" s="318"/>
      <c r="G659" s="318"/>
    </row>
    <row r="660" spans="1:7" ht="17.100000000000001" customHeight="1" x14ac:dyDescent="0.2">
      <c r="A660" s="317"/>
      <c r="B660" s="317"/>
      <c r="C660" s="317"/>
      <c r="D660" s="317"/>
      <c r="E660" s="318"/>
      <c r="F660" s="318"/>
      <c r="G660" s="318"/>
    </row>
    <row r="661" spans="1:7" ht="17.100000000000001" customHeight="1" x14ac:dyDescent="0.2">
      <c r="A661" s="317"/>
      <c r="B661" s="317"/>
      <c r="C661" s="317"/>
      <c r="D661" s="317"/>
      <c r="E661" s="318"/>
      <c r="F661" s="318"/>
      <c r="G661" s="318"/>
    </row>
    <row r="662" spans="1:7" ht="17.100000000000001" customHeight="1" x14ac:dyDescent="0.2">
      <c r="A662" s="317"/>
      <c r="B662" s="317"/>
      <c r="C662" s="317"/>
      <c r="D662" s="317"/>
      <c r="E662" s="318"/>
      <c r="F662" s="318"/>
      <c r="G662" s="318"/>
    </row>
    <row r="663" spans="1:7" ht="17.100000000000001" customHeight="1" x14ac:dyDescent="0.2">
      <c r="A663" s="317"/>
      <c r="B663" s="317"/>
      <c r="C663" s="317"/>
      <c r="D663" s="317"/>
      <c r="E663" s="318"/>
      <c r="F663" s="318"/>
      <c r="G663" s="318"/>
    </row>
    <row r="664" spans="1:7" ht="17.100000000000001" customHeight="1" x14ac:dyDescent="0.2">
      <c r="A664" s="317"/>
      <c r="B664" s="317"/>
      <c r="C664" s="317"/>
      <c r="D664" s="317"/>
      <c r="E664" s="318"/>
      <c r="F664" s="318"/>
      <c r="G664" s="318"/>
    </row>
    <row r="665" spans="1:7" ht="17.100000000000001" customHeight="1" x14ac:dyDescent="0.2">
      <c r="A665" s="317"/>
      <c r="B665" s="317"/>
      <c r="C665" s="317"/>
      <c r="D665" s="317"/>
      <c r="E665" s="318"/>
      <c r="F665" s="318"/>
      <c r="G665" s="318"/>
    </row>
    <row r="666" spans="1:7" ht="17.100000000000001" customHeight="1" x14ac:dyDescent="0.2">
      <c r="A666" s="317"/>
      <c r="B666" s="317"/>
      <c r="C666" s="317"/>
      <c r="D666" s="317"/>
      <c r="E666" s="318"/>
      <c r="F666" s="318"/>
      <c r="G666" s="318"/>
    </row>
    <row r="667" spans="1:7" ht="17.100000000000001" customHeight="1" x14ac:dyDescent="0.2">
      <c r="A667" s="317"/>
      <c r="B667" s="317"/>
      <c r="C667" s="317"/>
      <c r="D667" s="317"/>
      <c r="E667" s="318"/>
      <c r="F667" s="318"/>
      <c r="G667" s="318"/>
    </row>
    <row r="668" spans="1:7" ht="17.100000000000001" customHeight="1" x14ac:dyDescent="0.2">
      <c r="A668" s="317"/>
      <c r="B668" s="317"/>
      <c r="C668" s="317"/>
      <c r="D668" s="317"/>
      <c r="E668" s="318"/>
      <c r="F668" s="318"/>
      <c r="G668" s="318"/>
    </row>
    <row r="669" spans="1:7" ht="17.100000000000001" customHeight="1" x14ac:dyDescent="0.2">
      <c r="A669" s="317"/>
      <c r="B669" s="317"/>
      <c r="C669" s="317"/>
      <c r="D669" s="317"/>
      <c r="E669" s="318"/>
      <c r="F669" s="318"/>
      <c r="G669" s="318"/>
    </row>
    <row r="670" spans="1:7" ht="17.100000000000001" customHeight="1" x14ac:dyDescent="0.2">
      <c r="A670" s="317"/>
      <c r="B670" s="317"/>
      <c r="C670" s="317"/>
      <c r="D670" s="317"/>
      <c r="E670" s="318"/>
      <c r="F670" s="318"/>
      <c r="G670" s="318"/>
    </row>
    <row r="671" spans="1:7" ht="17.100000000000001" customHeight="1" x14ac:dyDescent="0.2">
      <c r="A671" s="317"/>
      <c r="B671" s="317"/>
      <c r="C671" s="317"/>
      <c r="D671" s="317"/>
      <c r="E671" s="318"/>
      <c r="F671" s="318"/>
      <c r="G671" s="318"/>
    </row>
    <row r="672" spans="1:7" ht="17.100000000000001" customHeight="1" x14ac:dyDescent="0.2">
      <c r="A672" s="317"/>
      <c r="B672" s="317"/>
      <c r="C672" s="317"/>
      <c r="D672" s="317"/>
      <c r="E672" s="318"/>
      <c r="F672" s="318"/>
      <c r="G672" s="318"/>
    </row>
    <row r="673" spans="1:7" ht="17.100000000000001" customHeight="1" x14ac:dyDescent="0.2">
      <c r="A673" s="317"/>
      <c r="B673" s="317"/>
      <c r="C673" s="317"/>
      <c r="D673" s="317"/>
      <c r="E673" s="318"/>
      <c r="F673" s="318"/>
      <c r="G673" s="318"/>
    </row>
    <row r="674" spans="1:7" ht="17.100000000000001" customHeight="1" x14ac:dyDescent="0.2">
      <c r="A674" s="317"/>
      <c r="B674" s="317"/>
      <c r="C674" s="317"/>
      <c r="D674" s="317"/>
      <c r="E674" s="318"/>
      <c r="F674" s="318"/>
      <c r="G674" s="318"/>
    </row>
    <row r="675" spans="1:7" ht="17.100000000000001" customHeight="1" x14ac:dyDescent="0.2">
      <c r="A675" s="317"/>
      <c r="B675" s="317"/>
      <c r="C675" s="317"/>
      <c r="D675" s="317"/>
      <c r="E675" s="318"/>
      <c r="F675" s="318"/>
      <c r="G675" s="318"/>
    </row>
    <row r="676" spans="1:7" ht="17.100000000000001" customHeight="1" x14ac:dyDescent="0.2">
      <c r="A676" s="317"/>
      <c r="B676" s="317"/>
      <c r="C676" s="317"/>
      <c r="D676" s="317"/>
      <c r="E676" s="318"/>
      <c r="F676" s="318"/>
      <c r="G676" s="318"/>
    </row>
    <row r="677" spans="1:7" ht="17.100000000000001" customHeight="1" x14ac:dyDescent="0.2">
      <c r="A677" s="317"/>
      <c r="B677" s="317"/>
      <c r="C677" s="317"/>
      <c r="D677" s="317"/>
      <c r="E677" s="318"/>
      <c r="F677" s="318"/>
      <c r="G677" s="318"/>
    </row>
    <row r="678" spans="1:7" ht="17.100000000000001" customHeight="1" x14ac:dyDescent="0.2">
      <c r="A678" s="317"/>
      <c r="B678" s="317"/>
      <c r="C678" s="317"/>
      <c r="D678" s="317"/>
      <c r="E678" s="318"/>
      <c r="F678" s="318"/>
      <c r="G678" s="318"/>
    </row>
    <row r="679" spans="1:7" ht="17.100000000000001" customHeight="1" x14ac:dyDescent="0.2">
      <c r="A679" s="317"/>
      <c r="B679" s="317"/>
      <c r="C679" s="317"/>
      <c r="D679" s="317"/>
      <c r="E679" s="318"/>
      <c r="F679" s="318"/>
      <c r="G679" s="318"/>
    </row>
    <row r="680" spans="1:7" ht="17.100000000000001" customHeight="1" x14ac:dyDescent="0.2">
      <c r="A680" s="317"/>
      <c r="B680" s="317"/>
      <c r="C680" s="317"/>
      <c r="D680" s="317"/>
      <c r="E680" s="318"/>
      <c r="F680" s="318"/>
      <c r="G680" s="318"/>
    </row>
    <row r="681" spans="1:7" ht="17.100000000000001" customHeight="1" x14ac:dyDescent="0.2">
      <c r="A681" s="317"/>
      <c r="B681" s="317"/>
      <c r="C681" s="317"/>
      <c r="D681" s="317"/>
      <c r="E681" s="318"/>
      <c r="F681" s="318"/>
      <c r="G681" s="318"/>
    </row>
    <row r="682" spans="1:7" ht="17.100000000000001" customHeight="1" x14ac:dyDescent="0.2">
      <c r="A682" s="317"/>
      <c r="B682" s="317"/>
      <c r="C682" s="317"/>
      <c r="D682" s="317"/>
      <c r="E682" s="318"/>
      <c r="F682" s="318"/>
      <c r="G682" s="318"/>
    </row>
    <row r="683" spans="1:7" ht="17.100000000000001" customHeight="1" x14ac:dyDescent="0.2">
      <c r="A683" s="317"/>
      <c r="B683" s="317"/>
      <c r="C683" s="317"/>
      <c r="D683" s="317"/>
      <c r="E683" s="318"/>
      <c r="F683" s="318"/>
      <c r="G683" s="318"/>
    </row>
    <row r="684" spans="1:7" ht="17.100000000000001" customHeight="1" x14ac:dyDescent="0.2">
      <c r="A684" s="317"/>
      <c r="B684" s="317"/>
      <c r="C684" s="317"/>
      <c r="D684" s="317"/>
      <c r="E684" s="318"/>
      <c r="F684" s="318"/>
      <c r="G684" s="318"/>
    </row>
    <row r="685" spans="1:7" ht="17.100000000000001" customHeight="1" x14ac:dyDescent="0.2">
      <c r="A685" s="317"/>
      <c r="B685" s="317"/>
      <c r="C685" s="317"/>
      <c r="D685" s="317"/>
      <c r="E685" s="318"/>
      <c r="F685" s="318"/>
      <c r="G685" s="318"/>
    </row>
    <row r="686" spans="1:7" ht="17.100000000000001" customHeight="1" x14ac:dyDescent="0.2">
      <c r="A686" s="317"/>
      <c r="B686" s="317"/>
      <c r="C686" s="317"/>
      <c r="D686" s="317"/>
      <c r="E686" s="318"/>
      <c r="F686" s="318"/>
      <c r="G686" s="318"/>
    </row>
    <row r="687" spans="1:7" ht="17.100000000000001" customHeight="1" x14ac:dyDescent="0.2">
      <c r="A687" s="317"/>
      <c r="B687" s="317"/>
      <c r="C687" s="317"/>
      <c r="D687" s="317"/>
      <c r="E687" s="318"/>
      <c r="F687" s="318"/>
      <c r="G687" s="318"/>
    </row>
    <row r="688" spans="1:7" ht="17.100000000000001" customHeight="1" x14ac:dyDescent="0.2">
      <c r="A688" s="317"/>
      <c r="B688" s="317"/>
      <c r="C688" s="317"/>
      <c r="D688" s="317"/>
      <c r="E688" s="318"/>
      <c r="F688" s="318"/>
      <c r="G688" s="318"/>
    </row>
    <row r="689" spans="1:7" ht="17.100000000000001" customHeight="1" x14ac:dyDescent="0.2">
      <c r="A689" s="317"/>
      <c r="B689" s="317"/>
      <c r="C689" s="317"/>
      <c r="D689" s="317"/>
      <c r="E689" s="318"/>
      <c r="F689" s="318"/>
      <c r="G689" s="318"/>
    </row>
    <row r="690" spans="1:7" ht="17.100000000000001" customHeight="1" x14ac:dyDescent="0.2">
      <c r="A690" s="317"/>
      <c r="B690" s="317"/>
      <c r="C690" s="317"/>
      <c r="D690" s="317"/>
      <c r="E690" s="318"/>
      <c r="F690" s="318"/>
      <c r="G690" s="318"/>
    </row>
    <row r="691" spans="1:7" ht="17.100000000000001" customHeight="1" x14ac:dyDescent="0.2">
      <c r="A691" s="317"/>
      <c r="B691" s="317"/>
      <c r="C691" s="317"/>
      <c r="D691" s="317"/>
      <c r="E691" s="318"/>
      <c r="F691" s="318"/>
      <c r="G691" s="318"/>
    </row>
    <row r="692" spans="1:7" ht="17.100000000000001" customHeight="1" x14ac:dyDescent="0.2">
      <c r="A692" s="317"/>
      <c r="B692" s="317"/>
      <c r="C692" s="317"/>
      <c r="D692" s="317"/>
      <c r="E692" s="318"/>
      <c r="F692" s="318"/>
      <c r="G692" s="318"/>
    </row>
    <row r="693" spans="1:7" ht="17.100000000000001" customHeight="1" x14ac:dyDescent="0.2">
      <c r="A693" s="317"/>
      <c r="B693" s="317"/>
      <c r="C693" s="317"/>
      <c r="D693" s="317"/>
      <c r="E693" s="318"/>
      <c r="F693" s="318"/>
      <c r="G693" s="318"/>
    </row>
    <row r="694" spans="1:7" ht="17.100000000000001" customHeight="1" x14ac:dyDescent="0.2">
      <c r="A694" s="317"/>
      <c r="B694" s="317"/>
      <c r="C694" s="317"/>
      <c r="D694" s="317"/>
      <c r="E694" s="318"/>
      <c r="F694" s="318"/>
      <c r="G694" s="318"/>
    </row>
    <row r="695" spans="1:7" ht="17.100000000000001" customHeight="1" x14ac:dyDescent="0.2">
      <c r="A695" s="317"/>
      <c r="B695" s="317"/>
      <c r="C695" s="317"/>
      <c r="D695" s="317"/>
      <c r="E695" s="318"/>
      <c r="F695" s="318"/>
      <c r="G695" s="318"/>
    </row>
    <row r="696" spans="1:7" ht="17.100000000000001" customHeight="1" x14ac:dyDescent="0.2">
      <c r="A696" s="317"/>
      <c r="B696" s="317"/>
      <c r="C696" s="317"/>
      <c r="D696" s="317"/>
      <c r="E696" s="318"/>
      <c r="F696" s="318"/>
      <c r="G696" s="318"/>
    </row>
    <row r="697" spans="1:7" ht="17.100000000000001" customHeight="1" x14ac:dyDescent="0.2">
      <c r="A697" s="317"/>
      <c r="B697" s="317"/>
      <c r="C697" s="317"/>
      <c r="D697" s="317"/>
      <c r="E697" s="318"/>
      <c r="F697" s="318"/>
      <c r="G697" s="318"/>
    </row>
    <row r="698" spans="1:7" ht="17.100000000000001" customHeight="1" x14ac:dyDescent="0.2">
      <c r="A698" s="317"/>
      <c r="B698" s="317"/>
      <c r="C698" s="317"/>
      <c r="D698" s="317"/>
      <c r="E698" s="318"/>
      <c r="F698" s="318"/>
      <c r="G698" s="318"/>
    </row>
    <row r="699" spans="1:7" ht="17.100000000000001" customHeight="1" x14ac:dyDescent="0.2">
      <c r="A699" s="317"/>
      <c r="B699" s="317"/>
      <c r="C699" s="317"/>
      <c r="D699" s="317"/>
      <c r="E699" s="318"/>
      <c r="F699" s="318"/>
      <c r="G699" s="318"/>
    </row>
    <row r="700" spans="1:7" ht="17.100000000000001" customHeight="1" x14ac:dyDescent="0.2">
      <c r="A700" s="317"/>
      <c r="B700" s="317"/>
      <c r="C700" s="317"/>
      <c r="D700" s="317"/>
      <c r="E700" s="318"/>
      <c r="F700" s="318"/>
      <c r="G700" s="318"/>
    </row>
    <row r="701" spans="1:7" ht="17.100000000000001" customHeight="1" x14ac:dyDescent="0.2">
      <c r="A701" s="317"/>
      <c r="B701" s="317"/>
      <c r="C701" s="317"/>
      <c r="D701" s="317"/>
      <c r="E701" s="318"/>
      <c r="F701" s="318"/>
      <c r="G701" s="318"/>
    </row>
    <row r="702" spans="1:7" ht="17.100000000000001" customHeight="1" x14ac:dyDescent="0.2">
      <c r="A702" s="317"/>
      <c r="B702" s="317"/>
      <c r="C702" s="317"/>
      <c r="D702" s="317"/>
      <c r="E702" s="318"/>
      <c r="F702" s="318"/>
      <c r="G702" s="318"/>
    </row>
    <row r="703" spans="1:7" ht="17.100000000000001" customHeight="1" x14ac:dyDescent="0.2">
      <c r="A703" s="317"/>
      <c r="B703" s="317"/>
      <c r="C703" s="317"/>
      <c r="D703" s="317"/>
      <c r="E703" s="318"/>
      <c r="F703" s="318"/>
      <c r="G703" s="318"/>
    </row>
    <row r="704" spans="1:7" ht="17.100000000000001" customHeight="1" x14ac:dyDescent="0.2">
      <c r="A704" s="317"/>
      <c r="B704" s="317"/>
      <c r="C704" s="317"/>
      <c r="D704" s="317"/>
      <c r="E704" s="318"/>
      <c r="F704" s="318"/>
      <c r="G704" s="318"/>
    </row>
    <row r="705" spans="1:7" ht="17.100000000000001" customHeight="1" x14ac:dyDescent="0.2">
      <c r="A705" s="317"/>
      <c r="B705" s="317"/>
      <c r="C705" s="317"/>
      <c r="D705" s="317"/>
      <c r="E705" s="318"/>
      <c r="F705" s="318"/>
      <c r="G705" s="318"/>
    </row>
    <row r="706" spans="1:7" ht="17.100000000000001" customHeight="1" x14ac:dyDescent="0.2">
      <c r="A706" s="317"/>
      <c r="B706" s="317"/>
      <c r="C706" s="317"/>
      <c r="D706" s="317"/>
      <c r="E706" s="318"/>
      <c r="F706" s="318"/>
      <c r="G706" s="318"/>
    </row>
    <row r="707" spans="1:7" ht="17.100000000000001" customHeight="1" x14ac:dyDescent="0.2">
      <c r="A707" s="317"/>
      <c r="B707" s="317"/>
      <c r="C707" s="317"/>
      <c r="D707" s="317"/>
      <c r="E707" s="318"/>
      <c r="F707" s="318"/>
      <c r="G707" s="318"/>
    </row>
    <row r="708" spans="1:7" ht="17.100000000000001" customHeight="1" x14ac:dyDescent="0.2">
      <c r="A708" s="317"/>
      <c r="B708" s="317"/>
      <c r="C708" s="317"/>
      <c r="D708" s="317"/>
      <c r="E708" s="318"/>
      <c r="F708" s="318"/>
      <c r="G708" s="318"/>
    </row>
    <row r="709" spans="1:7" ht="17.100000000000001" customHeight="1" x14ac:dyDescent="0.2">
      <c r="A709" s="317"/>
      <c r="B709" s="317"/>
      <c r="C709" s="317"/>
      <c r="D709" s="317"/>
      <c r="E709" s="318"/>
      <c r="F709" s="318"/>
      <c r="G709" s="318"/>
    </row>
    <row r="710" spans="1:7" ht="17.100000000000001" customHeight="1" x14ac:dyDescent="0.2">
      <c r="A710" s="317"/>
      <c r="B710" s="317"/>
      <c r="C710" s="317"/>
      <c r="D710" s="317"/>
      <c r="E710" s="318"/>
      <c r="F710" s="318"/>
      <c r="G710" s="318"/>
    </row>
    <row r="711" spans="1:7" ht="17.100000000000001" customHeight="1" x14ac:dyDescent="0.2">
      <c r="A711" s="317"/>
      <c r="B711" s="317"/>
      <c r="C711" s="317"/>
      <c r="D711" s="317"/>
      <c r="E711" s="318"/>
      <c r="F711" s="318"/>
      <c r="G711" s="318"/>
    </row>
    <row r="712" spans="1:7" ht="17.100000000000001" customHeight="1" x14ac:dyDescent="0.2">
      <c r="A712" s="317"/>
      <c r="B712" s="317"/>
      <c r="C712" s="317"/>
      <c r="D712" s="317"/>
      <c r="E712" s="318"/>
      <c r="F712" s="318"/>
      <c r="G712" s="318"/>
    </row>
    <row r="713" spans="1:7" ht="17.100000000000001" customHeight="1" x14ac:dyDescent="0.2">
      <c r="A713" s="317"/>
      <c r="B713" s="317"/>
      <c r="C713" s="317"/>
      <c r="D713" s="317"/>
      <c r="E713" s="318"/>
      <c r="F713" s="318"/>
      <c r="G713" s="318"/>
    </row>
    <row r="714" spans="1:7" ht="17.100000000000001" customHeight="1" x14ac:dyDescent="0.2">
      <c r="A714" s="317"/>
      <c r="B714" s="317"/>
      <c r="C714" s="317"/>
      <c r="D714" s="317"/>
      <c r="E714" s="318"/>
      <c r="F714" s="318"/>
      <c r="G714" s="318"/>
    </row>
    <row r="715" spans="1:7" ht="17.100000000000001" customHeight="1" x14ac:dyDescent="0.2">
      <c r="A715" s="317"/>
      <c r="B715" s="317"/>
      <c r="C715" s="317"/>
      <c r="D715" s="317"/>
      <c r="E715" s="318"/>
      <c r="F715" s="318"/>
      <c r="G715" s="318"/>
    </row>
    <row r="716" spans="1:7" ht="17.100000000000001" customHeight="1" x14ac:dyDescent="0.2">
      <c r="A716" s="317"/>
      <c r="B716" s="317"/>
      <c r="C716" s="317"/>
      <c r="D716" s="317"/>
      <c r="E716" s="318"/>
      <c r="F716" s="318"/>
      <c r="G716" s="318"/>
    </row>
    <row r="717" spans="1:7" ht="17.100000000000001" customHeight="1" x14ac:dyDescent="0.2">
      <c r="A717" s="317"/>
      <c r="B717" s="317"/>
      <c r="C717" s="317"/>
      <c r="D717" s="317"/>
      <c r="E717" s="318"/>
      <c r="F717" s="318"/>
      <c r="G717" s="318"/>
    </row>
    <row r="718" spans="1:7" ht="17.100000000000001" customHeight="1" x14ac:dyDescent="0.2">
      <c r="A718" s="317"/>
      <c r="B718" s="317"/>
      <c r="C718" s="317"/>
      <c r="D718" s="317"/>
      <c r="E718" s="318"/>
      <c r="F718" s="318"/>
      <c r="G718" s="318"/>
    </row>
    <row r="719" spans="1:7" ht="17.100000000000001" customHeight="1" x14ac:dyDescent="0.2">
      <c r="A719" s="317"/>
      <c r="B719" s="317"/>
      <c r="C719" s="317"/>
      <c r="D719" s="317"/>
      <c r="E719" s="318"/>
      <c r="F719" s="318"/>
      <c r="G719" s="318"/>
    </row>
    <row r="720" spans="1:7" ht="17.100000000000001" customHeight="1" x14ac:dyDescent="0.2">
      <c r="A720" s="317"/>
      <c r="B720" s="317"/>
      <c r="C720" s="317"/>
      <c r="D720" s="317"/>
      <c r="E720" s="318"/>
      <c r="F720" s="318"/>
      <c r="G720" s="318"/>
    </row>
    <row r="721" spans="1:7" ht="17.100000000000001" customHeight="1" x14ac:dyDescent="0.2">
      <c r="A721" s="317"/>
      <c r="B721" s="317"/>
      <c r="C721" s="317"/>
      <c r="D721" s="317"/>
      <c r="E721" s="318"/>
      <c r="F721" s="318"/>
      <c r="G721" s="318"/>
    </row>
    <row r="722" spans="1:7" ht="17.100000000000001" customHeight="1" x14ac:dyDescent="0.2">
      <c r="A722" s="317"/>
      <c r="B722" s="317"/>
      <c r="C722" s="317"/>
      <c r="D722" s="317"/>
      <c r="E722" s="318"/>
      <c r="F722" s="318"/>
      <c r="G722" s="318"/>
    </row>
    <row r="723" spans="1:7" ht="17.100000000000001" customHeight="1" x14ac:dyDescent="0.2">
      <c r="A723" s="317"/>
      <c r="B723" s="317"/>
      <c r="C723" s="317"/>
      <c r="D723" s="317"/>
      <c r="E723" s="318"/>
      <c r="F723" s="318"/>
      <c r="G723" s="318"/>
    </row>
    <row r="724" spans="1:7" ht="17.100000000000001" customHeight="1" x14ac:dyDescent="0.2">
      <c r="A724" s="317"/>
      <c r="B724" s="317"/>
      <c r="C724" s="317"/>
      <c r="D724" s="317"/>
      <c r="E724" s="318"/>
      <c r="F724" s="318"/>
      <c r="G724" s="318"/>
    </row>
    <row r="725" spans="1:7" ht="17.100000000000001" customHeight="1" x14ac:dyDescent="0.2">
      <c r="A725" s="317"/>
      <c r="B725" s="317"/>
      <c r="C725" s="317"/>
      <c r="D725" s="317"/>
      <c r="E725" s="318"/>
      <c r="F725" s="318"/>
      <c r="G725" s="318"/>
    </row>
    <row r="726" spans="1:7" ht="17.100000000000001" customHeight="1" x14ac:dyDescent="0.2">
      <c r="A726" s="317"/>
      <c r="B726" s="317"/>
      <c r="C726" s="317"/>
      <c r="D726" s="317"/>
      <c r="E726" s="318"/>
      <c r="F726" s="318"/>
      <c r="G726" s="318"/>
    </row>
    <row r="727" spans="1:7" ht="17.100000000000001" customHeight="1" x14ac:dyDescent="0.2">
      <c r="A727" s="317"/>
      <c r="B727" s="317"/>
      <c r="C727" s="317"/>
      <c r="D727" s="317"/>
      <c r="E727" s="318"/>
      <c r="F727" s="318"/>
      <c r="G727" s="318"/>
    </row>
    <row r="728" spans="1:7" ht="17.100000000000001" customHeight="1" x14ac:dyDescent="0.2">
      <c r="A728" s="317"/>
      <c r="B728" s="317"/>
      <c r="C728" s="317"/>
      <c r="D728" s="317"/>
      <c r="E728" s="318"/>
      <c r="F728" s="318"/>
      <c r="G728" s="318"/>
    </row>
    <row r="729" spans="1:7" ht="17.100000000000001" customHeight="1" x14ac:dyDescent="0.2">
      <c r="A729" s="317"/>
      <c r="B729" s="317"/>
      <c r="C729" s="317"/>
      <c r="D729" s="317"/>
      <c r="E729" s="318"/>
      <c r="F729" s="318"/>
      <c r="G729" s="318"/>
    </row>
    <row r="730" spans="1:7" ht="17.100000000000001" customHeight="1" x14ac:dyDescent="0.2">
      <c r="A730" s="317"/>
      <c r="B730" s="317"/>
      <c r="C730" s="317"/>
      <c r="D730" s="317"/>
      <c r="E730" s="318"/>
      <c r="F730" s="318"/>
      <c r="G730" s="318"/>
    </row>
    <row r="731" spans="1:7" ht="17.100000000000001" customHeight="1" x14ac:dyDescent="0.2">
      <c r="A731" s="317"/>
      <c r="B731" s="317"/>
      <c r="C731" s="317"/>
      <c r="D731" s="317"/>
      <c r="E731" s="318"/>
      <c r="F731" s="318"/>
      <c r="G731" s="318"/>
    </row>
    <row r="732" spans="1:7" ht="17.100000000000001" customHeight="1" x14ac:dyDescent="0.2">
      <c r="A732" s="317"/>
      <c r="B732" s="317"/>
      <c r="C732" s="317"/>
      <c r="D732" s="317"/>
      <c r="E732" s="318"/>
      <c r="F732" s="318"/>
      <c r="G732" s="318"/>
    </row>
    <row r="733" spans="1:7" ht="17.100000000000001" customHeight="1" x14ac:dyDescent="0.2">
      <c r="A733" s="317"/>
      <c r="B733" s="317"/>
      <c r="C733" s="317"/>
      <c r="D733" s="317"/>
      <c r="E733" s="318"/>
      <c r="F733" s="318"/>
      <c r="G733" s="318"/>
    </row>
    <row r="734" spans="1:7" ht="17.100000000000001" customHeight="1" x14ac:dyDescent="0.2">
      <c r="A734" s="317"/>
      <c r="B734" s="317"/>
      <c r="C734" s="317"/>
      <c r="D734" s="317"/>
      <c r="E734" s="318"/>
      <c r="F734" s="318"/>
      <c r="G734" s="318"/>
    </row>
    <row r="735" spans="1:7" ht="17.100000000000001" customHeight="1" x14ac:dyDescent="0.2">
      <c r="A735" s="317"/>
      <c r="B735" s="317"/>
      <c r="C735" s="317"/>
      <c r="D735" s="317"/>
      <c r="E735" s="318"/>
      <c r="F735" s="318"/>
      <c r="G735" s="318"/>
    </row>
    <row r="736" spans="1:7" ht="17.100000000000001" customHeight="1" x14ac:dyDescent="0.2">
      <c r="A736" s="317"/>
      <c r="B736" s="317"/>
      <c r="C736" s="317"/>
      <c r="D736" s="317"/>
      <c r="E736" s="318"/>
      <c r="F736" s="318"/>
      <c r="G736" s="318"/>
    </row>
    <row r="737" spans="1:7" ht="17.100000000000001" customHeight="1" x14ac:dyDescent="0.2">
      <c r="A737" s="317"/>
      <c r="B737" s="317"/>
      <c r="C737" s="317"/>
      <c r="D737" s="317"/>
      <c r="E737" s="318"/>
      <c r="F737" s="318"/>
      <c r="G737" s="318"/>
    </row>
    <row r="738" spans="1:7" ht="17.100000000000001" customHeight="1" x14ac:dyDescent="0.2">
      <c r="A738" s="317"/>
      <c r="B738" s="317"/>
      <c r="C738" s="317"/>
      <c r="D738" s="317"/>
      <c r="E738" s="318"/>
      <c r="F738" s="318"/>
      <c r="G738" s="318"/>
    </row>
    <row r="739" spans="1:7" ht="17.100000000000001" customHeight="1" x14ac:dyDescent="0.2">
      <c r="A739" s="317"/>
      <c r="B739" s="317"/>
      <c r="C739" s="317"/>
      <c r="D739" s="317"/>
      <c r="E739" s="318"/>
      <c r="F739" s="318"/>
      <c r="G739" s="318"/>
    </row>
    <row r="740" spans="1:7" ht="17.100000000000001" customHeight="1" x14ac:dyDescent="0.2">
      <c r="A740" s="317"/>
      <c r="B740" s="317"/>
      <c r="C740" s="317"/>
      <c r="D740" s="317"/>
      <c r="E740" s="318"/>
      <c r="F740" s="318"/>
      <c r="G740" s="318"/>
    </row>
    <row r="741" spans="1:7" ht="17.100000000000001" customHeight="1" x14ac:dyDescent="0.2">
      <c r="A741" s="317"/>
      <c r="B741" s="317"/>
      <c r="C741" s="317"/>
      <c r="D741" s="317"/>
      <c r="E741" s="318"/>
      <c r="F741" s="318"/>
      <c r="G741" s="318"/>
    </row>
    <row r="742" spans="1:7" ht="17.100000000000001" customHeight="1" x14ac:dyDescent="0.2">
      <c r="A742" s="317"/>
      <c r="B742" s="317"/>
      <c r="C742" s="317"/>
      <c r="D742" s="317"/>
      <c r="E742" s="318"/>
      <c r="F742" s="318"/>
      <c r="G742" s="318"/>
    </row>
    <row r="743" spans="1:7" ht="17.100000000000001" customHeight="1" x14ac:dyDescent="0.2">
      <c r="A743" s="317"/>
      <c r="B743" s="317"/>
      <c r="C743" s="317"/>
      <c r="D743" s="317"/>
      <c r="E743" s="318"/>
      <c r="F743" s="318"/>
      <c r="G743" s="318"/>
    </row>
    <row r="744" spans="1:7" ht="17.100000000000001" customHeight="1" x14ac:dyDescent="0.2">
      <c r="A744" s="317"/>
      <c r="B744" s="317"/>
      <c r="C744" s="317"/>
      <c r="D744" s="317"/>
      <c r="E744" s="318"/>
      <c r="F744" s="318"/>
      <c r="G744" s="318"/>
    </row>
    <row r="745" spans="1:7" ht="17.100000000000001" customHeight="1" x14ac:dyDescent="0.2">
      <c r="A745" s="317"/>
      <c r="B745" s="317"/>
      <c r="C745" s="317"/>
      <c r="D745" s="317"/>
      <c r="E745" s="318"/>
      <c r="F745" s="318"/>
      <c r="G745" s="318"/>
    </row>
    <row r="746" spans="1:7" ht="17.100000000000001" customHeight="1" x14ac:dyDescent="0.2">
      <c r="A746" s="317"/>
      <c r="B746" s="317"/>
      <c r="C746" s="317"/>
      <c r="D746" s="317"/>
      <c r="E746" s="318"/>
      <c r="F746" s="318"/>
      <c r="G746" s="318"/>
    </row>
    <row r="747" spans="1:7" ht="17.100000000000001" customHeight="1" x14ac:dyDescent="0.2">
      <c r="A747" s="317"/>
      <c r="B747" s="317"/>
      <c r="C747" s="317"/>
      <c r="D747" s="317"/>
      <c r="E747" s="318"/>
      <c r="F747" s="318"/>
      <c r="G747" s="318"/>
    </row>
    <row r="748" spans="1:7" ht="17.100000000000001" customHeight="1" x14ac:dyDescent="0.2">
      <c r="A748" s="317"/>
      <c r="B748" s="317"/>
      <c r="C748" s="317"/>
      <c r="D748" s="317"/>
      <c r="E748" s="318"/>
      <c r="F748" s="318"/>
      <c r="G748" s="318"/>
    </row>
    <row r="749" spans="1:7" ht="17.100000000000001" customHeight="1" x14ac:dyDescent="0.2">
      <c r="A749" s="317"/>
      <c r="B749" s="317"/>
      <c r="C749" s="317"/>
      <c r="D749" s="317"/>
      <c r="E749" s="318"/>
      <c r="F749" s="318"/>
      <c r="G749" s="318"/>
    </row>
    <row r="750" spans="1:7" ht="17.100000000000001" customHeight="1" x14ac:dyDescent="0.2">
      <c r="A750" s="317"/>
      <c r="B750" s="317"/>
      <c r="C750" s="317"/>
      <c r="D750" s="317"/>
      <c r="E750" s="318"/>
      <c r="F750" s="318"/>
      <c r="G750" s="318"/>
    </row>
    <row r="751" spans="1:7" ht="17.100000000000001" customHeight="1" x14ac:dyDescent="0.2">
      <c r="A751" s="317"/>
      <c r="B751" s="317"/>
      <c r="C751" s="317"/>
      <c r="D751" s="317"/>
      <c r="E751" s="318"/>
      <c r="F751" s="318"/>
      <c r="G751" s="318"/>
    </row>
    <row r="752" spans="1:7" ht="17.100000000000001" customHeight="1" x14ac:dyDescent="0.2">
      <c r="A752" s="317"/>
      <c r="B752" s="317"/>
      <c r="C752" s="317"/>
      <c r="D752" s="317"/>
      <c r="E752" s="318"/>
      <c r="F752" s="318"/>
      <c r="G752" s="318"/>
    </row>
    <row r="753" spans="1:7" ht="17.100000000000001" customHeight="1" x14ac:dyDescent="0.2">
      <c r="A753" s="317"/>
      <c r="B753" s="317"/>
      <c r="C753" s="317"/>
      <c r="D753" s="317"/>
      <c r="E753" s="318"/>
      <c r="F753" s="318"/>
      <c r="G753" s="318"/>
    </row>
    <row r="754" spans="1:7" ht="17.100000000000001" customHeight="1" x14ac:dyDescent="0.2">
      <c r="A754" s="317"/>
      <c r="B754" s="317"/>
      <c r="C754" s="317"/>
      <c r="D754" s="317"/>
      <c r="E754" s="318"/>
      <c r="F754" s="318"/>
      <c r="G754" s="318"/>
    </row>
    <row r="755" spans="1:7" ht="17.100000000000001" customHeight="1" x14ac:dyDescent="0.2">
      <c r="A755" s="317"/>
      <c r="B755" s="317"/>
      <c r="C755" s="317"/>
      <c r="D755" s="317"/>
      <c r="E755" s="318"/>
      <c r="F755" s="318"/>
      <c r="G755" s="318"/>
    </row>
    <row r="756" spans="1:7" ht="17.100000000000001" customHeight="1" x14ac:dyDescent="0.2">
      <c r="A756" s="317"/>
      <c r="B756" s="317"/>
      <c r="C756" s="317"/>
      <c r="D756" s="317"/>
      <c r="E756" s="318"/>
      <c r="F756" s="318"/>
      <c r="G756" s="318"/>
    </row>
    <row r="757" spans="1:7" ht="17.100000000000001" customHeight="1" x14ac:dyDescent="0.2">
      <c r="A757" s="317"/>
      <c r="B757" s="317"/>
      <c r="C757" s="317"/>
      <c r="D757" s="317"/>
      <c r="E757" s="318"/>
      <c r="F757" s="318"/>
      <c r="G757" s="318"/>
    </row>
    <row r="758" spans="1:7" ht="17.100000000000001" customHeight="1" x14ac:dyDescent="0.2">
      <c r="A758" s="317"/>
      <c r="B758" s="317"/>
      <c r="C758" s="317"/>
      <c r="D758" s="317"/>
      <c r="E758" s="318"/>
      <c r="F758" s="318"/>
      <c r="G758" s="318"/>
    </row>
    <row r="759" spans="1:7" ht="17.100000000000001" customHeight="1" x14ac:dyDescent="0.2">
      <c r="A759" s="317"/>
      <c r="B759" s="317"/>
      <c r="C759" s="317"/>
      <c r="D759" s="317"/>
      <c r="E759" s="318"/>
      <c r="F759" s="318"/>
      <c r="G759" s="318"/>
    </row>
    <row r="760" spans="1:7" ht="17.100000000000001" customHeight="1" x14ac:dyDescent="0.2">
      <c r="A760" s="317"/>
      <c r="B760" s="317"/>
      <c r="C760" s="317"/>
      <c r="D760" s="317"/>
      <c r="E760" s="318"/>
      <c r="F760" s="318"/>
      <c r="G760" s="318"/>
    </row>
    <row r="761" spans="1:7" ht="17.100000000000001" customHeight="1" x14ac:dyDescent="0.2">
      <c r="A761" s="317"/>
      <c r="B761" s="317"/>
      <c r="C761" s="317"/>
      <c r="D761" s="317"/>
      <c r="E761" s="318"/>
      <c r="F761" s="318"/>
      <c r="G761" s="318"/>
    </row>
    <row r="762" spans="1:7" ht="17.100000000000001" customHeight="1" x14ac:dyDescent="0.2">
      <c r="A762" s="317"/>
      <c r="B762" s="317"/>
      <c r="C762" s="317"/>
      <c r="D762" s="317"/>
      <c r="E762" s="318"/>
      <c r="F762" s="318"/>
      <c r="G762" s="318"/>
    </row>
    <row r="763" spans="1:7" ht="17.100000000000001" customHeight="1" x14ac:dyDescent="0.2">
      <c r="A763" s="317"/>
      <c r="B763" s="317"/>
      <c r="C763" s="317"/>
      <c r="D763" s="317"/>
      <c r="E763" s="318"/>
      <c r="F763" s="318"/>
      <c r="G763" s="318"/>
    </row>
    <row r="764" spans="1:7" ht="17.100000000000001" customHeight="1" x14ac:dyDescent="0.2">
      <c r="A764" s="317"/>
      <c r="B764" s="317"/>
      <c r="C764" s="317"/>
      <c r="D764" s="317"/>
      <c r="E764" s="318"/>
      <c r="F764" s="318"/>
      <c r="G764" s="318"/>
    </row>
    <row r="765" spans="1:7" ht="17.100000000000001" customHeight="1" x14ac:dyDescent="0.2">
      <c r="A765" s="317"/>
      <c r="B765" s="317"/>
      <c r="C765" s="317"/>
      <c r="D765" s="317"/>
      <c r="E765" s="318"/>
      <c r="F765" s="318"/>
      <c r="G765" s="318"/>
    </row>
    <row r="766" spans="1:7" ht="17.100000000000001" customHeight="1" x14ac:dyDescent="0.2">
      <c r="A766" s="317"/>
      <c r="B766" s="317"/>
      <c r="C766" s="317"/>
      <c r="D766" s="317"/>
      <c r="E766" s="318"/>
      <c r="F766" s="318"/>
      <c r="G766" s="318"/>
    </row>
    <row r="767" spans="1:7" ht="17.100000000000001" customHeight="1" x14ac:dyDescent="0.2">
      <c r="A767" s="317"/>
      <c r="B767" s="317"/>
      <c r="C767" s="317"/>
      <c r="D767" s="317"/>
      <c r="E767" s="318"/>
      <c r="F767" s="318"/>
      <c r="G767" s="318"/>
    </row>
    <row r="768" spans="1:7" ht="17.100000000000001" customHeight="1" x14ac:dyDescent="0.2">
      <c r="A768" s="317"/>
      <c r="B768" s="317"/>
      <c r="C768" s="317"/>
      <c r="D768" s="317"/>
      <c r="E768" s="318"/>
      <c r="F768" s="318"/>
      <c r="G768" s="318"/>
    </row>
    <row r="769" spans="1:7" ht="17.100000000000001" customHeight="1" x14ac:dyDescent="0.2">
      <c r="A769" s="317"/>
      <c r="B769" s="317"/>
      <c r="C769" s="317"/>
      <c r="D769" s="317"/>
      <c r="E769" s="318"/>
      <c r="F769" s="318"/>
      <c r="G769" s="318"/>
    </row>
    <row r="770" spans="1:7" ht="17.100000000000001" customHeight="1" x14ac:dyDescent="0.2">
      <c r="A770" s="317"/>
      <c r="B770" s="317"/>
      <c r="C770" s="317"/>
      <c r="D770" s="317"/>
      <c r="E770" s="318"/>
      <c r="F770" s="318"/>
      <c r="G770" s="318"/>
    </row>
    <row r="771" spans="1:7" ht="17.100000000000001" customHeight="1" x14ac:dyDescent="0.2">
      <c r="A771" s="317"/>
      <c r="B771" s="317"/>
      <c r="C771" s="317"/>
      <c r="D771" s="317"/>
      <c r="E771" s="318"/>
      <c r="F771" s="318"/>
      <c r="G771" s="318"/>
    </row>
    <row r="772" spans="1:7" ht="17.100000000000001" customHeight="1" x14ac:dyDescent="0.2">
      <c r="A772" s="317"/>
      <c r="B772" s="317"/>
      <c r="C772" s="317"/>
      <c r="D772" s="317"/>
      <c r="E772" s="318"/>
      <c r="F772" s="318"/>
      <c r="G772" s="318"/>
    </row>
    <row r="773" spans="1:7" ht="17.100000000000001" customHeight="1" x14ac:dyDescent="0.2">
      <c r="A773" s="317"/>
      <c r="B773" s="317"/>
      <c r="C773" s="317"/>
      <c r="D773" s="317"/>
      <c r="E773" s="318"/>
      <c r="F773" s="318"/>
      <c r="G773" s="318"/>
    </row>
    <row r="774" spans="1:7" ht="17.100000000000001" customHeight="1" x14ac:dyDescent="0.2">
      <c r="A774" s="317"/>
      <c r="B774" s="317"/>
      <c r="C774" s="317"/>
      <c r="D774" s="317"/>
      <c r="E774" s="318"/>
      <c r="F774" s="318"/>
      <c r="G774" s="318"/>
    </row>
    <row r="775" spans="1:7" ht="17.100000000000001" customHeight="1" x14ac:dyDescent="0.2">
      <c r="A775" s="317"/>
      <c r="B775" s="317"/>
      <c r="C775" s="317"/>
      <c r="D775" s="317"/>
      <c r="E775" s="318"/>
      <c r="F775" s="318"/>
      <c r="G775" s="318"/>
    </row>
    <row r="776" spans="1:7" ht="17.100000000000001" customHeight="1" x14ac:dyDescent="0.2">
      <c r="A776" s="317"/>
      <c r="B776" s="317"/>
      <c r="C776" s="317"/>
      <c r="D776" s="317"/>
      <c r="E776" s="318"/>
      <c r="F776" s="318"/>
      <c r="G776" s="318"/>
    </row>
    <row r="777" spans="1:7" ht="17.100000000000001" customHeight="1" x14ac:dyDescent="0.2">
      <c r="A777" s="317"/>
      <c r="B777" s="317"/>
      <c r="C777" s="317"/>
      <c r="D777" s="317"/>
      <c r="E777" s="318"/>
      <c r="F777" s="318"/>
      <c r="G777" s="318"/>
    </row>
    <row r="778" spans="1:7" ht="17.100000000000001" customHeight="1" x14ac:dyDescent="0.2">
      <c r="A778" s="317"/>
      <c r="B778" s="317"/>
      <c r="C778" s="317"/>
      <c r="D778" s="317"/>
      <c r="E778" s="318"/>
      <c r="F778" s="318"/>
      <c r="G778" s="318"/>
    </row>
    <row r="779" spans="1:7" ht="17.100000000000001" customHeight="1" x14ac:dyDescent="0.2">
      <c r="A779" s="317"/>
      <c r="B779" s="317"/>
      <c r="C779" s="317"/>
      <c r="D779" s="317"/>
      <c r="E779" s="318"/>
      <c r="F779" s="318"/>
      <c r="G779" s="318"/>
    </row>
    <row r="780" spans="1:7" ht="17.100000000000001" customHeight="1" x14ac:dyDescent="0.2">
      <c r="A780" s="317"/>
      <c r="B780" s="317"/>
      <c r="C780" s="317"/>
      <c r="D780" s="317"/>
      <c r="E780" s="318"/>
      <c r="F780" s="318"/>
      <c r="G780" s="318"/>
    </row>
    <row r="781" spans="1:7" ht="17.100000000000001" customHeight="1" x14ac:dyDescent="0.2">
      <c r="A781" s="317"/>
      <c r="B781" s="317"/>
      <c r="C781" s="317"/>
      <c r="D781" s="317"/>
      <c r="E781" s="318"/>
      <c r="F781" s="318"/>
      <c r="G781" s="318"/>
    </row>
    <row r="782" spans="1:7" ht="17.100000000000001" customHeight="1" x14ac:dyDescent="0.2">
      <c r="A782" s="317"/>
      <c r="B782" s="317"/>
      <c r="C782" s="317"/>
      <c r="D782" s="317"/>
      <c r="E782" s="318"/>
      <c r="F782" s="318"/>
      <c r="G782" s="318"/>
    </row>
    <row r="783" spans="1:7" ht="17.100000000000001" customHeight="1" x14ac:dyDescent="0.2">
      <c r="A783" s="317"/>
      <c r="B783" s="317"/>
      <c r="C783" s="317"/>
      <c r="D783" s="317"/>
      <c r="E783" s="318"/>
      <c r="F783" s="318"/>
      <c r="G783" s="318"/>
    </row>
    <row r="784" spans="1:7" ht="17.100000000000001" customHeight="1" x14ac:dyDescent="0.2">
      <c r="A784" s="317"/>
      <c r="B784" s="317"/>
      <c r="C784" s="317"/>
      <c r="D784" s="317"/>
      <c r="E784" s="318"/>
      <c r="F784" s="318"/>
      <c r="G784" s="318"/>
    </row>
    <row r="785" spans="1:7" ht="17.100000000000001" customHeight="1" x14ac:dyDescent="0.2">
      <c r="A785" s="317"/>
      <c r="B785" s="317"/>
      <c r="C785" s="317"/>
      <c r="D785" s="317"/>
      <c r="E785" s="318"/>
      <c r="F785" s="318"/>
      <c r="G785" s="318"/>
    </row>
    <row r="786" spans="1:7" ht="17.100000000000001" customHeight="1" x14ac:dyDescent="0.2">
      <c r="A786" s="317"/>
      <c r="B786" s="317"/>
      <c r="C786" s="317"/>
      <c r="D786" s="317"/>
      <c r="E786" s="318"/>
      <c r="F786" s="318"/>
      <c r="G786" s="318"/>
    </row>
    <row r="787" spans="1:7" ht="17.100000000000001" customHeight="1" x14ac:dyDescent="0.2">
      <c r="A787" s="317"/>
      <c r="B787" s="317"/>
      <c r="C787" s="317"/>
      <c r="D787" s="317"/>
      <c r="E787" s="318"/>
      <c r="F787" s="318"/>
      <c r="G787" s="318"/>
    </row>
    <row r="788" spans="1:7" ht="17.100000000000001" customHeight="1" x14ac:dyDescent="0.2">
      <c r="A788" s="317"/>
      <c r="B788" s="317"/>
      <c r="C788" s="317"/>
      <c r="D788" s="317"/>
      <c r="E788" s="318"/>
      <c r="F788" s="318"/>
      <c r="G788" s="318"/>
    </row>
    <row r="789" spans="1:7" ht="17.100000000000001" customHeight="1" x14ac:dyDescent="0.2">
      <c r="A789" s="317"/>
      <c r="B789" s="317"/>
      <c r="C789" s="317"/>
      <c r="D789" s="317"/>
      <c r="E789" s="318"/>
      <c r="F789" s="318"/>
      <c r="G789" s="318"/>
    </row>
    <row r="790" spans="1:7" ht="17.100000000000001" customHeight="1" x14ac:dyDescent="0.2">
      <c r="A790" s="317"/>
      <c r="B790" s="317"/>
      <c r="C790" s="317"/>
      <c r="D790" s="317"/>
      <c r="E790" s="318"/>
      <c r="F790" s="318"/>
      <c r="G790" s="318"/>
    </row>
    <row r="791" spans="1:7" ht="17.100000000000001" customHeight="1" x14ac:dyDescent="0.2">
      <c r="A791" s="317"/>
      <c r="B791" s="317"/>
      <c r="C791" s="317"/>
      <c r="D791" s="317"/>
      <c r="E791" s="318"/>
      <c r="F791" s="318"/>
      <c r="G791" s="318"/>
    </row>
    <row r="792" spans="1:7" ht="17.100000000000001" customHeight="1" x14ac:dyDescent="0.2">
      <c r="A792" s="317"/>
      <c r="B792" s="317"/>
      <c r="C792" s="317"/>
      <c r="D792" s="317"/>
      <c r="E792" s="318"/>
      <c r="F792" s="318"/>
      <c r="G792" s="318"/>
    </row>
    <row r="793" spans="1:7" ht="17.100000000000001" customHeight="1" x14ac:dyDescent="0.2">
      <c r="A793" s="317"/>
      <c r="B793" s="317"/>
      <c r="C793" s="317"/>
      <c r="D793" s="317"/>
      <c r="E793" s="318"/>
      <c r="F793" s="318"/>
      <c r="G793" s="318"/>
    </row>
    <row r="794" spans="1:7" ht="17.100000000000001" customHeight="1" x14ac:dyDescent="0.2">
      <c r="A794" s="317"/>
      <c r="B794" s="317"/>
      <c r="C794" s="317"/>
      <c r="D794" s="317"/>
      <c r="E794" s="318"/>
      <c r="F794" s="318"/>
      <c r="G794" s="318"/>
    </row>
    <row r="795" spans="1:7" ht="17.100000000000001" customHeight="1" x14ac:dyDescent="0.2">
      <c r="A795" s="317"/>
      <c r="B795" s="317"/>
      <c r="C795" s="317"/>
      <c r="D795" s="317"/>
      <c r="E795" s="318"/>
      <c r="F795" s="318"/>
      <c r="G795" s="318"/>
    </row>
    <row r="796" spans="1:7" ht="17.100000000000001" customHeight="1" x14ac:dyDescent="0.2">
      <c r="A796" s="317"/>
      <c r="B796" s="317"/>
      <c r="C796" s="317"/>
      <c r="D796" s="317"/>
      <c r="E796" s="318"/>
      <c r="F796" s="318"/>
      <c r="G796" s="318"/>
    </row>
    <row r="797" spans="1:7" ht="17.100000000000001" customHeight="1" x14ac:dyDescent="0.2">
      <c r="A797" s="317"/>
      <c r="B797" s="317"/>
      <c r="C797" s="317"/>
      <c r="D797" s="317"/>
      <c r="E797" s="318"/>
      <c r="F797" s="318"/>
      <c r="G797" s="318"/>
    </row>
    <row r="798" spans="1:7" ht="17.100000000000001" customHeight="1" x14ac:dyDescent="0.2">
      <c r="A798" s="317"/>
      <c r="B798" s="317"/>
      <c r="C798" s="317"/>
      <c r="D798" s="317"/>
      <c r="E798" s="318"/>
      <c r="F798" s="318"/>
      <c r="G798" s="318"/>
    </row>
    <row r="799" spans="1:7" ht="17.100000000000001" customHeight="1" x14ac:dyDescent="0.2">
      <c r="A799" s="317"/>
      <c r="B799" s="317"/>
      <c r="C799" s="317"/>
      <c r="D799" s="317"/>
      <c r="E799" s="318"/>
      <c r="F799" s="318"/>
      <c r="G799" s="318"/>
    </row>
    <row r="800" spans="1:7" ht="17.100000000000001" customHeight="1" x14ac:dyDescent="0.2">
      <c r="A800" s="317"/>
      <c r="B800" s="317"/>
      <c r="C800" s="317"/>
      <c r="D800" s="317"/>
      <c r="E800" s="318"/>
      <c r="F800" s="318"/>
      <c r="G800" s="318"/>
    </row>
    <row r="801" spans="1:7" ht="17.100000000000001" customHeight="1" x14ac:dyDescent="0.2">
      <c r="A801" s="317"/>
      <c r="B801" s="317"/>
      <c r="C801" s="317"/>
      <c r="D801" s="317"/>
      <c r="E801" s="318"/>
      <c r="F801" s="318"/>
      <c r="G801" s="318"/>
    </row>
    <row r="802" spans="1:7" ht="17.100000000000001" customHeight="1" x14ac:dyDescent="0.2">
      <c r="A802" s="317"/>
      <c r="B802" s="317"/>
      <c r="C802" s="317"/>
      <c r="D802" s="317"/>
      <c r="E802" s="318"/>
      <c r="F802" s="318"/>
      <c r="G802" s="318"/>
    </row>
    <row r="803" spans="1:7" ht="17.100000000000001" customHeight="1" x14ac:dyDescent="0.2">
      <c r="A803" s="317"/>
      <c r="B803" s="317"/>
      <c r="C803" s="317"/>
      <c r="D803" s="317"/>
      <c r="E803" s="318"/>
      <c r="F803" s="318"/>
      <c r="G803" s="318"/>
    </row>
    <row r="804" spans="1:7" ht="17.100000000000001" customHeight="1" x14ac:dyDescent="0.2">
      <c r="A804" s="317"/>
      <c r="B804" s="317"/>
      <c r="C804" s="317"/>
      <c r="D804" s="317"/>
      <c r="E804" s="318"/>
      <c r="F804" s="318"/>
      <c r="G804" s="318"/>
    </row>
    <row r="805" spans="1:7" ht="17.100000000000001" customHeight="1" x14ac:dyDescent="0.2">
      <c r="A805" s="317"/>
      <c r="B805" s="317"/>
      <c r="C805" s="317"/>
      <c r="D805" s="317"/>
      <c r="E805" s="318"/>
      <c r="F805" s="318"/>
      <c r="G805" s="318"/>
    </row>
    <row r="806" spans="1:7" ht="17.100000000000001" customHeight="1" x14ac:dyDescent="0.2">
      <c r="A806" s="317"/>
      <c r="B806" s="317"/>
      <c r="C806" s="317"/>
      <c r="D806" s="317"/>
      <c r="E806" s="318"/>
      <c r="F806" s="318"/>
      <c r="G806" s="318"/>
    </row>
    <row r="807" spans="1:7" ht="17.100000000000001" customHeight="1" x14ac:dyDescent="0.2">
      <c r="A807" s="317"/>
      <c r="B807" s="317"/>
      <c r="C807" s="317"/>
      <c r="D807" s="317"/>
      <c r="E807" s="318"/>
      <c r="F807" s="318"/>
      <c r="G807" s="318"/>
    </row>
    <row r="808" spans="1:7" ht="17.100000000000001" customHeight="1" x14ac:dyDescent="0.2">
      <c r="A808" s="317"/>
      <c r="B808" s="317"/>
      <c r="C808" s="317"/>
      <c r="D808" s="317"/>
      <c r="E808" s="318"/>
      <c r="F808" s="318"/>
      <c r="G808" s="318"/>
    </row>
    <row r="809" spans="1:7" ht="17.100000000000001" customHeight="1" x14ac:dyDescent="0.2">
      <c r="A809" s="317"/>
      <c r="B809" s="317"/>
      <c r="C809" s="317"/>
      <c r="D809" s="317"/>
      <c r="E809" s="318"/>
      <c r="F809" s="318"/>
      <c r="G809" s="318"/>
    </row>
    <row r="810" spans="1:7" ht="17.100000000000001" customHeight="1" x14ac:dyDescent="0.2">
      <c r="A810" s="317"/>
      <c r="B810" s="317"/>
      <c r="C810" s="317"/>
      <c r="D810" s="317"/>
      <c r="E810" s="318"/>
      <c r="F810" s="318"/>
      <c r="G810" s="318"/>
    </row>
    <row r="811" spans="1:7" ht="17.100000000000001" customHeight="1" x14ac:dyDescent="0.2">
      <c r="A811" s="317"/>
      <c r="B811" s="317"/>
      <c r="C811" s="317"/>
      <c r="D811" s="317"/>
      <c r="E811" s="318"/>
      <c r="F811" s="318"/>
      <c r="G811" s="318"/>
    </row>
    <row r="812" spans="1:7" ht="17.100000000000001" customHeight="1" x14ac:dyDescent="0.2">
      <c r="A812" s="317"/>
      <c r="B812" s="317"/>
      <c r="C812" s="317"/>
      <c r="D812" s="317"/>
      <c r="E812" s="318"/>
      <c r="F812" s="318"/>
      <c r="G812" s="318"/>
    </row>
    <row r="813" spans="1:7" ht="17.100000000000001" customHeight="1" x14ac:dyDescent="0.2">
      <c r="A813" s="317"/>
      <c r="B813" s="317"/>
      <c r="C813" s="317"/>
      <c r="D813" s="317"/>
      <c r="E813" s="318"/>
      <c r="F813" s="318"/>
      <c r="G813" s="318"/>
    </row>
    <row r="814" spans="1:7" ht="17.100000000000001" customHeight="1" x14ac:dyDescent="0.2">
      <c r="A814" s="317"/>
      <c r="B814" s="317"/>
      <c r="C814" s="317"/>
      <c r="D814" s="317"/>
      <c r="E814" s="318"/>
      <c r="F814" s="318"/>
      <c r="G814" s="318"/>
    </row>
    <row r="815" spans="1:7" ht="17.100000000000001" customHeight="1" x14ac:dyDescent="0.2">
      <c r="A815" s="317"/>
      <c r="B815" s="317"/>
      <c r="C815" s="317"/>
      <c r="D815" s="317"/>
      <c r="E815" s="318"/>
      <c r="F815" s="318"/>
      <c r="G815" s="318"/>
    </row>
    <row r="816" spans="1:7" ht="17.100000000000001" customHeight="1" x14ac:dyDescent="0.2">
      <c r="A816" s="317"/>
      <c r="B816" s="317"/>
      <c r="C816" s="317"/>
      <c r="D816" s="317"/>
      <c r="E816" s="318"/>
      <c r="F816" s="318"/>
      <c r="G816" s="318"/>
    </row>
    <row r="817" spans="1:7" ht="17.100000000000001" customHeight="1" x14ac:dyDescent="0.2">
      <c r="A817" s="317"/>
      <c r="B817" s="317"/>
      <c r="C817" s="317"/>
      <c r="D817" s="317"/>
      <c r="E817" s="318"/>
      <c r="F817" s="318"/>
      <c r="G817" s="318"/>
    </row>
    <row r="818" spans="1:7" ht="17.100000000000001" customHeight="1" x14ac:dyDescent="0.2">
      <c r="A818" s="317"/>
      <c r="B818" s="317"/>
      <c r="C818" s="317"/>
      <c r="D818" s="317"/>
      <c r="E818" s="318"/>
      <c r="F818" s="318"/>
      <c r="G818" s="318"/>
    </row>
    <row r="819" spans="1:7" ht="17.100000000000001" customHeight="1" x14ac:dyDescent="0.2">
      <c r="A819" s="317"/>
      <c r="B819" s="317"/>
      <c r="C819" s="317"/>
      <c r="D819" s="317"/>
      <c r="E819" s="318"/>
      <c r="F819" s="318"/>
      <c r="G819" s="318"/>
    </row>
    <row r="820" spans="1:7" ht="17.100000000000001" customHeight="1" x14ac:dyDescent="0.2">
      <c r="A820" s="317"/>
      <c r="B820" s="317"/>
      <c r="C820" s="317"/>
      <c r="D820" s="317"/>
      <c r="E820" s="318"/>
      <c r="F820" s="318"/>
      <c r="G820" s="318"/>
    </row>
    <row r="821" spans="1:7" ht="17.100000000000001" customHeight="1" x14ac:dyDescent="0.2">
      <c r="A821" s="317"/>
      <c r="B821" s="317"/>
      <c r="C821" s="317"/>
      <c r="D821" s="317"/>
      <c r="E821" s="318"/>
      <c r="F821" s="318"/>
      <c r="G821" s="318"/>
    </row>
    <row r="822" spans="1:7" ht="17.100000000000001" customHeight="1" x14ac:dyDescent="0.2">
      <c r="A822" s="317"/>
      <c r="B822" s="317"/>
      <c r="C822" s="317"/>
      <c r="D822" s="317"/>
      <c r="E822" s="318"/>
      <c r="F822" s="318"/>
      <c r="G822" s="318"/>
    </row>
    <row r="823" spans="1:7" ht="17.100000000000001" customHeight="1" x14ac:dyDescent="0.2">
      <c r="A823" s="317"/>
      <c r="B823" s="317"/>
      <c r="C823" s="317"/>
      <c r="D823" s="317"/>
      <c r="E823" s="318"/>
      <c r="F823" s="318"/>
      <c r="G823" s="318"/>
    </row>
    <row r="824" spans="1:7" ht="17.100000000000001" customHeight="1" x14ac:dyDescent="0.2">
      <c r="A824" s="317"/>
      <c r="B824" s="317"/>
      <c r="C824" s="317"/>
      <c r="D824" s="317"/>
      <c r="E824" s="318"/>
      <c r="F824" s="318"/>
      <c r="G824" s="318"/>
    </row>
    <row r="825" spans="1:7" ht="17.100000000000001" customHeight="1" x14ac:dyDescent="0.2">
      <c r="A825" s="317"/>
      <c r="B825" s="317"/>
      <c r="C825" s="317"/>
      <c r="D825" s="317"/>
      <c r="E825" s="318"/>
      <c r="F825" s="318"/>
      <c r="G825" s="318"/>
    </row>
    <row r="826" spans="1:7" ht="17.100000000000001" customHeight="1" x14ac:dyDescent="0.2">
      <c r="A826" s="317"/>
      <c r="B826" s="317"/>
      <c r="C826" s="317"/>
      <c r="D826" s="317"/>
      <c r="E826" s="318"/>
      <c r="F826" s="318"/>
      <c r="G826" s="318"/>
    </row>
    <row r="827" spans="1:7" ht="17.100000000000001" customHeight="1" x14ac:dyDescent="0.2">
      <c r="A827" s="317"/>
      <c r="B827" s="317"/>
      <c r="C827" s="317"/>
      <c r="D827" s="317"/>
      <c r="E827" s="318"/>
      <c r="F827" s="318"/>
      <c r="G827" s="318"/>
    </row>
    <row r="828" spans="1:7" ht="17.100000000000001" customHeight="1" x14ac:dyDescent="0.2">
      <c r="A828" s="317"/>
      <c r="B828" s="317"/>
      <c r="C828" s="317"/>
      <c r="D828" s="317"/>
      <c r="E828" s="318"/>
      <c r="F828" s="318"/>
      <c r="G828" s="318"/>
    </row>
    <row r="829" spans="1:7" ht="17.100000000000001" customHeight="1" x14ac:dyDescent="0.2">
      <c r="A829" s="317"/>
      <c r="B829" s="317"/>
      <c r="C829" s="317"/>
      <c r="D829" s="317"/>
      <c r="E829" s="318"/>
      <c r="F829" s="318"/>
      <c r="G829" s="318"/>
    </row>
    <row r="830" spans="1:7" ht="17.100000000000001" customHeight="1" x14ac:dyDescent="0.2">
      <c r="A830" s="317"/>
      <c r="B830" s="317"/>
      <c r="C830" s="317"/>
      <c r="D830" s="317"/>
      <c r="E830" s="318"/>
      <c r="F830" s="318"/>
      <c r="G830" s="318"/>
    </row>
    <row r="831" spans="1:7" ht="251.85" customHeight="1" x14ac:dyDescent="0.2">
      <c r="A831" s="301"/>
      <c r="B831" s="301"/>
      <c r="C831" s="301"/>
      <c r="D831" s="301"/>
      <c r="E831" s="301"/>
      <c r="F831" s="301"/>
      <c r="G831" s="301"/>
    </row>
    <row r="832" spans="1:7" ht="5.45" customHeight="1" x14ac:dyDescent="0.2">
      <c r="A832" s="301"/>
      <c r="B832" s="301"/>
      <c r="C832" s="301"/>
      <c r="D832" s="301"/>
      <c r="E832" s="301"/>
      <c r="F832" s="301"/>
      <c r="G832" s="301"/>
    </row>
    <row r="833" spans="1:7" ht="5.45" customHeight="1" x14ac:dyDescent="0.2">
      <c r="A833" s="312" t="s">
        <v>258</v>
      </c>
      <c r="B833" s="312"/>
      <c r="C833" s="301"/>
      <c r="D833" s="301"/>
      <c r="E833" s="301"/>
      <c r="F833" s="301"/>
      <c r="G833" s="301"/>
    </row>
    <row r="834" spans="1:7" ht="11.65" customHeight="1" x14ac:dyDescent="0.2">
      <c r="A834" s="312"/>
      <c r="B834" s="312"/>
      <c r="C834" s="301"/>
      <c r="D834" s="301"/>
      <c r="E834" s="301"/>
      <c r="F834" s="301"/>
      <c r="G834" s="301"/>
    </row>
  </sheetData>
  <mergeCells count="9">
    <mergeCell ref="A831:G831"/>
    <mergeCell ref="A832:G832"/>
    <mergeCell ref="A833:B834"/>
    <mergeCell ref="C833:G833"/>
    <mergeCell ref="C834:G834"/>
    <mergeCell ref="A590:D590"/>
    <mergeCell ref="A1:G1"/>
    <mergeCell ref="A2:E2"/>
    <mergeCell ref="F2:G2"/>
  </mergeCells>
  <pageMargins left="0.74803149606299213" right="0" top="0.59055118110236227" bottom="0.19685039370078741" header="0.11811023622047245" footer="0.11811023622047245"/>
  <pageSetup paperSize="9" orientation="portrait" r:id="rId1"/>
  <headerFoot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zoomScaleNormal="100" workbookViewId="0">
      <selection activeCell="I61" sqref="I61"/>
    </sheetView>
  </sheetViews>
  <sheetFormatPr defaultRowHeight="12.75" x14ac:dyDescent="0.2"/>
  <cols>
    <col min="1" max="1" width="4" style="1" customWidth="1"/>
    <col min="2" max="2" width="25.5703125" style="1" customWidth="1"/>
    <col min="3" max="3" width="6.140625" style="1" customWidth="1"/>
    <col min="4" max="4" width="8" style="1" customWidth="1"/>
    <col min="5" max="5" width="8.7109375" style="1" customWidth="1"/>
    <col min="6" max="6" width="14" style="1" customWidth="1"/>
    <col min="7" max="7" width="13.42578125" style="1" customWidth="1"/>
    <col min="8" max="8" width="13" style="1" customWidth="1"/>
    <col min="9" max="9" width="14.5703125" style="1" customWidth="1"/>
    <col min="10" max="10" width="20" style="1" customWidth="1"/>
    <col min="11" max="11" width="13.42578125" style="1" customWidth="1"/>
    <col min="12" max="12" width="11.7109375" style="1" bestFit="1" customWidth="1"/>
    <col min="13" max="16384" width="9.140625" style="1"/>
  </cols>
  <sheetData>
    <row r="1" spans="1:11" x14ac:dyDescent="0.2">
      <c r="J1" s="2" t="s">
        <v>143</v>
      </c>
      <c r="K1" s="3"/>
    </row>
    <row r="2" spans="1:11" x14ac:dyDescent="0.2">
      <c r="J2" s="2" t="s">
        <v>144</v>
      </c>
      <c r="K2" s="3"/>
    </row>
    <row r="3" spans="1:11" x14ac:dyDescent="0.2">
      <c r="J3" s="2" t="s">
        <v>142</v>
      </c>
      <c r="K3" s="3"/>
    </row>
    <row r="4" spans="1:11" x14ac:dyDescent="0.2">
      <c r="J4" s="4" t="s">
        <v>145</v>
      </c>
      <c r="K4" s="3"/>
    </row>
    <row r="5" spans="1:11" ht="12.75" customHeight="1" x14ac:dyDescent="0.2">
      <c r="J5" s="3"/>
      <c r="K5" s="3"/>
    </row>
    <row r="6" spans="1:11" s="5" customFormat="1" ht="24.75" customHeight="1" thickBot="1" x14ac:dyDescent="0.3">
      <c r="B6" s="141" t="s">
        <v>0</v>
      </c>
      <c r="C6" s="141"/>
      <c r="D6" s="141"/>
      <c r="E6" s="141"/>
      <c r="F6" s="141"/>
      <c r="G6" s="141"/>
      <c r="H6" s="141"/>
      <c r="I6" s="141"/>
      <c r="J6" s="141"/>
      <c r="K6" s="141"/>
    </row>
    <row r="7" spans="1:11" ht="102" customHeight="1" x14ac:dyDescent="0.2">
      <c r="A7" s="6" t="s">
        <v>1</v>
      </c>
      <c r="B7" s="7" t="s">
        <v>2</v>
      </c>
      <c r="C7" s="8" t="s">
        <v>3</v>
      </c>
      <c r="D7" s="8" t="s">
        <v>4</v>
      </c>
      <c r="E7" s="8" t="s">
        <v>5</v>
      </c>
      <c r="F7" s="7" t="s">
        <v>6</v>
      </c>
      <c r="G7" s="9" t="s">
        <v>7</v>
      </c>
      <c r="H7" s="9" t="s">
        <v>8</v>
      </c>
      <c r="I7" s="9" t="s">
        <v>9</v>
      </c>
      <c r="J7" s="7" t="s">
        <v>10</v>
      </c>
      <c r="K7" s="10" t="s">
        <v>11</v>
      </c>
    </row>
    <row r="8" spans="1:11" x14ac:dyDescent="0.2">
      <c r="A8" s="11">
        <v>1</v>
      </c>
      <c r="B8" s="12">
        <v>2</v>
      </c>
      <c r="C8" s="142">
        <v>3</v>
      </c>
      <c r="D8" s="142"/>
      <c r="E8" s="142"/>
      <c r="F8" s="12">
        <v>4</v>
      </c>
      <c r="G8" s="13">
        <v>5</v>
      </c>
      <c r="H8" s="13" t="s">
        <v>12</v>
      </c>
      <c r="I8" s="13" t="s">
        <v>13</v>
      </c>
      <c r="J8" s="12" t="s">
        <v>14</v>
      </c>
      <c r="K8" s="14" t="s">
        <v>15</v>
      </c>
    </row>
    <row r="9" spans="1:11" ht="76.5" x14ac:dyDescent="0.2">
      <c r="A9" s="15" t="s">
        <v>16</v>
      </c>
      <c r="B9" s="16" t="s">
        <v>17</v>
      </c>
      <c r="C9" s="17" t="s">
        <v>18</v>
      </c>
      <c r="D9" s="17" t="s">
        <v>19</v>
      </c>
      <c r="E9" s="17" t="s">
        <v>20</v>
      </c>
      <c r="F9" s="18">
        <f>I9</f>
        <v>54000</v>
      </c>
      <c r="G9" s="19">
        <v>54000</v>
      </c>
      <c r="H9" s="20"/>
      <c r="I9" s="20">
        <f>G9+H9</f>
        <v>54000</v>
      </c>
      <c r="J9" s="21" t="s">
        <v>21</v>
      </c>
      <c r="K9" s="22">
        <f>I9</f>
        <v>54000</v>
      </c>
    </row>
    <row r="10" spans="1:11" ht="51" x14ac:dyDescent="0.2">
      <c r="A10" s="15" t="s">
        <v>22</v>
      </c>
      <c r="B10" s="16" t="s">
        <v>23</v>
      </c>
      <c r="C10" s="17" t="s">
        <v>18</v>
      </c>
      <c r="D10" s="17" t="s">
        <v>19</v>
      </c>
      <c r="E10" s="17" t="s">
        <v>20</v>
      </c>
      <c r="F10" s="18">
        <v>150000</v>
      </c>
      <c r="G10" s="19">
        <v>150000</v>
      </c>
      <c r="H10" s="20"/>
      <c r="I10" s="20">
        <f>G10+H10</f>
        <v>150000</v>
      </c>
      <c r="J10" s="21" t="s">
        <v>24</v>
      </c>
      <c r="K10" s="22">
        <f>I10</f>
        <v>150000</v>
      </c>
    </row>
    <row r="11" spans="1:11" ht="63.75" x14ac:dyDescent="0.2">
      <c r="A11" s="15" t="s">
        <v>25</v>
      </c>
      <c r="B11" s="16" t="s">
        <v>26</v>
      </c>
      <c r="C11" s="17" t="s">
        <v>18</v>
      </c>
      <c r="D11" s="17" t="s">
        <v>19</v>
      </c>
      <c r="E11" s="17" t="s">
        <v>20</v>
      </c>
      <c r="F11" s="18">
        <v>30000</v>
      </c>
      <c r="G11" s="19">
        <v>30000</v>
      </c>
      <c r="H11" s="20"/>
      <c r="I11" s="20">
        <f>G11+H11</f>
        <v>30000</v>
      </c>
      <c r="J11" s="21" t="s">
        <v>24</v>
      </c>
      <c r="K11" s="22">
        <f>I11</f>
        <v>30000</v>
      </c>
    </row>
    <row r="12" spans="1:11" ht="67.5" x14ac:dyDescent="0.2">
      <c r="A12" s="23" t="s">
        <v>27</v>
      </c>
      <c r="B12" s="24" t="s">
        <v>28</v>
      </c>
      <c r="C12" s="25" t="s">
        <v>18</v>
      </c>
      <c r="D12" s="25" t="s">
        <v>29</v>
      </c>
      <c r="E12" s="25" t="s">
        <v>30</v>
      </c>
      <c r="F12" s="26">
        <f>I12</f>
        <v>2425683.41</v>
      </c>
      <c r="G12" s="20">
        <v>2425683.41</v>
      </c>
      <c r="H12" s="20"/>
      <c r="I12" s="20">
        <f t="shared" ref="I12" si="0">I13+I14+I15</f>
        <v>2425683.41</v>
      </c>
      <c r="J12" s="27" t="s">
        <v>31</v>
      </c>
      <c r="K12" s="28">
        <f>K14+K15</f>
        <v>2425683.41</v>
      </c>
    </row>
    <row r="13" spans="1:11" x14ac:dyDescent="0.2">
      <c r="A13" s="29"/>
      <c r="B13" s="30"/>
      <c r="C13" s="31"/>
      <c r="D13" s="31"/>
      <c r="E13" s="31"/>
      <c r="F13" s="32"/>
      <c r="G13" s="33"/>
      <c r="H13" s="33"/>
      <c r="I13" s="33"/>
      <c r="J13" s="34"/>
      <c r="K13" s="35"/>
    </row>
    <row r="14" spans="1:11" x14ac:dyDescent="0.2">
      <c r="A14" s="29"/>
      <c r="B14" s="36" t="s">
        <v>32</v>
      </c>
      <c r="C14" s="37"/>
      <c r="D14" s="37"/>
      <c r="E14" s="37"/>
      <c r="F14" s="38"/>
      <c r="G14" s="39">
        <v>1000000</v>
      </c>
      <c r="H14" s="39"/>
      <c r="I14" s="40">
        <f>G14+H14</f>
        <v>1000000</v>
      </c>
      <c r="J14" s="41"/>
      <c r="K14" s="35">
        <f>I14</f>
        <v>1000000</v>
      </c>
    </row>
    <row r="15" spans="1:11" x14ac:dyDescent="0.2">
      <c r="A15" s="42"/>
      <c r="B15" s="43" t="s">
        <v>33</v>
      </c>
      <c r="C15" s="44"/>
      <c r="D15" s="44"/>
      <c r="E15" s="44"/>
      <c r="F15" s="45"/>
      <c r="G15" s="46">
        <v>1425683.41</v>
      </c>
      <c r="H15" s="46"/>
      <c r="I15" s="47">
        <f>G15+H15</f>
        <v>1425683.41</v>
      </c>
      <c r="J15" s="48"/>
      <c r="K15" s="49">
        <f>I15</f>
        <v>1425683.41</v>
      </c>
    </row>
    <row r="16" spans="1:11" ht="63.75" x14ac:dyDescent="0.2">
      <c r="A16" s="42" t="s">
        <v>34</v>
      </c>
      <c r="B16" s="50" t="s">
        <v>35</v>
      </c>
      <c r="C16" s="51" t="s">
        <v>18</v>
      </c>
      <c r="D16" s="51" t="s">
        <v>29</v>
      </c>
      <c r="E16" s="51" t="s">
        <v>30</v>
      </c>
      <c r="F16" s="52">
        <v>9500</v>
      </c>
      <c r="G16" s="53">
        <v>9500</v>
      </c>
      <c r="H16" s="53"/>
      <c r="I16" s="52">
        <f t="shared" ref="I16:I49" si="1">G16+H16</f>
        <v>9500</v>
      </c>
      <c r="J16" s="21" t="s">
        <v>36</v>
      </c>
      <c r="K16" s="54">
        <f>G16</f>
        <v>9500</v>
      </c>
    </row>
    <row r="17" spans="1:11" ht="56.25" x14ac:dyDescent="0.2">
      <c r="A17" s="55" t="s">
        <v>12</v>
      </c>
      <c r="B17" s="50" t="s">
        <v>37</v>
      </c>
      <c r="C17" s="51" t="s">
        <v>18</v>
      </c>
      <c r="D17" s="51" t="s">
        <v>29</v>
      </c>
      <c r="E17" s="51" t="s">
        <v>30</v>
      </c>
      <c r="F17" s="52">
        <v>20000</v>
      </c>
      <c r="G17" s="53">
        <v>20000</v>
      </c>
      <c r="H17" s="53"/>
      <c r="I17" s="52">
        <f>G17+H17</f>
        <v>20000</v>
      </c>
      <c r="J17" s="21" t="s">
        <v>36</v>
      </c>
      <c r="K17" s="54">
        <f>F17</f>
        <v>20000</v>
      </c>
    </row>
    <row r="18" spans="1:11" ht="56.25" x14ac:dyDescent="0.2">
      <c r="A18" s="15" t="s">
        <v>13</v>
      </c>
      <c r="B18" s="24" t="s">
        <v>38</v>
      </c>
      <c r="C18" s="25" t="s">
        <v>18</v>
      </c>
      <c r="D18" s="25" t="s">
        <v>29</v>
      </c>
      <c r="E18" s="25" t="s">
        <v>30</v>
      </c>
      <c r="F18" s="26">
        <v>135000</v>
      </c>
      <c r="G18" s="20">
        <v>135000</v>
      </c>
      <c r="H18" s="53"/>
      <c r="I18" s="56">
        <f>G18+H18</f>
        <v>135000</v>
      </c>
      <c r="J18" s="21" t="s">
        <v>36</v>
      </c>
      <c r="K18" s="28">
        <f t="shared" ref="K18:K23" si="2">I18</f>
        <v>135000</v>
      </c>
    </row>
    <row r="19" spans="1:11" ht="56.25" x14ac:dyDescent="0.2">
      <c r="A19" s="15" t="s">
        <v>14</v>
      </c>
      <c r="B19" s="24" t="s">
        <v>39</v>
      </c>
      <c r="C19" s="25" t="s">
        <v>18</v>
      </c>
      <c r="D19" s="25" t="s">
        <v>29</v>
      </c>
      <c r="E19" s="25" t="s">
        <v>30</v>
      </c>
      <c r="F19" s="26">
        <v>130000</v>
      </c>
      <c r="G19" s="20">
        <v>130000</v>
      </c>
      <c r="H19" s="53"/>
      <c r="I19" s="56">
        <f>G19+H19</f>
        <v>130000</v>
      </c>
      <c r="J19" s="21" t="s">
        <v>36</v>
      </c>
      <c r="K19" s="28">
        <f t="shared" si="2"/>
        <v>130000</v>
      </c>
    </row>
    <row r="20" spans="1:11" ht="67.5" x14ac:dyDescent="0.2">
      <c r="A20" s="15" t="s">
        <v>15</v>
      </c>
      <c r="B20" s="24" t="s">
        <v>40</v>
      </c>
      <c r="C20" s="25" t="s">
        <v>18</v>
      </c>
      <c r="D20" s="25" t="s">
        <v>29</v>
      </c>
      <c r="E20" s="25" t="s">
        <v>30</v>
      </c>
      <c r="F20" s="26">
        <v>900000</v>
      </c>
      <c r="G20" s="20">
        <v>900000</v>
      </c>
      <c r="H20" s="53"/>
      <c r="I20" s="56">
        <f>G20+H20</f>
        <v>900000</v>
      </c>
      <c r="J20" s="21" t="s">
        <v>41</v>
      </c>
      <c r="K20" s="28">
        <f t="shared" si="2"/>
        <v>900000</v>
      </c>
    </row>
    <row r="21" spans="1:11" ht="56.25" x14ac:dyDescent="0.2">
      <c r="A21" s="15" t="s">
        <v>42</v>
      </c>
      <c r="B21" s="57" t="s">
        <v>43</v>
      </c>
      <c r="C21" s="58" t="s">
        <v>18</v>
      </c>
      <c r="D21" s="58" t="s">
        <v>29</v>
      </c>
      <c r="E21" s="58" t="s">
        <v>30</v>
      </c>
      <c r="F21" s="56">
        <v>80000</v>
      </c>
      <c r="G21" s="56">
        <v>80000</v>
      </c>
      <c r="H21" s="53"/>
      <c r="I21" s="56">
        <f>G21+H21</f>
        <v>80000</v>
      </c>
      <c r="J21" s="21" t="s">
        <v>36</v>
      </c>
      <c r="K21" s="59">
        <f t="shared" si="2"/>
        <v>80000</v>
      </c>
    </row>
    <row r="22" spans="1:11" ht="56.25" x14ac:dyDescent="0.2">
      <c r="A22" s="15" t="s">
        <v>44</v>
      </c>
      <c r="B22" s="50" t="s">
        <v>45</v>
      </c>
      <c r="C22" s="51" t="s">
        <v>46</v>
      </c>
      <c r="D22" s="51" t="s">
        <v>47</v>
      </c>
      <c r="E22" s="51" t="s">
        <v>48</v>
      </c>
      <c r="F22" s="52">
        <v>0</v>
      </c>
      <c r="G22" s="53">
        <v>0</v>
      </c>
      <c r="H22" s="52"/>
      <c r="I22" s="52">
        <f t="shared" si="1"/>
        <v>0</v>
      </c>
      <c r="J22" s="21" t="s">
        <v>36</v>
      </c>
      <c r="K22" s="54">
        <f t="shared" si="2"/>
        <v>0</v>
      </c>
    </row>
    <row r="23" spans="1:11" ht="72" customHeight="1" x14ac:dyDescent="0.2">
      <c r="A23" s="60" t="s">
        <v>49</v>
      </c>
      <c r="B23" s="61" t="s">
        <v>50</v>
      </c>
      <c r="C23" s="62" t="s">
        <v>51</v>
      </c>
      <c r="D23" s="62" t="s">
        <v>52</v>
      </c>
      <c r="E23" s="62" t="s">
        <v>30</v>
      </c>
      <c r="F23" s="63">
        <f>I23</f>
        <v>2808475.5</v>
      </c>
      <c r="G23" s="63">
        <v>2808475.5</v>
      </c>
      <c r="H23" s="63"/>
      <c r="I23" s="63">
        <f>G23+H23</f>
        <v>2808475.5</v>
      </c>
      <c r="J23" s="64" t="s">
        <v>41</v>
      </c>
      <c r="K23" s="65">
        <f t="shared" si="2"/>
        <v>2808475.5</v>
      </c>
    </row>
    <row r="24" spans="1:11" ht="63.75" customHeight="1" x14ac:dyDescent="0.2">
      <c r="A24" s="55" t="s">
        <v>53</v>
      </c>
      <c r="B24" s="66" t="s">
        <v>54</v>
      </c>
      <c r="C24" s="67" t="s">
        <v>51</v>
      </c>
      <c r="D24" s="67" t="s">
        <v>52</v>
      </c>
      <c r="E24" s="67" t="s">
        <v>48</v>
      </c>
      <c r="F24" s="68">
        <v>100000</v>
      </c>
      <c r="G24" s="52">
        <v>100000</v>
      </c>
      <c r="H24" s="52"/>
      <c r="I24" s="52">
        <f t="shared" si="1"/>
        <v>100000</v>
      </c>
      <c r="J24" s="21" t="s">
        <v>102</v>
      </c>
      <c r="K24" s="69">
        <f t="shared" ref="K24:K40" si="3">G24</f>
        <v>100000</v>
      </c>
    </row>
    <row r="25" spans="1:11" ht="63.75" x14ac:dyDescent="0.2">
      <c r="A25" s="60" t="s">
        <v>55</v>
      </c>
      <c r="B25" s="70" t="s">
        <v>56</v>
      </c>
      <c r="C25" s="71" t="s">
        <v>57</v>
      </c>
      <c r="D25" s="71" t="s">
        <v>58</v>
      </c>
      <c r="E25" s="71" t="s">
        <v>48</v>
      </c>
      <c r="F25" s="72">
        <v>20000</v>
      </c>
      <c r="G25" s="26">
        <v>20000</v>
      </c>
      <c r="H25" s="73"/>
      <c r="I25" s="56">
        <f t="shared" si="1"/>
        <v>20000</v>
      </c>
      <c r="J25" s="21" t="s">
        <v>36</v>
      </c>
      <c r="K25" s="74">
        <f t="shared" si="3"/>
        <v>20000</v>
      </c>
    </row>
    <row r="26" spans="1:11" ht="86.25" customHeight="1" x14ac:dyDescent="0.2">
      <c r="A26" s="55" t="s">
        <v>59</v>
      </c>
      <c r="B26" s="70" t="s">
        <v>60</v>
      </c>
      <c r="C26" s="71" t="s">
        <v>61</v>
      </c>
      <c r="D26" s="71" t="s">
        <v>62</v>
      </c>
      <c r="E26" s="71" t="s">
        <v>63</v>
      </c>
      <c r="F26" s="72">
        <f>I26</f>
        <v>0</v>
      </c>
      <c r="G26" s="26">
        <v>0</v>
      </c>
      <c r="H26" s="52"/>
      <c r="I26" s="56">
        <f t="shared" si="1"/>
        <v>0</v>
      </c>
      <c r="J26" s="75" t="s">
        <v>64</v>
      </c>
      <c r="K26" s="74">
        <f>I26</f>
        <v>0</v>
      </c>
    </row>
    <row r="27" spans="1:11" ht="81" customHeight="1" x14ac:dyDescent="0.2">
      <c r="A27" s="60" t="s">
        <v>65</v>
      </c>
      <c r="B27" s="70" t="s">
        <v>66</v>
      </c>
      <c r="C27" s="71" t="s">
        <v>61</v>
      </c>
      <c r="D27" s="71" t="s">
        <v>62</v>
      </c>
      <c r="E27" s="71" t="s">
        <v>63</v>
      </c>
      <c r="F27" s="72">
        <v>5500</v>
      </c>
      <c r="G27" s="26">
        <v>5500</v>
      </c>
      <c r="H27" s="52"/>
      <c r="I27" s="56">
        <f>G27+H27</f>
        <v>5500</v>
      </c>
      <c r="J27" s="75" t="s">
        <v>67</v>
      </c>
      <c r="K27" s="74">
        <f>I27</f>
        <v>5500</v>
      </c>
    </row>
    <row r="28" spans="1:11" ht="67.5" x14ac:dyDescent="0.2">
      <c r="A28" s="55" t="s">
        <v>68</v>
      </c>
      <c r="B28" s="76" t="s">
        <v>69</v>
      </c>
      <c r="C28" s="77" t="s">
        <v>61</v>
      </c>
      <c r="D28" s="77" t="s">
        <v>70</v>
      </c>
      <c r="E28" s="77" t="s">
        <v>30</v>
      </c>
      <c r="F28" s="78">
        <v>30000</v>
      </c>
      <c r="G28" s="56">
        <v>30000</v>
      </c>
      <c r="H28" s="52"/>
      <c r="I28" s="56">
        <f t="shared" si="1"/>
        <v>30000</v>
      </c>
      <c r="J28" s="21" t="s">
        <v>71</v>
      </c>
      <c r="K28" s="79">
        <f>I28</f>
        <v>30000</v>
      </c>
    </row>
    <row r="29" spans="1:11" ht="61.5" customHeight="1" x14ac:dyDescent="0.2">
      <c r="A29" s="60" t="s">
        <v>72</v>
      </c>
      <c r="B29" s="66" t="s">
        <v>73</v>
      </c>
      <c r="C29" s="67" t="s">
        <v>61</v>
      </c>
      <c r="D29" s="67" t="s">
        <v>70</v>
      </c>
      <c r="E29" s="67" t="s">
        <v>48</v>
      </c>
      <c r="F29" s="68">
        <f>I29</f>
        <v>22900</v>
      </c>
      <c r="G29" s="52">
        <v>22900</v>
      </c>
      <c r="H29" s="52"/>
      <c r="I29" s="52">
        <f t="shared" si="1"/>
        <v>22900</v>
      </c>
      <c r="J29" s="21" t="s">
        <v>36</v>
      </c>
      <c r="K29" s="69">
        <f>I29</f>
        <v>22900</v>
      </c>
    </row>
    <row r="30" spans="1:11" ht="59.25" customHeight="1" x14ac:dyDescent="0.2">
      <c r="A30" s="55" t="s">
        <v>74</v>
      </c>
      <c r="B30" s="66" t="s">
        <v>75</v>
      </c>
      <c r="C30" s="67" t="s">
        <v>61</v>
      </c>
      <c r="D30" s="67" t="s">
        <v>76</v>
      </c>
      <c r="E30" s="67" t="s">
        <v>48</v>
      </c>
      <c r="F30" s="68">
        <v>70000</v>
      </c>
      <c r="G30" s="52">
        <v>70000</v>
      </c>
      <c r="H30" s="52"/>
      <c r="I30" s="52">
        <f t="shared" si="1"/>
        <v>70000</v>
      </c>
      <c r="J30" s="21" t="s">
        <v>36</v>
      </c>
      <c r="K30" s="69">
        <f t="shared" si="3"/>
        <v>70000</v>
      </c>
    </row>
    <row r="31" spans="1:11" ht="59.25" customHeight="1" x14ac:dyDescent="0.2">
      <c r="A31" s="60" t="s">
        <v>77</v>
      </c>
      <c r="B31" s="80" t="s">
        <v>78</v>
      </c>
      <c r="C31" s="81" t="s">
        <v>79</v>
      </c>
      <c r="D31" s="81" t="s">
        <v>80</v>
      </c>
      <c r="E31" s="81" t="s">
        <v>30</v>
      </c>
      <c r="F31" s="82">
        <v>350000</v>
      </c>
      <c r="G31" s="73">
        <v>50000</v>
      </c>
      <c r="H31" s="73"/>
      <c r="I31" s="73">
        <f t="shared" si="1"/>
        <v>50000</v>
      </c>
      <c r="J31" s="21" t="s">
        <v>81</v>
      </c>
      <c r="K31" s="83">
        <f>I31</f>
        <v>50000</v>
      </c>
    </row>
    <row r="32" spans="1:11" ht="67.5" x14ac:dyDescent="0.2">
      <c r="A32" s="55" t="s">
        <v>82</v>
      </c>
      <c r="B32" s="84" t="s">
        <v>83</v>
      </c>
      <c r="C32" s="85" t="s">
        <v>79</v>
      </c>
      <c r="D32" s="85" t="s">
        <v>80</v>
      </c>
      <c r="E32" s="85" t="s">
        <v>30</v>
      </c>
      <c r="F32" s="86">
        <v>75000</v>
      </c>
      <c r="G32" s="87">
        <v>75000</v>
      </c>
      <c r="H32" s="87"/>
      <c r="I32" s="87">
        <f t="shared" si="1"/>
        <v>75000</v>
      </c>
      <c r="J32" s="75" t="s">
        <v>84</v>
      </c>
      <c r="K32" s="88">
        <f>I32</f>
        <v>75000</v>
      </c>
    </row>
    <row r="33" spans="1:12" ht="67.5" x14ac:dyDescent="0.2">
      <c r="A33" s="60" t="s">
        <v>85</v>
      </c>
      <c r="B33" s="66" t="s">
        <v>86</v>
      </c>
      <c r="C33" s="67" t="s">
        <v>79</v>
      </c>
      <c r="D33" s="67" t="s">
        <v>87</v>
      </c>
      <c r="E33" s="67" t="s">
        <v>48</v>
      </c>
      <c r="F33" s="68">
        <v>12000</v>
      </c>
      <c r="G33" s="52">
        <v>12000</v>
      </c>
      <c r="H33" s="52"/>
      <c r="I33" s="52">
        <f t="shared" si="1"/>
        <v>12000</v>
      </c>
      <c r="J33" s="21" t="s">
        <v>88</v>
      </c>
      <c r="K33" s="69">
        <f t="shared" si="3"/>
        <v>12000</v>
      </c>
    </row>
    <row r="34" spans="1:12" ht="45" x14ac:dyDescent="0.2">
      <c r="A34" s="55" t="s">
        <v>89</v>
      </c>
      <c r="B34" s="89" t="s">
        <v>90</v>
      </c>
      <c r="C34" s="90" t="s">
        <v>91</v>
      </c>
      <c r="D34" s="90" t="s">
        <v>92</v>
      </c>
      <c r="E34" s="90" t="s">
        <v>93</v>
      </c>
      <c r="F34" s="91">
        <f>I34</f>
        <v>0</v>
      </c>
      <c r="G34" s="92">
        <v>0</v>
      </c>
      <c r="H34" s="33"/>
      <c r="I34" s="93">
        <f t="shared" si="1"/>
        <v>0</v>
      </c>
      <c r="J34" s="94" t="s">
        <v>94</v>
      </c>
      <c r="K34" s="95">
        <f t="shared" ref="K34:K39" si="4">I34</f>
        <v>0</v>
      </c>
    </row>
    <row r="35" spans="1:12" ht="45" x14ac:dyDescent="0.2">
      <c r="A35" s="60" t="s">
        <v>95</v>
      </c>
      <c r="B35" s="84" t="s">
        <v>96</v>
      </c>
      <c r="C35" s="85" t="s">
        <v>91</v>
      </c>
      <c r="D35" s="85" t="s">
        <v>92</v>
      </c>
      <c r="E35" s="85" t="s">
        <v>20</v>
      </c>
      <c r="F35" s="86">
        <v>25000</v>
      </c>
      <c r="G35" s="87">
        <v>25000</v>
      </c>
      <c r="H35" s="96"/>
      <c r="I35" s="87">
        <f t="shared" si="1"/>
        <v>25000</v>
      </c>
      <c r="J35" s="75" t="s">
        <v>94</v>
      </c>
      <c r="K35" s="88">
        <f t="shared" si="4"/>
        <v>25000</v>
      </c>
    </row>
    <row r="36" spans="1:12" ht="56.25" x14ac:dyDescent="0.2">
      <c r="A36" s="55" t="s">
        <v>97</v>
      </c>
      <c r="B36" s="118" t="s">
        <v>138</v>
      </c>
      <c r="C36" s="85" t="s">
        <v>139</v>
      </c>
      <c r="D36" s="85" t="s">
        <v>140</v>
      </c>
      <c r="E36" s="85" t="s">
        <v>30</v>
      </c>
      <c r="F36" s="86">
        <v>1013010</v>
      </c>
      <c r="G36" s="87">
        <v>0</v>
      </c>
      <c r="H36" s="87">
        <v>1013010</v>
      </c>
      <c r="I36" s="87">
        <f t="shared" si="1"/>
        <v>1013010</v>
      </c>
      <c r="J36" s="75" t="s">
        <v>141</v>
      </c>
      <c r="K36" s="88">
        <f t="shared" si="4"/>
        <v>1013010</v>
      </c>
    </row>
    <row r="37" spans="1:12" ht="51" x14ac:dyDescent="0.2">
      <c r="A37" s="60" t="s">
        <v>103</v>
      </c>
      <c r="B37" s="97" t="s">
        <v>98</v>
      </c>
      <c r="C37" s="67" t="s">
        <v>99</v>
      </c>
      <c r="D37" s="67" t="s">
        <v>100</v>
      </c>
      <c r="E37" s="67" t="s">
        <v>101</v>
      </c>
      <c r="F37" s="68">
        <f>I37</f>
        <v>72000</v>
      </c>
      <c r="G37" s="52">
        <v>72000</v>
      </c>
      <c r="H37" s="52"/>
      <c r="I37" s="52">
        <f t="shared" si="1"/>
        <v>72000</v>
      </c>
      <c r="J37" s="21" t="s">
        <v>102</v>
      </c>
      <c r="K37" s="69">
        <f t="shared" si="4"/>
        <v>72000</v>
      </c>
    </row>
    <row r="38" spans="1:12" ht="56.25" x14ac:dyDescent="0.2">
      <c r="A38" s="55" t="s">
        <v>105</v>
      </c>
      <c r="B38" s="97" t="s">
        <v>104</v>
      </c>
      <c r="C38" s="90" t="s">
        <v>99</v>
      </c>
      <c r="D38" s="90" t="s">
        <v>100</v>
      </c>
      <c r="E38" s="90" t="s">
        <v>30</v>
      </c>
      <c r="F38" s="91">
        <f>I38</f>
        <v>195000</v>
      </c>
      <c r="G38" s="92">
        <v>195000</v>
      </c>
      <c r="H38" s="92"/>
      <c r="I38" s="52">
        <f t="shared" si="1"/>
        <v>195000</v>
      </c>
      <c r="J38" s="21" t="s">
        <v>36</v>
      </c>
      <c r="K38" s="98">
        <f t="shared" si="4"/>
        <v>195000</v>
      </c>
    </row>
    <row r="39" spans="1:12" ht="63.75" x14ac:dyDescent="0.2">
      <c r="A39" s="60" t="s">
        <v>108</v>
      </c>
      <c r="B39" s="97" t="s">
        <v>106</v>
      </c>
      <c r="C39" s="77" t="s">
        <v>99</v>
      </c>
      <c r="D39" s="77" t="s">
        <v>107</v>
      </c>
      <c r="E39" s="77" t="s">
        <v>101</v>
      </c>
      <c r="F39" s="78">
        <f>I39</f>
        <v>81000</v>
      </c>
      <c r="G39" s="56">
        <v>81000</v>
      </c>
      <c r="H39" s="56"/>
      <c r="I39" s="56">
        <f t="shared" si="1"/>
        <v>81000</v>
      </c>
      <c r="J39" s="99" t="s">
        <v>102</v>
      </c>
      <c r="K39" s="79">
        <f t="shared" si="4"/>
        <v>81000</v>
      </c>
    </row>
    <row r="40" spans="1:12" ht="118.5" customHeight="1" x14ac:dyDescent="0.2">
      <c r="A40" s="55" t="s">
        <v>112</v>
      </c>
      <c r="B40" s="66" t="s">
        <v>109</v>
      </c>
      <c r="C40" s="67" t="s">
        <v>99</v>
      </c>
      <c r="D40" s="67" t="s">
        <v>110</v>
      </c>
      <c r="E40" s="67" t="s">
        <v>20</v>
      </c>
      <c r="F40" s="68">
        <f>I40</f>
        <v>233488.64000000001</v>
      </c>
      <c r="G40" s="52">
        <v>233488.64000000001</v>
      </c>
      <c r="H40" s="52"/>
      <c r="I40" s="52">
        <f t="shared" si="1"/>
        <v>233488.64000000001</v>
      </c>
      <c r="J40" s="21" t="s">
        <v>111</v>
      </c>
      <c r="K40" s="69">
        <f t="shared" si="3"/>
        <v>233488.64000000001</v>
      </c>
    </row>
    <row r="41" spans="1:12" ht="76.5" x14ac:dyDescent="0.2">
      <c r="A41" s="60" t="s">
        <v>116</v>
      </c>
      <c r="B41" s="50" t="s">
        <v>113</v>
      </c>
      <c r="C41" s="67" t="s">
        <v>114</v>
      </c>
      <c r="D41" s="67" t="s">
        <v>115</v>
      </c>
      <c r="E41" s="67" t="s">
        <v>30</v>
      </c>
      <c r="F41" s="68">
        <v>18858.830000000002</v>
      </c>
      <c r="G41" s="52">
        <v>18858.830000000002</v>
      </c>
      <c r="H41" s="52"/>
      <c r="I41" s="52">
        <f>G41+H41</f>
        <v>18858.830000000002</v>
      </c>
      <c r="J41" s="21" t="s">
        <v>36</v>
      </c>
      <c r="K41" s="69">
        <f>I41</f>
        <v>18858.830000000002</v>
      </c>
    </row>
    <row r="42" spans="1:12" ht="56.25" x14ac:dyDescent="0.2">
      <c r="A42" s="55" t="s">
        <v>118</v>
      </c>
      <c r="B42" s="97" t="s">
        <v>117</v>
      </c>
      <c r="C42" s="100" t="s">
        <v>114</v>
      </c>
      <c r="D42" s="100" t="s">
        <v>115</v>
      </c>
      <c r="E42" s="100" t="s">
        <v>30</v>
      </c>
      <c r="F42" s="101">
        <f>I42</f>
        <v>0</v>
      </c>
      <c r="G42" s="101">
        <v>0</v>
      </c>
      <c r="H42" s="101"/>
      <c r="I42" s="52">
        <f t="shared" si="1"/>
        <v>0</v>
      </c>
      <c r="J42" s="102" t="s">
        <v>36</v>
      </c>
      <c r="K42" s="103">
        <f>I42</f>
        <v>0</v>
      </c>
    </row>
    <row r="43" spans="1:12" ht="89.25" x14ac:dyDescent="0.2">
      <c r="A43" s="29" t="s">
        <v>123</v>
      </c>
      <c r="B43" s="104" t="s">
        <v>119</v>
      </c>
      <c r="C43" s="105" t="s">
        <v>114</v>
      </c>
      <c r="D43" s="105" t="s">
        <v>120</v>
      </c>
      <c r="E43" s="105"/>
      <c r="F43" s="106">
        <f>F45+F46+F44</f>
        <v>8331891.9399999995</v>
      </c>
      <c r="G43" s="107">
        <f>G45+G46+G44</f>
        <v>8331891.9399999995</v>
      </c>
      <c r="H43" s="107">
        <f>H45+H46+H44</f>
        <v>0</v>
      </c>
      <c r="I43" s="107">
        <f>I45+I46+I44</f>
        <v>8331891.9399999995</v>
      </c>
      <c r="J43" s="108" t="s">
        <v>71</v>
      </c>
      <c r="K43" s="109">
        <f>K45+K46+K44</f>
        <v>8331891.9399999995</v>
      </c>
    </row>
    <row r="44" spans="1:12" x14ac:dyDescent="0.2">
      <c r="A44" s="110"/>
      <c r="B44" s="104"/>
      <c r="C44" s="105"/>
      <c r="D44" s="105"/>
      <c r="E44" s="111" t="s">
        <v>30</v>
      </c>
      <c r="F44" s="112">
        <v>200000</v>
      </c>
      <c r="G44" s="112">
        <v>200000</v>
      </c>
      <c r="H44" s="112"/>
      <c r="I44" s="113">
        <f>G44+H44</f>
        <v>200000</v>
      </c>
      <c r="J44" s="108"/>
      <c r="K44" s="114">
        <f>I44</f>
        <v>200000</v>
      </c>
    </row>
    <row r="45" spans="1:12" x14ac:dyDescent="0.2">
      <c r="A45" s="110"/>
      <c r="B45" s="115"/>
      <c r="C45" s="105"/>
      <c r="D45" s="105"/>
      <c r="E45" s="111" t="s">
        <v>121</v>
      </c>
      <c r="F45" s="112">
        <v>6827100</v>
      </c>
      <c r="G45" s="116">
        <v>6827100</v>
      </c>
      <c r="H45" s="116"/>
      <c r="I45" s="112">
        <f t="shared" si="1"/>
        <v>6827100</v>
      </c>
      <c r="J45" s="117"/>
      <c r="K45" s="114">
        <f>G45</f>
        <v>6827100</v>
      </c>
    </row>
    <row r="46" spans="1:12" x14ac:dyDescent="0.2">
      <c r="A46" s="55"/>
      <c r="B46" s="118"/>
      <c r="C46" s="119"/>
      <c r="D46" s="119"/>
      <c r="E46" s="120" t="s">
        <v>122</v>
      </c>
      <c r="F46" s="121">
        <v>1304791.94</v>
      </c>
      <c r="G46" s="122">
        <v>1304791.94</v>
      </c>
      <c r="H46" s="122"/>
      <c r="I46" s="47">
        <f t="shared" si="1"/>
        <v>1304791.94</v>
      </c>
      <c r="J46" s="94"/>
      <c r="K46" s="123">
        <f>G46</f>
        <v>1304791.94</v>
      </c>
    </row>
    <row r="47" spans="1:12" ht="76.5" x14ac:dyDescent="0.2">
      <c r="A47" s="55" t="s">
        <v>128</v>
      </c>
      <c r="B47" s="118" t="s">
        <v>124</v>
      </c>
      <c r="C47" s="119" t="s">
        <v>125</v>
      </c>
      <c r="D47" s="119" t="s">
        <v>126</v>
      </c>
      <c r="E47" s="119" t="s">
        <v>30</v>
      </c>
      <c r="F47" s="124">
        <f>I47</f>
        <v>6631.59</v>
      </c>
      <c r="G47" s="93">
        <v>6631.59</v>
      </c>
      <c r="H47" s="93"/>
      <c r="I47" s="52">
        <f t="shared" si="1"/>
        <v>6631.59</v>
      </c>
      <c r="J47" s="94" t="s">
        <v>127</v>
      </c>
      <c r="K47" s="125">
        <f>I47</f>
        <v>6631.59</v>
      </c>
    </row>
    <row r="48" spans="1:12" ht="76.5" x14ac:dyDescent="0.2">
      <c r="A48" s="15" t="s">
        <v>130</v>
      </c>
      <c r="B48" s="118" t="s">
        <v>129</v>
      </c>
      <c r="C48" s="119" t="s">
        <v>125</v>
      </c>
      <c r="D48" s="119" t="s">
        <v>126</v>
      </c>
      <c r="E48" s="119" t="s">
        <v>30</v>
      </c>
      <c r="F48" s="124">
        <f>I48</f>
        <v>0</v>
      </c>
      <c r="G48" s="93">
        <v>0</v>
      </c>
      <c r="H48" s="93"/>
      <c r="I48" s="52">
        <f t="shared" si="1"/>
        <v>0</v>
      </c>
      <c r="J48" s="94" t="s">
        <v>36</v>
      </c>
      <c r="K48" s="125">
        <f>I48</f>
        <v>0</v>
      </c>
      <c r="L48" s="126"/>
    </row>
    <row r="49" spans="1:12" ht="56.25" x14ac:dyDescent="0.2">
      <c r="A49" s="23" t="s">
        <v>137</v>
      </c>
      <c r="B49" s="127" t="s">
        <v>131</v>
      </c>
      <c r="C49" s="90" t="s">
        <v>125</v>
      </c>
      <c r="D49" s="90" t="s">
        <v>126</v>
      </c>
      <c r="E49" s="90"/>
      <c r="F49" s="91">
        <f>F51+F52+F53</f>
        <v>361133.61</v>
      </c>
      <c r="G49" s="92">
        <f>F49</f>
        <v>361133.61</v>
      </c>
      <c r="H49" s="128">
        <f>H50+H51+H52+H53</f>
        <v>0</v>
      </c>
      <c r="I49" s="26">
        <f t="shared" si="1"/>
        <v>361133.61</v>
      </c>
      <c r="J49" s="129" t="s">
        <v>36</v>
      </c>
      <c r="K49" s="130">
        <f>K50+K51+K52+K53</f>
        <v>361133.61</v>
      </c>
    </row>
    <row r="50" spans="1:12" x14ac:dyDescent="0.2">
      <c r="A50" s="29"/>
      <c r="B50" s="127"/>
      <c r="C50" s="131"/>
      <c r="D50" s="132"/>
      <c r="E50" s="133" t="s">
        <v>30</v>
      </c>
      <c r="F50" s="40"/>
      <c r="G50" s="40">
        <v>0</v>
      </c>
      <c r="H50" s="40">
        <v>0</v>
      </c>
      <c r="I50" s="40">
        <f>H50+G50</f>
        <v>0</v>
      </c>
      <c r="J50" s="134"/>
      <c r="K50" s="35">
        <f>I50</f>
        <v>0</v>
      </c>
    </row>
    <row r="51" spans="1:12" x14ac:dyDescent="0.2">
      <c r="A51" s="29"/>
      <c r="B51" s="127"/>
      <c r="C51" s="143" t="s">
        <v>132</v>
      </c>
      <c r="D51" s="144"/>
      <c r="E51" s="133" t="s">
        <v>133</v>
      </c>
      <c r="F51" s="40">
        <v>255000</v>
      </c>
      <c r="G51" s="40">
        <v>255000</v>
      </c>
      <c r="H51" s="40"/>
      <c r="I51" s="40">
        <f t="shared" ref="I51:I53" si="5">H51+G51</f>
        <v>255000</v>
      </c>
      <c r="J51" s="134"/>
      <c r="K51" s="35">
        <f t="shared" ref="K51:K53" si="6">I51</f>
        <v>255000</v>
      </c>
    </row>
    <row r="52" spans="1:12" x14ac:dyDescent="0.2">
      <c r="A52" s="29"/>
      <c r="B52" s="127"/>
      <c r="C52" s="145" t="s">
        <v>134</v>
      </c>
      <c r="D52" s="146"/>
      <c r="E52" s="133" t="s">
        <v>122</v>
      </c>
      <c r="F52" s="40">
        <v>45000</v>
      </c>
      <c r="G52" s="40">
        <v>45000</v>
      </c>
      <c r="H52" s="40"/>
      <c r="I52" s="40">
        <f t="shared" si="5"/>
        <v>45000</v>
      </c>
      <c r="J52" s="134"/>
      <c r="K52" s="35">
        <f t="shared" si="6"/>
        <v>45000</v>
      </c>
    </row>
    <row r="53" spans="1:12" ht="15.75" customHeight="1" x14ac:dyDescent="0.2">
      <c r="A53" s="42"/>
      <c r="B53" s="66"/>
      <c r="C53" s="147" t="s">
        <v>135</v>
      </c>
      <c r="D53" s="148"/>
      <c r="E53" s="135" t="s">
        <v>122</v>
      </c>
      <c r="F53" s="47">
        <v>61133.61</v>
      </c>
      <c r="G53" s="47">
        <v>61133.61</v>
      </c>
      <c r="H53" s="47"/>
      <c r="I53" s="47">
        <f t="shared" si="5"/>
        <v>61133.61</v>
      </c>
      <c r="J53" s="136"/>
      <c r="K53" s="49">
        <f t="shared" si="6"/>
        <v>61133.61</v>
      </c>
    </row>
    <row r="54" spans="1:12" ht="27.75" customHeight="1" thickBot="1" x14ac:dyDescent="0.25">
      <c r="A54" s="140" t="s">
        <v>136</v>
      </c>
      <c r="B54" s="140"/>
      <c r="C54" s="140"/>
      <c r="D54" s="140"/>
      <c r="E54" s="140"/>
      <c r="F54" s="137">
        <f>F49+F47+F43+F42+F41+F40+F39+F38+F37+F33+F30+F29+F25+F24+F22+F16+F12+F48+F23+F17+F9+F31+F28+F21+F20+F19+F18+F11+F10+F34+F26+F35+F32+F27+F36</f>
        <v>17766073.52</v>
      </c>
      <c r="G54" s="137">
        <f t="shared" ref="G54:K54" si="7">G49+G47+G43+G42+G41+G40+G39+G38+G37+G33+G30+G29+G25+G24+G22+G16+G12+G48+G23+G17+G9+G31+G28+G21+G20+G19+G18+G11+G10+G34+G26+G35+G32+G27+G36</f>
        <v>16453063.52</v>
      </c>
      <c r="H54" s="137">
        <f t="shared" si="7"/>
        <v>1013010</v>
      </c>
      <c r="I54" s="137">
        <f t="shared" si="7"/>
        <v>17466073.52</v>
      </c>
      <c r="J54" s="137"/>
      <c r="K54" s="137">
        <f t="shared" si="7"/>
        <v>17466073.52</v>
      </c>
      <c r="L54" s="126"/>
    </row>
    <row r="56" spans="1:12" x14ac:dyDescent="0.2">
      <c r="B56" s="138"/>
      <c r="F56" s="126"/>
      <c r="G56" s="126"/>
      <c r="H56" s="126"/>
      <c r="I56" s="126"/>
      <c r="J56" s="126"/>
      <c r="K56" s="126"/>
    </row>
    <row r="57" spans="1:12" x14ac:dyDescent="0.2">
      <c r="B57" s="138"/>
      <c r="F57" s="126"/>
      <c r="G57" s="126"/>
      <c r="H57" s="126"/>
      <c r="I57" s="126"/>
      <c r="J57" s="126"/>
      <c r="K57" s="126"/>
    </row>
    <row r="58" spans="1:12" x14ac:dyDescent="0.2">
      <c r="B58" s="138"/>
      <c r="F58" s="126"/>
      <c r="G58" s="126"/>
      <c r="H58" s="126"/>
      <c r="I58" s="126"/>
      <c r="J58" s="126"/>
      <c r="K58" s="126"/>
    </row>
    <row r="59" spans="1:12" x14ac:dyDescent="0.2">
      <c r="B59" s="138"/>
      <c r="F59" s="126"/>
      <c r="G59" s="126"/>
      <c r="H59" s="126"/>
      <c r="I59" s="126"/>
      <c r="J59" s="126"/>
      <c r="K59" s="126"/>
    </row>
    <row r="60" spans="1:12" x14ac:dyDescent="0.2">
      <c r="B60" s="139"/>
      <c r="F60" s="126"/>
      <c r="G60" s="126"/>
      <c r="H60" s="126"/>
      <c r="I60" s="126"/>
      <c r="J60" s="126"/>
      <c r="K60" s="126"/>
    </row>
    <row r="61" spans="1:12" x14ac:dyDescent="0.2">
      <c r="B61" s="139"/>
      <c r="F61" s="126"/>
      <c r="G61" s="126"/>
      <c r="H61" s="126"/>
      <c r="I61" s="126"/>
      <c r="J61" s="126"/>
      <c r="K61" s="126"/>
    </row>
    <row r="62" spans="1:12" x14ac:dyDescent="0.2">
      <c r="F62" s="126"/>
      <c r="G62" s="126"/>
      <c r="H62" s="126"/>
      <c r="I62" s="126"/>
      <c r="J62" s="126"/>
      <c r="K62" s="126"/>
    </row>
    <row r="63" spans="1:12" x14ac:dyDescent="0.2">
      <c r="J63" s="126"/>
    </row>
    <row r="64" spans="1:12" x14ac:dyDescent="0.2">
      <c r="J64" s="126"/>
    </row>
  </sheetData>
  <sheetProtection selectLockedCells="1" selectUnlockedCells="1"/>
  <mergeCells count="6">
    <mergeCell ref="A54:E54"/>
    <mergeCell ref="B6:K6"/>
    <mergeCell ref="C8:E8"/>
    <mergeCell ref="C51:D51"/>
    <mergeCell ref="C52:D52"/>
    <mergeCell ref="C53:D53"/>
  </mergeCells>
  <pageMargins left="0.19685039370078741" right="0" top="0.78740157480314965" bottom="0.35433070866141736" header="0.59055118110236227" footer="0.19685039370078741"/>
  <pageSetup paperSize="9" orientation="landscape" useFirstPageNumber="1" r:id="rId1"/>
  <headerFooter alignWithMargins="0"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zoomScaleNormal="100" workbookViewId="0">
      <selection activeCell="I93" sqref="I93"/>
    </sheetView>
  </sheetViews>
  <sheetFormatPr defaultRowHeight="12.75" x14ac:dyDescent="0.2"/>
  <cols>
    <col min="1" max="1" width="7.5703125" style="149" customWidth="1"/>
    <col min="2" max="2" width="7.7109375" style="149" customWidth="1"/>
    <col min="3" max="3" width="4.7109375" style="149" customWidth="1"/>
    <col min="4" max="4" width="30.5703125" style="149" customWidth="1"/>
    <col min="5" max="5" width="14.42578125" style="149" customWidth="1"/>
    <col min="6" max="6" width="13" style="149" customWidth="1"/>
    <col min="7" max="7" width="14.42578125" style="149" customWidth="1"/>
    <col min="8" max="8" width="15.5703125" style="149" customWidth="1"/>
    <col min="9" max="9" width="13.28515625" style="149" customWidth="1"/>
    <col min="10" max="10" width="14.28515625" style="149" customWidth="1"/>
    <col min="11" max="16384" width="9.140625" style="149"/>
  </cols>
  <sheetData>
    <row r="1" spans="1:10" x14ac:dyDescent="0.2">
      <c r="E1" s="2"/>
      <c r="F1" s="2"/>
      <c r="G1" s="2"/>
      <c r="H1" s="150" t="s">
        <v>203</v>
      </c>
      <c r="I1" s="151"/>
      <c r="J1" s="151"/>
    </row>
    <row r="2" spans="1:10" x14ac:dyDescent="0.2">
      <c r="E2" s="2"/>
      <c r="F2" s="2"/>
      <c r="G2" s="2"/>
      <c r="H2" s="150" t="s">
        <v>142</v>
      </c>
      <c r="I2" s="151"/>
      <c r="J2" s="151"/>
    </row>
    <row r="3" spans="1:10" ht="33.75" customHeight="1" x14ac:dyDescent="0.2">
      <c r="E3" s="152"/>
      <c r="F3" s="152"/>
      <c r="G3" s="152"/>
      <c r="H3" s="153" t="s">
        <v>145</v>
      </c>
      <c r="I3" s="153"/>
      <c r="J3" s="151"/>
    </row>
    <row r="4" spans="1:10" ht="34.5" customHeight="1" x14ac:dyDescent="0.2">
      <c r="A4" s="154" t="s">
        <v>146</v>
      </c>
      <c r="B4" s="154"/>
      <c r="C4" s="154"/>
      <c r="D4" s="154"/>
      <c r="E4" s="154"/>
      <c r="F4" s="154"/>
      <c r="G4" s="154"/>
      <c r="H4" s="154"/>
      <c r="I4" s="154"/>
      <c r="J4" s="154"/>
    </row>
    <row r="5" spans="1:10" ht="20.25" customHeight="1" thickBot="1" x14ac:dyDescent="0.25">
      <c r="A5" s="155" t="s">
        <v>147</v>
      </c>
      <c r="B5" s="155"/>
      <c r="C5" s="155"/>
      <c r="D5" s="155"/>
      <c r="E5" s="155"/>
      <c r="F5" s="155"/>
      <c r="G5" s="155"/>
      <c r="H5" s="155"/>
    </row>
    <row r="6" spans="1:10" ht="15" customHeight="1" x14ac:dyDescent="0.2">
      <c r="A6" s="156" t="s">
        <v>148</v>
      </c>
      <c r="B6" s="156" t="s">
        <v>4</v>
      </c>
      <c r="C6" s="156" t="s">
        <v>149</v>
      </c>
      <c r="D6" s="156" t="s">
        <v>150</v>
      </c>
      <c r="E6" s="157" t="s">
        <v>151</v>
      </c>
      <c r="F6" s="157"/>
      <c r="G6" s="157"/>
      <c r="H6" s="157" t="s">
        <v>152</v>
      </c>
      <c r="I6" s="157"/>
      <c r="J6" s="157"/>
    </row>
    <row r="7" spans="1:10" ht="26.25" thickBot="1" x14ac:dyDescent="0.25">
      <c r="A7" s="158"/>
      <c r="B7" s="158"/>
      <c r="C7" s="158"/>
      <c r="D7" s="158"/>
      <c r="E7" s="159" t="s">
        <v>154</v>
      </c>
      <c r="F7" s="159" t="s">
        <v>153</v>
      </c>
      <c r="G7" s="159" t="s">
        <v>204</v>
      </c>
      <c r="H7" s="159" t="s">
        <v>154</v>
      </c>
      <c r="I7" s="159" t="s">
        <v>153</v>
      </c>
      <c r="J7" s="159" t="s">
        <v>204</v>
      </c>
    </row>
    <row r="8" spans="1:10" ht="15.75" x14ac:dyDescent="0.2">
      <c r="A8" s="160" t="s">
        <v>155</v>
      </c>
      <c r="B8" s="161"/>
      <c r="C8" s="161"/>
      <c r="D8" s="162" t="s">
        <v>156</v>
      </c>
      <c r="E8" s="163">
        <f>E9</f>
        <v>613472.94999999995</v>
      </c>
      <c r="F8" s="163">
        <f t="shared" ref="F8:G9" si="0">F9</f>
        <v>0</v>
      </c>
      <c r="G8" s="163">
        <f t="shared" si="0"/>
        <v>613472.94999999995</v>
      </c>
      <c r="H8" s="163">
        <f>H9</f>
        <v>613472.94999999995</v>
      </c>
      <c r="I8" s="163">
        <f t="shared" ref="I8:J8" si="1">I9</f>
        <v>0</v>
      </c>
      <c r="J8" s="163">
        <f t="shared" si="1"/>
        <v>613472.94999999995</v>
      </c>
    </row>
    <row r="9" spans="1:10" ht="21.75" customHeight="1" x14ac:dyDescent="0.2">
      <c r="A9" s="164"/>
      <c r="B9" s="165" t="s">
        <v>157</v>
      </c>
      <c r="C9" s="166"/>
      <c r="D9" s="167" t="s">
        <v>158</v>
      </c>
      <c r="E9" s="168">
        <f>E10</f>
        <v>613472.94999999995</v>
      </c>
      <c r="F9" s="168">
        <f t="shared" si="0"/>
        <v>0</v>
      </c>
      <c r="G9" s="168">
        <f t="shared" si="0"/>
        <v>613472.94999999995</v>
      </c>
      <c r="H9" s="168">
        <f>H11+H12+H13+H14+H15+H16</f>
        <v>613472.94999999995</v>
      </c>
      <c r="I9" s="168"/>
      <c r="J9" s="168">
        <f>J11+J12+J13+J14+J15+J16</f>
        <v>613472.94999999995</v>
      </c>
    </row>
    <row r="10" spans="1:10" ht="60" x14ac:dyDescent="0.2">
      <c r="A10" s="169"/>
      <c r="B10" s="164"/>
      <c r="C10" s="170">
        <v>2010</v>
      </c>
      <c r="D10" s="171" t="s">
        <v>159</v>
      </c>
      <c r="E10" s="172">
        <v>613472.94999999995</v>
      </c>
      <c r="F10" s="172"/>
      <c r="G10" s="172">
        <f>E10+F10</f>
        <v>613472.94999999995</v>
      </c>
      <c r="H10" s="172"/>
      <c r="I10" s="173"/>
      <c r="J10" s="173"/>
    </row>
    <row r="11" spans="1:10" ht="15.75" x14ac:dyDescent="0.2">
      <c r="A11" s="169"/>
      <c r="B11" s="169"/>
      <c r="C11" s="170">
        <v>4010</v>
      </c>
      <c r="D11" s="171" t="s">
        <v>160</v>
      </c>
      <c r="E11" s="174"/>
      <c r="F11" s="174"/>
      <c r="G11" s="174"/>
      <c r="H11" s="175">
        <v>5819.5</v>
      </c>
      <c r="I11" s="175"/>
      <c r="J11" s="176">
        <f>H11+I11</f>
        <v>5819.5</v>
      </c>
    </row>
    <row r="12" spans="1:10" ht="15.75" x14ac:dyDescent="0.2">
      <c r="A12" s="169"/>
      <c r="B12" s="169"/>
      <c r="C12" s="170">
        <v>4110</v>
      </c>
      <c r="D12" s="171" t="s">
        <v>161</v>
      </c>
      <c r="E12" s="177"/>
      <c r="F12" s="174"/>
      <c r="G12" s="174"/>
      <c r="H12" s="175">
        <v>998.54</v>
      </c>
      <c r="I12" s="175"/>
      <c r="J12" s="176">
        <f t="shared" ref="J12:J16" si="2">H12+I12</f>
        <v>998.54</v>
      </c>
    </row>
    <row r="13" spans="1:10" ht="15.75" x14ac:dyDescent="0.2">
      <c r="A13" s="169"/>
      <c r="B13" s="169"/>
      <c r="C13" s="170">
        <v>4120</v>
      </c>
      <c r="D13" s="171" t="s">
        <v>162</v>
      </c>
      <c r="E13" s="177"/>
      <c r="F13" s="174"/>
      <c r="G13" s="174"/>
      <c r="H13" s="175">
        <v>138.71</v>
      </c>
      <c r="I13" s="175"/>
      <c r="J13" s="176">
        <f t="shared" si="2"/>
        <v>138.71</v>
      </c>
    </row>
    <row r="14" spans="1:10" ht="15.75" x14ac:dyDescent="0.2">
      <c r="A14" s="169"/>
      <c r="B14" s="178"/>
      <c r="C14" s="170">
        <v>4210</v>
      </c>
      <c r="D14" s="171" t="s">
        <v>163</v>
      </c>
      <c r="E14" s="177"/>
      <c r="F14" s="174"/>
      <c r="G14" s="174"/>
      <c r="H14" s="175">
        <v>3223.53</v>
      </c>
      <c r="I14" s="175"/>
      <c r="J14" s="176">
        <f t="shared" si="2"/>
        <v>3223.53</v>
      </c>
    </row>
    <row r="15" spans="1:10" ht="15.75" x14ac:dyDescent="0.2">
      <c r="A15" s="169"/>
      <c r="B15" s="178"/>
      <c r="C15" s="170">
        <v>4300</v>
      </c>
      <c r="D15" s="171" t="s">
        <v>164</v>
      </c>
      <c r="E15" s="177"/>
      <c r="F15" s="174"/>
      <c r="G15" s="174"/>
      <c r="H15" s="175">
        <v>1848.6</v>
      </c>
      <c r="I15" s="175"/>
      <c r="J15" s="176">
        <f t="shared" si="2"/>
        <v>1848.6</v>
      </c>
    </row>
    <row r="16" spans="1:10" ht="15.75" x14ac:dyDescent="0.2">
      <c r="A16" s="169"/>
      <c r="B16" s="178"/>
      <c r="C16" s="170">
        <v>4430</v>
      </c>
      <c r="D16" s="171" t="s">
        <v>165</v>
      </c>
      <c r="E16" s="179"/>
      <c r="F16" s="172"/>
      <c r="G16" s="172"/>
      <c r="H16" s="180">
        <v>601444.06999999995</v>
      </c>
      <c r="I16" s="180"/>
      <c r="J16" s="181">
        <f t="shared" si="2"/>
        <v>601444.06999999995</v>
      </c>
    </row>
    <row r="17" spans="1:11" ht="15.75" x14ac:dyDescent="0.2">
      <c r="A17" s="182">
        <v>750</v>
      </c>
      <c r="B17" s="161"/>
      <c r="C17" s="161"/>
      <c r="D17" s="162" t="s">
        <v>166</v>
      </c>
      <c r="E17" s="163">
        <f>E18</f>
        <v>143228</v>
      </c>
      <c r="F17" s="163">
        <f t="shared" ref="F17:G18" si="3">F18</f>
        <v>0</v>
      </c>
      <c r="G17" s="163">
        <f t="shared" si="3"/>
        <v>143228</v>
      </c>
      <c r="H17" s="163">
        <f>H18</f>
        <v>151189.71</v>
      </c>
      <c r="I17" s="163">
        <f t="shared" ref="I17:J17" si="4">I18</f>
        <v>0</v>
      </c>
      <c r="J17" s="163">
        <f t="shared" si="4"/>
        <v>151189.71</v>
      </c>
    </row>
    <row r="18" spans="1:11" ht="21.75" customHeight="1" x14ac:dyDescent="0.2">
      <c r="A18" s="164"/>
      <c r="B18" s="183">
        <v>75011</v>
      </c>
      <c r="C18" s="166"/>
      <c r="D18" s="167" t="s">
        <v>167</v>
      </c>
      <c r="E18" s="168">
        <f>E19</f>
        <v>143228</v>
      </c>
      <c r="F18" s="168">
        <f t="shared" si="3"/>
        <v>0</v>
      </c>
      <c r="G18" s="168">
        <f t="shared" si="3"/>
        <v>143228</v>
      </c>
      <c r="H18" s="168">
        <f>H20+H21+H22+H23+H25+H24</f>
        <v>151189.71</v>
      </c>
      <c r="I18" s="168">
        <f t="shared" ref="I18:J18" si="5">SUM(I20:I26)</f>
        <v>0</v>
      </c>
      <c r="J18" s="168">
        <f t="shared" si="5"/>
        <v>151189.71</v>
      </c>
      <c r="K18" s="184"/>
    </row>
    <row r="19" spans="1:11" ht="60" x14ac:dyDescent="0.2">
      <c r="A19" s="169"/>
      <c r="B19" s="164"/>
      <c r="C19" s="170">
        <v>2010</v>
      </c>
      <c r="D19" s="171" t="s">
        <v>159</v>
      </c>
      <c r="E19" s="172">
        <v>143228</v>
      </c>
      <c r="F19" s="172"/>
      <c r="G19" s="172">
        <f>E19+F19</f>
        <v>143228</v>
      </c>
      <c r="H19" s="172"/>
      <c r="I19" s="173"/>
      <c r="J19" s="173"/>
    </row>
    <row r="20" spans="1:11" ht="15.75" x14ac:dyDescent="0.2">
      <c r="A20" s="169"/>
      <c r="B20" s="169"/>
      <c r="C20" s="170">
        <v>4010</v>
      </c>
      <c r="D20" s="171" t="s">
        <v>160</v>
      </c>
      <c r="E20" s="174"/>
      <c r="F20" s="174"/>
      <c r="G20" s="174"/>
      <c r="H20" s="172">
        <v>108934.8</v>
      </c>
      <c r="I20" s="173"/>
      <c r="J20" s="185">
        <f>H20+I20</f>
        <v>108934.8</v>
      </c>
    </row>
    <row r="21" spans="1:11" ht="15.75" x14ac:dyDescent="0.2">
      <c r="A21" s="169"/>
      <c r="B21" s="169"/>
      <c r="C21" s="170">
        <v>4040</v>
      </c>
      <c r="D21" s="171" t="s">
        <v>168</v>
      </c>
      <c r="E21" s="174"/>
      <c r="F21" s="174"/>
      <c r="G21" s="174"/>
      <c r="H21" s="172">
        <v>7663.58</v>
      </c>
      <c r="I21" s="173"/>
      <c r="J21" s="185">
        <f t="shared" ref="J21:J25" si="6">H21+I21</f>
        <v>7663.58</v>
      </c>
    </row>
    <row r="22" spans="1:11" ht="15.75" x14ac:dyDescent="0.2">
      <c r="A22" s="169"/>
      <c r="B22" s="169"/>
      <c r="C22" s="170">
        <v>4110</v>
      </c>
      <c r="D22" s="171" t="s">
        <v>161</v>
      </c>
      <c r="E22" s="177"/>
      <c r="F22" s="174"/>
      <c r="G22" s="174"/>
      <c r="H22" s="172">
        <v>19547.400000000001</v>
      </c>
      <c r="I22" s="173"/>
      <c r="J22" s="185">
        <f t="shared" si="6"/>
        <v>19547.400000000001</v>
      </c>
    </row>
    <row r="23" spans="1:11" ht="15.75" x14ac:dyDescent="0.2">
      <c r="A23" s="169"/>
      <c r="B23" s="169"/>
      <c r="C23" s="170">
        <v>4120</v>
      </c>
      <c r="D23" s="171" t="s">
        <v>162</v>
      </c>
      <c r="E23" s="177"/>
      <c r="F23" s="174"/>
      <c r="G23" s="174"/>
      <c r="H23" s="172">
        <v>2284.2199999999998</v>
      </c>
      <c r="I23" s="173"/>
      <c r="J23" s="185">
        <f t="shared" si="6"/>
        <v>2284.2199999999998</v>
      </c>
    </row>
    <row r="24" spans="1:11" ht="15.75" x14ac:dyDescent="0.2">
      <c r="A24" s="169"/>
      <c r="B24" s="178"/>
      <c r="C24" s="170">
        <v>4210</v>
      </c>
      <c r="D24" s="171" t="s">
        <v>163</v>
      </c>
      <c r="E24" s="177"/>
      <c r="F24" s="174"/>
      <c r="G24" s="174"/>
      <c r="H24" s="172">
        <v>9759.7099999999991</v>
      </c>
      <c r="I24" s="185"/>
      <c r="J24" s="185">
        <f t="shared" si="6"/>
        <v>9759.7099999999991</v>
      </c>
    </row>
    <row r="25" spans="1:11" ht="15.75" x14ac:dyDescent="0.2">
      <c r="A25" s="169"/>
      <c r="B25" s="178"/>
      <c r="C25" s="170">
        <v>4300</v>
      </c>
      <c r="D25" s="171" t="s">
        <v>164</v>
      </c>
      <c r="E25" s="179"/>
      <c r="F25" s="172"/>
      <c r="G25" s="172"/>
      <c r="H25" s="172">
        <v>3000</v>
      </c>
      <c r="I25" s="173"/>
      <c r="J25" s="185">
        <f t="shared" si="6"/>
        <v>3000</v>
      </c>
    </row>
    <row r="26" spans="1:11" ht="15.75" hidden="1" x14ac:dyDescent="0.2">
      <c r="A26" s="169"/>
      <c r="B26" s="178"/>
      <c r="C26" s="170">
        <v>4410</v>
      </c>
      <c r="D26" s="171" t="s">
        <v>169</v>
      </c>
      <c r="E26" s="172"/>
      <c r="F26" s="172"/>
      <c r="G26" s="172"/>
      <c r="H26" s="172"/>
      <c r="I26" s="173"/>
      <c r="J26" s="173"/>
    </row>
    <row r="27" spans="1:11" ht="15.75" x14ac:dyDescent="0.2">
      <c r="A27" s="186">
        <v>758</v>
      </c>
      <c r="B27" s="187"/>
      <c r="C27" s="188"/>
      <c r="D27" s="189" t="s">
        <v>170</v>
      </c>
      <c r="E27" s="190">
        <f>E28</f>
        <v>7961.71</v>
      </c>
      <c r="F27" s="190">
        <f t="shared" ref="F27:G28" si="7">F28</f>
        <v>0</v>
      </c>
      <c r="G27" s="190">
        <f t="shared" si="7"/>
        <v>7961.71</v>
      </c>
      <c r="H27" s="190"/>
      <c r="I27" s="191"/>
      <c r="J27" s="191"/>
    </row>
    <row r="28" spans="1:11" ht="15.75" x14ac:dyDescent="0.2">
      <c r="A28" s="169"/>
      <c r="B28" s="192">
        <v>75814</v>
      </c>
      <c r="C28" s="193"/>
      <c r="D28" s="194" t="s">
        <v>171</v>
      </c>
      <c r="E28" s="195">
        <f>E29</f>
        <v>7961.71</v>
      </c>
      <c r="F28" s="195">
        <f t="shared" si="7"/>
        <v>0</v>
      </c>
      <c r="G28" s="195">
        <f t="shared" si="7"/>
        <v>7961.71</v>
      </c>
      <c r="H28" s="195"/>
      <c r="I28" s="196"/>
      <c r="J28" s="196"/>
    </row>
    <row r="29" spans="1:11" ht="60" x14ac:dyDescent="0.2">
      <c r="A29" s="169"/>
      <c r="B29" s="178"/>
      <c r="C29" s="170">
        <v>2010</v>
      </c>
      <c r="D29" s="171" t="s">
        <v>159</v>
      </c>
      <c r="E29" s="172">
        <v>7961.71</v>
      </c>
      <c r="F29" s="172"/>
      <c r="G29" s="172">
        <f>E29+F29</f>
        <v>7961.71</v>
      </c>
      <c r="H29" s="172"/>
      <c r="I29" s="197"/>
      <c r="J29" s="197"/>
    </row>
    <row r="30" spans="1:11" ht="25.5" x14ac:dyDescent="0.2">
      <c r="A30" s="182">
        <v>751</v>
      </c>
      <c r="B30" s="161"/>
      <c r="C30" s="161"/>
      <c r="D30" s="162" t="s">
        <v>172</v>
      </c>
      <c r="E30" s="163">
        <f>E31</f>
        <v>3500</v>
      </c>
      <c r="F30" s="163">
        <f t="shared" ref="F30:J31" si="8">F31</f>
        <v>0</v>
      </c>
      <c r="G30" s="163">
        <f t="shared" si="8"/>
        <v>3500</v>
      </c>
      <c r="H30" s="163">
        <f t="shared" si="8"/>
        <v>3500</v>
      </c>
      <c r="I30" s="163">
        <f t="shared" si="8"/>
        <v>0</v>
      </c>
      <c r="J30" s="163">
        <f t="shared" si="8"/>
        <v>3500</v>
      </c>
    </row>
    <row r="31" spans="1:11" ht="33.75" customHeight="1" x14ac:dyDescent="0.2">
      <c r="A31" s="164"/>
      <c r="B31" s="183">
        <v>75101</v>
      </c>
      <c r="C31" s="166"/>
      <c r="D31" s="198" t="s">
        <v>172</v>
      </c>
      <c r="E31" s="168">
        <f>E32</f>
        <v>3500</v>
      </c>
      <c r="F31" s="168">
        <f t="shared" si="8"/>
        <v>0</v>
      </c>
      <c r="G31" s="168">
        <f t="shared" si="8"/>
        <v>3500</v>
      </c>
      <c r="H31" s="168">
        <f>H33+H34+H35</f>
        <v>3500</v>
      </c>
      <c r="I31" s="168">
        <f t="shared" ref="I31:J31" si="9">I33+I34+I35</f>
        <v>0</v>
      </c>
      <c r="J31" s="168">
        <f t="shared" si="9"/>
        <v>3500</v>
      </c>
    </row>
    <row r="32" spans="1:11" ht="60" x14ac:dyDescent="0.2">
      <c r="A32" s="169"/>
      <c r="B32" s="164"/>
      <c r="C32" s="170">
        <v>2010</v>
      </c>
      <c r="D32" s="171" t="s">
        <v>159</v>
      </c>
      <c r="E32" s="199">
        <v>3500</v>
      </c>
      <c r="F32" s="199"/>
      <c r="G32" s="199">
        <f>E32+F32</f>
        <v>3500</v>
      </c>
      <c r="H32" s="200"/>
      <c r="I32" s="173"/>
      <c r="J32" s="173"/>
    </row>
    <row r="33" spans="1:10" ht="15.75" x14ac:dyDescent="0.2">
      <c r="A33" s="169"/>
      <c r="B33" s="169"/>
      <c r="C33" s="170">
        <v>4010</v>
      </c>
      <c r="D33" s="171" t="s">
        <v>160</v>
      </c>
      <c r="E33" s="174"/>
      <c r="F33" s="174"/>
      <c r="G33" s="174"/>
      <c r="H33" s="201">
        <v>2955.23</v>
      </c>
      <c r="I33" s="176"/>
      <c r="J33" s="176">
        <f>H33+I33</f>
        <v>2955.23</v>
      </c>
    </row>
    <row r="34" spans="1:10" ht="15.75" x14ac:dyDescent="0.2">
      <c r="A34" s="169"/>
      <c r="B34" s="169"/>
      <c r="C34" s="170">
        <v>4110</v>
      </c>
      <c r="D34" s="171" t="s">
        <v>161</v>
      </c>
      <c r="E34" s="177"/>
      <c r="F34" s="174"/>
      <c r="G34" s="174"/>
      <c r="H34" s="201">
        <v>508</v>
      </c>
      <c r="I34" s="176"/>
      <c r="J34" s="176">
        <f t="shared" ref="J34:J35" si="10">H34+I34</f>
        <v>508</v>
      </c>
    </row>
    <row r="35" spans="1:10" ht="15.75" x14ac:dyDescent="0.2">
      <c r="A35" s="169"/>
      <c r="B35" s="169"/>
      <c r="C35" s="170">
        <v>4120</v>
      </c>
      <c r="D35" s="171" t="s">
        <v>162</v>
      </c>
      <c r="E35" s="172"/>
      <c r="F35" s="172"/>
      <c r="G35" s="172"/>
      <c r="H35" s="201">
        <v>36.770000000000003</v>
      </c>
      <c r="I35" s="176"/>
      <c r="J35" s="176">
        <f t="shared" si="10"/>
        <v>36.770000000000003</v>
      </c>
    </row>
    <row r="36" spans="1:10" ht="15.75" x14ac:dyDescent="0.2">
      <c r="A36" s="182">
        <v>852</v>
      </c>
      <c r="B36" s="161"/>
      <c r="C36" s="202"/>
      <c r="D36" s="162" t="s">
        <v>173</v>
      </c>
      <c r="E36" s="163">
        <f>E45+E52+E48+E40</f>
        <v>345859</v>
      </c>
      <c r="F36" s="163">
        <f t="shared" ref="F36:G36" si="11">F45+F52+F48+F40</f>
        <v>1151111</v>
      </c>
      <c r="G36" s="163">
        <f t="shared" si="11"/>
        <v>1496970</v>
      </c>
      <c r="H36" s="163">
        <f>H45+H52+H48+H40</f>
        <v>345859</v>
      </c>
      <c r="I36" s="163">
        <f t="shared" ref="I36:J36" si="12">I45+I52+I48+I40</f>
        <v>1151111</v>
      </c>
      <c r="J36" s="163">
        <f t="shared" si="12"/>
        <v>1496970</v>
      </c>
    </row>
    <row r="37" spans="1:10" ht="15.75" hidden="1" x14ac:dyDescent="0.2">
      <c r="A37" s="169"/>
      <c r="B37" s="192">
        <v>85215</v>
      </c>
      <c r="C37" s="193"/>
      <c r="D37" s="194" t="s">
        <v>174</v>
      </c>
      <c r="E37" s="195">
        <f>E38</f>
        <v>0</v>
      </c>
      <c r="F37" s="195"/>
      <c r="G37" s="195"/>
      <c r="H37" s="195">
        <f>H39</f>
        <v>0</v>
      </c>
      <c r="I37" s="173"/>
      <c r="J37" s="173"/>
    </row>
    <row r="38" spans="1:10" ht="60" hidden="1" x14ac:dyDescent="0.2">
      <c r="A38" s="169"/>
      <c r="B38" s="203"/>
      <c r="C38" s="170">
        <v>2010</v>
      </c>
      <c r="D38" s="171" t="s">
        <v>159</v>
      </c>
      <c r="E38" s="172">
        <v>0</v>
      </c>
      <c r="F38" s="172"/>
      <c r="G38" s="172"/>
      <c r="H38" s="172"/>
      <c r="I38" s="173"/>
      <c r="J38" s="173"/>
    </row>
    <row r="39" spans="1:10" ht="15.75" hidden="1" x14ac:dyDescent="0.2">
      <c r="A39" s="169"/>
      <c r="B39" s="204"/>
      <c r="C39" s="170">
        <v>3110</v>
      </c>
      <c r="D39" s="171" t="s">
        <v>175</v>
      </c>
      <c r="E39" s="172"/>
      <c r="F39" s="172"/>
      <c r="G39" s="172"/>
      <c r="H39" s="172">
        <v>0</v>
      </c>
      <c r="I39" s="173"/>
      <c r="J39" s="173"/>
    </row>
    <row r="40" spans="1:10" ht="15.75" x14ac:dyDescent="0.2">
      <c r="A40" s="169"/>
      <c r="B40" s="205">
        <v>85203</v>
      </c>
      <c r="C40" s="296"/>
      <c r="D40" s="297"/>
      <c r="E40" s="298">
        <f>E41+E42</f>
        <v>0</v>
      </c>
      <c r="F40" s="298">
        <f t="shared" ref="F40:G40" si="13">F41+F42</f>
        <v>1151111</v>
      </c>
      <c r="G40" s="298">
        <f t="shared" si="13"/>
        <v>1151111</v>
      </c>
      <c r="H40" s="298">
        <f>H43+H44</f>
        <v>0</v>
      </c>
      <c r="I40" s="298">
        <f t="shared" ref="I40:J40" si="14">I43+I44</f>
        <v>1151111</v>
      </c>
      <c r="J40" s="298">
        <f t="shared" si="14"/>
        <v>1151111</v>
      </c>
    </row>
    <row r="41" spans="1:10" ht="60" x14ac:dyDescent="0.2">
      <c r="A41" s="169"/>
      <c r="B41" s="169"/>
      <c r="C41" s="170">
        <v>2010</v>
      </c>
      <c r="D41" s="171" t="s">
        <v>159</v>
      </c>
      <c r="E41" s="233">
        <v>0</v>
      </c>
      <c r="F41" s="233">
        <v>138101</v>
      </c>
      <c r="G41" s="233">
        <f>E41+F41</f>
        <v>138101</v>
      </c>
      <c r="H41" s="233"/>
      <c r="I41" s="299"/>
      <c r="J41" s="299"/>
    </row>
    <row r="42" spans="1:10" ht="60" x14ac:dyDescent="0.2">
      <c r="A42" s="169"/>
      <c r="B42" s="169"/>
      <c r="C42" s="234">
        <v>6310</v>
      </c>
      <c r="D42" s="235" t="s">
        <v>206</v>
      </c>
      <c r="E42" s="174">
        <v>0</v>
      </c>
      <c r="F42" s="174">
        <v>1013010</v>
      </c>
      <c r="G42" s="174">
        <f>E42+F42</f>
        <v>1013010</v>
      </c>
      <c r="H42" s="233"/>
      <c r="I42" s="299"/>
      <c r="J42" s="299"/>
    </row>
    <row r="43" spans="1:10" ht="15.75" x14ac:dyDescent="0.2">
      <c r="A43" s="169"/>
      <c r="B43" s="169"/>
      <c r="C43" s="170">
        <v>4210</v>
      </c>
      <c r="D43" s="171" t="s">
        <v>163</v>
      </c>
      <c r="E43" s="177"/>
      <c r="F43" s="174"/>
      <c r="G43" s="174"/>
      <c r="H43" s="300">
        <v>0</v>
      </c>
      <c r="I43" s="176">
        <v>138101</v>
      </c>
      <c r="J43" s="176">
        <f>H43+I43</f>
        <v>138101</v>
      </c>
    </row>
    <row r="44" spans="1:10" ht="24" x14ac:dyDescent="0.2">
      <c r="A44" s="169"/>
      <c r="B44" s="217"/>
      <c r="C44" s="234">
        <v>6050</v>
      </c>
      <c r="D44" s="235" t="s">
        <v>205</v>
      </c>
      <c r="E44" s="233"/>
      <c r="F44" s="233"/>
      <c r="G44" s="233"/>
      <c r="H44" s="300">
        <v>0</v>
      </c>
      <c r="I44" s="176">
        <v>1013010</v>
      </c>
      <c r="J44" s="176">
        <f>H44+I44</f>
        <v>1013010</v>
      </c>
    </row>
    <row r="45" spans="1:10" ht="89.25" x14ac:dyDescent="0.2">
      <c r="A45" s="169"/>
      <c r="B45" s="205">
        <v>85213</v>
      </c>
      <c r="C45" s="206"/>
      <c r="D45" s="207" t="s">
        <v>176</v>
      </c>
      <c r="E45" s="208">
        <f>E46</f>
        <v>59683</v>
      </c>
      <c r="F45" s="208">
        <f t="shared" ref="F45:G45" si="15">F46</f>
        <v>0</v>
      </c>
      <c r="G45" s="208">
        <f t="shared" si="15"/>
        <v>59683</v>
      </c>
      <c r="H45" s="208">
        <f>H47</f>
        <v>59683</v>
      </c>
      <c r="I45" s="208">
        <f t="shared" ref="I45:J45" si="16">I47</f>
        <v>0</v>
      </c>
      <c r="J45" s="208">
        <f t="shared" si="16"/>
        <v>59683</v>
      </c>
    </row>
    <row r="46" spans="1:10" ht="60" x14ac:dyDescent="0.2">
      <c r="A46" s="169"/>
      <c r="B46" s="209"/>
      <c r="C46" s="170">
        <v>2010</v>
      </c>
      <c r="D46" s="171" t="s">
        <v>159</v>
      </c>
      <c r="E46" s="172">
        <v>59683</v>
      </c>
      <c r="F46" s="172"/>
      <c r="G46" s="172">
        <f>E46+F46</f>
        <v>59683</v>
      </c>
      <c r="H46" s="172"/>
      <c r="I46" s="173"/>
      <c r="J46" s="173"/>
    </row>
    <row r="47" spans="1:10" ht="15.75" x14ac:dyDescent="0.2">
      <c r="A47" s="169"/>
      <c r="B47" s="210"/>
      <c r="C47" s="170">
        <v>4130</v>
      </c>
      <c r="D47" s="211" t="s">
        <v>177</v>
      </c>
      <c r="E47" s="172"/>
      <c r="F47" s="172"/>
      <c r="G47" s="172"/>
      <c r="H47" s="172">
        <v>59683</v>
      </c>
      <c r="I47" s="173"/>
      <c r="J47" s="212">
        <f>H47+I47</f>
        <v>59683</v>
      </c>
    </row>
    <row r="48" spans="1:10" ht="32.25" customHeight="1" x14ac:dyDescent="0.2">
      <c r="A48" s="169"/>
      <c r="B48" s="205">
        <v>85215</v>
      </c>
      <c r="C48" s="213"/>
      <c r="D48" s="214" t="s">
        <v>174</v>
      </c>
      <c r="E48" s="215">
        <f>E49</f>
        <v>10000</v>
      </c>
      <c r="F48" s="215">
        <f>F49</f>
        <v>0</v>
      </c>
      <c r="G48" s="215">
        <f>G49</f>
        <v>10000</v>
      </c>
      <c r="H48" s="215">
        <f>H50+H51</f>
        <v>10000</v>
      </c>
      <c r="I48" s="215">
        <f t="shared" ref="I48:J48" si="17">I50+I51</f>
        <v>0</v>
      </c>
      <c r="J48" s="215">
        <f t="shared" si="17"/>
        <v>10000</v>
      </c>
    </row>
    <row r="49" spans="1:10" ht="60" x14ac:dyDescent="0.2">
      <c r="A49" s="169"/>
      <c r="B49" s="203"/>
      <c r="C49" s="170">
        <v>2010</v>
      </c>
      <c r="D49" s="171" t="s">
        <v>159</v>
      </c>
      <c r="E49" s="174">
        <v>10000</v>
      </c>
      <c r="F49" s="174"/>
      <c r="G49" s="174">
        <f>E49+F49</f>
        <v>10000</v>
      </c>
      <c r="H49" s="172"/>
      <c r="I49" s="173"/>
      <c r="J49" s="173"/>
    </row>
    <row r="50" spans="1:10" ht="15.75" x14ac:dyDescent="0.2">
      <c r="A50" s="169"/>
      <c r="B50" s="216"/>
      <c r="C50" s="170">
        <v>3110</v>
      </c>
      <c r="D50" s="171" t="s">
        <v>178</v>
      </c>
      <c r="E50" s="177"/>
      <c r="F50" s="174"/>
      <c r="G50" s="174"/>
      <c r="H50" s="185">
        <v>9803.92</v>
      </c>
      <c r="I50" s="185"/>
      <c r="J50" s="185">
        <f>H50+I50</f>
        <v>9803.92</v>
      </c>
    </row>
    <row r="51" spans="1:10" ht="15.75" x14ac:dyDescent="0.2">
      <c r="A51" s="169"/>
      <c r="B51" s="204"/>
      <c r="C51" s="170">
        <v>4210</v>
      </c>
      <c r="D51" s="171" t="s">
        <v>163</v>
      </c>
      <c r="E51" s="172"/>
      <c r="F51" s="172"/>
      <c r="G51" s="172"/>
      <c r="H51" s="185">
        <v>196.08</v>
      </c>
      <c r="I51" s="185"/>
      <c r="J51" s="185">
        <f>H51+I51</f>
        <v>196.08</v>
      </c>
    </row>
    <row r="52" spans="1:10" ht="32.25" customHeight="1" x14ac:dyDescent="0.2">
      <c r="A52" s="169"/>
      <c r="B52" s="205">
        <v>85228</v>
      </c>
      <c r="C52" s="213"/>
      <c r="D52" s="214" t="s">
        <v>179</v>
      </c>
      <c r="E52" s="215">
        <f>E53</f>
        <v>276176</v>
      </c>
      <c r="F52" s="215">
        <f t="shared" ref="F52:G52" si="18">F53</f>
        <v>0</v>
      </c>
      <c r="G52" s="215">
        <f t="shared" si="18"/>
        <v>276176</v>
      </c>
      <c r="H52" s="215">
        <f>H54</f>
        <v>276176</v>
      </c>
      <c r="I52" s="215">
        <f t="shared" ref="I52:J52" si="19">I54</f>
        <v>0</v>
      </c>
      <c r="J52" s="215">
        <f t="shared" si="19"/>
        <v>276176</v>
      </c>
    </row>
    <row r="53" spans="1:10" ht="60" x14ac:dyDescent="0.2">
      <c r="A53" s="169"/>
      <c r="B53" s="164"/>
      <c r="C53" s="170">
        <v>2010</v>
      </c>
      <c r="D53" s="171" t="s">
        <v>159</v>
      </c>
      <c r="E53" s="172">
        <v>276176</v>
      </c>
      <c r="F53" s="172"/>
      <c r="G53" s="172">
        <f>E53+F53</f>
        <v>276176</v>
      </c>
      <c r="H53" s="172"/>
      <c r="I53" s="173"/>
      <c r="J53" s="173"/>
    </row>
    <row r="54" spans="1:10" ht="15.75" x14ac:dyDescent="0.2">
      <c r="A54" s="217"/>
      <c r="B54" s="217"/>
      <c r="C54" s="170">
        <v>4300</v>
      </c>
      <c r="D54" s="171" t="s">
        <v>164</v>
      </c>
      <c r="E54" s="179"/>
      <c r="F54" s="172"/>
      <c r="G54" s="172"/>
      <c r="H54" s="172">
        <v>276176</v>
      </c>
      <c r="I54" s="173"/>
      <c r="J54" s="212">
        <f>H54+I54</f>
        <v>276176</v>
      </c>
    </row>
    <row r="55" spans="1:10" ht="15.75" x14ac:dyDescent="0.2">
      <c r="A55" s="182">
        <v>855</v>
      </c>
      <c r="B55" s="161"/>
      <c r="C55" s="202"/>
      <c r="D55" s="162" t="s">
        <v>180</v>
      </c>
      <c r="E55" s="218">
        <f>E56+E70+E86</f>
        <v>21095808</v>
      </c>
      <c r="F55" s="218">
        <f t="shared" ref="F55:J55" si="20">F56+F70+F86</f>
        <v>0</v>
      </c>
      <c r="G55" s="218">
        <f t="shared" si="20"/>
        <v>21095808</v>
      </c>
      <c r="H55" s="218">
        <f t="shared" si="20"/>
        <v>21095808</v>
      </c>
      <c r="I55" s="218">
        <f t="shared" si="20"/>
        <v>0</v>
      </c>
      <c r="J55" s="218">
        <f t="shared" si="20"/>
        <v>21095808</v>
      </c>
    </row>
    <row r="56" spans="1:10" ht="21.75" customHeight="1" x14ac:dyDescent="0.2">
      <c r="A56" s="219"/>
      <c r="B56" s="183">
        <v>85501</v>
      </c>
      <c r="C56" s="166"/>
      <c r="D56" s="207" t="s">
        <v>181</v>
      </c>
      <c r="E56" s="168">
        <f>E57</f>
        <v>13512240</v>
      </c>
      <c r="F56" s="168">
        <f t="shared" ref="F56:G56" si="21">F57</f>
        <v>0</v>
      </c>
      <c r="G56" s="168">
        <f t="shared" si="21"/>
        <v>13512240</v>
      </c>
      <c r="H56" s="220">
        <f>SUM(H58:H69)</f>
        <v>13512240</v>
      </c>
      <c r="I56" s="220">
        <f t="shared" ref="I56:J56" si="22">SUM(I58:I69)</f>
        <v>0</v>
      </c>
      <c r="J56" s="220">
        <f t="shared" si="22"/>
        <v>13512240</v>
      </c>
    </row>
    <row r="57" spans="1:10" ht="96" x14ac:dyDescent="0.2">
      <c r="A57" s="221"/>
      <c r="B57" s="222"/>
      <c r="C57" s="170">
        <v>2060</v>
      </c>
      <c r="D57" s="211" t="s">
        <v>182</v>
      </c>
      <c r="E57" s="223">
        <v>13512240</v>
      </c>
      <c r="F57" s="223"/>
      <c r="G57" s="223">
        <f>E57+F57</f>
        <v>13512240</v>
      </c>
      <c r="H57" s="224"/>
      <c r="I57" s="173"/>
      <c r="J57" s="173"/>
    </row>
    <row r="58" spans="1:10" ht="15.75" customHeight="1" x14ac:dyDescent="0.2">
      <c r="A58" s="221"/>
      <c r="B58" s="225"/>
      <c r="C58" s="170">
        <v>3110</v>
      </c>
      <c r="D58" s="171" t="s">
        <v>175</v>
      </c>
      <c r="E58" s="224"/>
      <c r="F58" s="224"/>
      <c r="G58" s="224"/>
      <c r="H58" s="223">
        <v>13306849</v>
      </c>
      <c r="I58" s="173"/>
      <c r="J58" s="185">
        <f>H58+I58</f>
        <v>13306849</v>
      </c>
    </row>
    <row r="59" spans="1:10" ht="15.75" customHeight="1" x14ac:dyDescent="0.2">
      <c r="A59" s="221"/>
      <c r="B59" s="225"/>
      <c r="C59" s="170">
        <v>4010</v>
      </c>
      <c r="D59" s="171" t="s">
        <v>160</v>
      </c>
      <c r="E59" s="224"/>
      <c r="F59" s="224"/>
      <c r="G59" s="224"/>
      <c r="H59" s="223">
        <v>105000</v>
      </c>
      <c r="I59" s="173"/>
      <c r="J59" s="185">
        <f t="shared" ref="J59:J69" si="23">H59+I59</f>
        <v>105000</v>
      </c>
    </row>
    <row r="60" spans="1:10" ht="15.75" customHeight="1" x14ac:dyDescent="0.2">
      <c r="A60" s="221"/>
      <c r="B60" s="225"/>
      <c r="C60" s="170">
        <v>4040</v>
      </c>
      <c r="D60" s="171" t="s">
        <v>168</v>
      </c>
      <c r="E60" s="224"/>
      <c r="F60" s="224"/>
      <c r="G60" s="224"/>
      <c r="H60" s="223">
        <v>7600</v>
      </c>
      <c r="I60" s="173"/>
      <c r="J60" s="185">
        <f t="shared" si="23"/>
        <v>7600</v>
      </c>
    </row>
    <row r="61" spans="1:10" ht="15.75" customHeight="1" x14ac:dyDescent="0.2">
      <c r="A61" s="221"/>
      <c r="B61" s="225"/>
      <c r="C61" s="170">
        <v>4110</v>
      </c>
      <c r="D61" s="171" t="s">
        <v>161</v>
      </c>
      <c r="E61" s="224"/>
      <c r="F61" s="224"/>
      <c r="G61" s="224"/>
      <c r="H61" s="223">
        <v>20533</v>
      </c>
      <c r="I61" s="173"/>
      <c r="J61" s="185">
        <f t="shared" si="23"/>
        <v>20533</v>
      </c>
    </row>
    <row r="62" spans="1:10" x14ac:dyDescent="0.2">
      <c r="A62" s="221"/>
      <c r="B62" s="225"/>
      <c r="C62" s="226">
        <v>4120</v>
      </c>
      <c r="D62" s="227" t="s">
        <v>162</v>
      </c>
      <c r="E62" s="224"/>
      <c r="F62" s="224"/>
      <c r="G62" s="224"/>
      <c r="H62" s="223">
        <v>2888</v>
      </c>
      <c r="I62" s="173"/>
      <c r="J62" s="185">
        <f t="shared" si="23"/>
        <v>2888</v>
      </c>
    </row>
    <row r="63" spans="1:10" x14ac:dyDescent="0.2">
      <c r="A63" s="221"/>
      <c r="B63" s="225"/>
      <c r="C63" s="170">
        <v>4170</v>
      </c>
      <c r="D63" s="171" t="s">
        <v>183</v>
      </c>
      <c r="E63" s="224"/>
      <c r="F63" s="224"/>
      <c r="G63" s="224"/>
      <c r="H63" s="223">
        <v>5000</v>
      </c>
      <c r="I63" s="173"/>
      <c r="J63" s="185">
        <f t="shared" si="23"/>
        <v>5000</v>
      </c>
    </row>
    <row r="64" spans="1:10" x14ac:dyDescent="0.2">
      <c r="A64" s="221"/>
      <c r="B64" s="225"/>
      <c r="C64" s="170">
        <v>4210</v>
      </c>
      <c r="D64" s="171" t="s">
        <v>163</v>
      </c>
      <c r="E64" s="224"/>
      <c r="F64" s="224"/>
      <c r="G64" s="224"/>
      <c r="H64" s="223">
        <v>20000</v>
      </c>
      <c r="I64" s="173"/>
      <c r="J64" s="185">
        <f t="shared" si="23"/>
        <v>20000</v>
      </c>
    </row>
    <row r="65" spans="1:10" x14ac:dyDescent="0.2">
      <c r="A65" s="221"/>
      <c r="B65" s="225"/>
      <c r="C65" s="170">
        <v>4260</v>
      </c>
      <c r="D65" s="171" t="s">
        <v>184</v>
      </c>
      <c r="E65" s="224"/>
      <c r="F65" s="224"/>
      <c r="G65" s="224"/>
      <c r="H65" s="223">
        <v>7000</v>
      </c>
      <c r="I65" s="173"/>
      <c r="J65" s="185">
        <f t="shared" si="23"/>
        <v>7000</v>
      </c>
    </row>
    <row r="66" spans="1:10" x14ac:dyDescent="0.2">
      <c r="A66" s="221"/>
      <c r="B66" s="225"/>
      <c r="C66" s="170">
        <v>4300</v>
      </c>
      <c r="D66" s="171" t="s">
        <v>164</v>
      </c>
      <c r="E66" s="224"/>
      <c r="F66" s="224"/>
      <c r="G66" s="224"/>
      <c r="H66" s="223">
        <v>30000</v>
      </c>
      <c r="I66" s="173"/>
      <c r="J66" s="185">
        <f t="shared" si="23"/>
        <v>30000</v>
      </c>
    </row>
    <row r="67" spans="1:10" ht="36" x14ac:dyDescent="0.2">
      <c r="A67" s="221"/>
      <c r="B67" s="225"/>
      <c r="C67" s="170">
        <v>4360</v>
      </c>
      <c r="D67" s="171" t="s">
        <v>185</v>
      </c>
      <c r="E67" s="224"/>
      <c r="F67" s="224"/>
      <c r="G67" s="224"/>
      <c r="H67" s="223">
        <v>1000</v>
      </c>
      <c r="I67" s="173"/>
      <c r="J67" s="185">
        <f t="shared" si="23"/>
        <v>1000</v>
      </c>
    </row>
    <row r="68" spans="1:10" ht="24" x14ac:dyDescent="0.2">
      <c r="A68" s="221"/>
      <c r="B68" s="225"/>
      <c r="C68" s="170">
        <v>4440</v>
      </c>
      <c r="D68" s="171" t="s">
        <v>186</v>
      </c>
      <c r="E68" s="224"/>
      <c r="F68" s="224"/>
      <c r="G68" s="224"/>
      <c r="H68" s="223">
        <v>2370</v>
      </c>
      <c r="I68" s="173"/>
      <c r="J68" s="185">
        <f t="shared" si="23"/>
        <v>2370</v>
      </c>
    </row>
    <row r="69" spans="1:10" ht="24" x14ac:dyDescent="0.2">
      <c r="A69" s="221"/>
      <c r="B69" s="228"/>
      <c r="C69" s="229">
        <v>4700</v>
      </c>
      <c r="D69" s="211" t="s">
        <v>187</v>
      </c>
      <c r="E69" s="224"/>
      <c r="F69" s="224"/>
      <c r="G69" s="224"/>
      <c r="H69" s="223">
        <v>4000</v>
      </c>
      <c r="I69" s="173"/>
      <c r="J69" s="185">
        <f t="shared" si="23"/>
        <v>4000</v>
      </c>
    </row>
    <row r="70" spans="1:10" ht="57.75" customHeight="1" x14ac:dyDescent="0.2">
      <c r="A70" s="221"/>
      <c r="B70" s="183">
        <v>85502</v>
      </c>
      <c r="C70" s="166"/>
      <c r="D70" s="167" t="s">
        <v>188</v>
      </c>
      <c r="E70" s="230">
        <f>SUM(E71:E71)</f>
        <v>7583368</v>
      </c>
      <c r="F70" s="230">
        <f t="shared" ref="F70:G70" si="24">SUM(F71:F71)</f>
        <v>0</v>
      </c>
      <c r="G70" s="230">
        <f t="shared" si="24"/>
        <v>7583368</v>
      </c>
      <c r="H70" s="168">
        <f>SUM(H72:H85)</f>
        <v>7583368</v>
      </c>
      <c r="I70" s="168">
        <f t="shared" ref="I70:J70" si="25">SUM(I72:I85)</f>
        <v>0</v>
      </c>
      <c r="J70" s="168">
        <f t="shared" si="25"/>
        <v>7583368</v>
      </c>
    </row>
    <row r="71" spans="1:10" ht="60" x14ac:dyDescent="0.2">
      <c r="A71" s="221"/>
      <c r="B71" s="164"/>
      <c r="C71" s="170">
        <v>2010</v>
      </c>
      <c r="D71" s="171" t="s">
        <v>159</v>
      </c>
      <c r="E71" s="172">
        <v>7583368</v>
      </c>
      <c r="F71" s="172"/>
      <c r="G71" s="172">
        <f>E71+F71</f>
        <v>7583368</v>
      </c>
      <c r="H71" s="172"/>
      <c r="I71" s="173"/>
      <c r="J71" s="173"/>
    </row>
    <row r="72" spans="1:10" ht="15.75" x14ac:dyDescent="0.2">
      <c r="A72" s="221"/>
      <c r="B72" s="169"/>
      <c r="C72" s="170">
        <v>3110</v>
      </c>
      <c r="D72" s="171" t="s">
        <v>175</v>
      </c>
      <c r="E72" s="174"/>
      <c r="F72" s="174"/>
      <c r="G72" s="174"/>
      <c r="H72" s="172">
        <v>7106912</v>
      </c>
      <c r="I72" s="173"/>
      <c r="J72" s="185">
        <f>H72+I72</f>
        <v>7106912</v>
      </c>
    </row>
    <row r="73" spans="1:10" ht="15.75" x14ac:dyDescent="0.2">
      <c r="A73" s="221"/>
      <c r="B73" s="169"/>
      <c r="C73" s="170">
        <v>4010</v>
      </c>
      <c r="D73" s="171" t="s">
        <v>160</v>
      </c>
      <c r="E73" s="177"/>
      <c r="F73" s="174"/>
      <c r="G73" s="174"/>
      <c r="H73" s="172">
        <v>140000</v>
      </c>
      <c r="I73" s="173"/>
      <c r="J73" s="185">
        <f t="shared" ref="J73:J85" si="26">H73+I73</f>
        <v>140000</v>
      </c>
    </row>
    <row r="74" spans="1:10" ht="15.75" x14ac:dyDescent="0.2">
      <c r="A74" s="221"/>
      <c r="B74" s="169"/>
      <c r="C74" s="170">
        <v>4040</v>
      </c>
      <c r="D74" s="171" t="s">
        <v>168</v>
      </c>
      <c r="E74" s="177"/>
      <c r="F74" s="174"/>
      <c r="G74" s="174"/>
      <c r="H74" s="172">
        <v>9200</v>
      </c>
      <c r="I74" s="173"/>
      <c r="J74" s="185">
        <f t="shared" si="26"/>
        <v>9200</v>
      </c>
    </row>
    <row r="75" spans="1:10" ht="15.75" x14ac:dyDescent="0.2">
      <c r="A75" s="221"/>
      <c r="B75" s="169"/>
      <c r="C75" s="170">
        <v>4110</v>
      </c>
      <c r="D75" s="171" t="s">
        <v>161</v>
      </c>
      <c r="E75" s="177"/>
      <c r="F75" s="174"/>
      <c r="G75" s="174"/>
      <c r="H75" s="172">
        <v>276923</v>
      </c>
      <c r="I75" s="173"/>
      <c r="J75" s="185">
        <f t="shared" si="26"/>
        <v>276923</v>
      </c>
    </row>
    <row r="76" spans="1:10" ht="15.75" x14ac:dyDescent="0.2">
      <c r="A76" s="221"/>
      <c r="B76" s="169"/>
      <c r="C76" s="226">
        <v>4120</v>
      </c>
      <c r="D76" s="227" t="s">
        <v>162</v>
      </c>
      <c r="E76" s="177"/>
      <c r="F76" s="174"/>
      <c r="G76" s="174"/>
      <c r="H76" s="231">
        <v>3778</v>
      </c>
      <c r="I76" s="173"/>
      <c r="J76" s="185">
        <f t="shared" si="26"/>
        <v>3778</v>
      </c>
    </row>
    <row r="77" spans="1:10" ht="15.75" x14ac:dyDescent="0.2">
      <c r="A77" s="221"/>
      <c r="B77" s="169"/>
      <c r="C77" s="170">
        <v>4210</v>
      </c>
      <c r="D77" s="171" t="s">
        <v>163</v>
      </c>
      <c r="E77" s="177"/>
      <c r="F77" s="174"/>
      <c r="G77" s="174"/>
      <c r="H77" s="172">
        <v>10000</v>
      </c>
      <c r="I77" s="173"/>
      <c r="J77" s="185">
        <f t="shared" si="26"/>
        <v>10000</v>
      </c>
    </row>
    <row r="78" spans="1:10" ht="15.75" hidden="1" x14ac:dyDescent="0.2">
      <c r="A78" s="221"/>
      <c r="B78" s="169"/>
      <c r="C78" s="170">
        <v>4270</v>
      </c>
      <c r="D78" s="171" t="s">
        <v>189</v>
      </c>
      <c r="E78" s="177"/>
      <c r="F78" s="174"/>
      <c r="G78" s="174"/>
      <c r="H78" s="172"/>
      <c r="I78" s="173"/>
      <c r="J78" s="185">
        <f t="shared" si="26"/>
        <v>0</v>
      </c>
    </row>
    <row r="79" spans="1:10" ht="15.75" hidden="1" x14ac:dyDescent="0.2">
      <c r="A79" s="221"/>
      <c r="B79" s="169"/>
      <c r="C79" s="170">
        <v>4300</v>
      </c>
      <c r="D79" s="171" t="s">
        <v>164</v>
      </c>
      <c r="E79" s="177"/>
      <c r="F79" s="174"/>
      <c r="G79" s="174"/>
      <c r="H79" s="172"/>
      <c r="I79" s="173"/>
      <c r="J79" s="185">
        <f t="shared" si="26"/>
        <v>0</v>
      </c>
    </row>
    <row r="80" spans="1:10" ht="36" hidden="1" x14ac:dyDescent="0.2">
      <c r="A80" s="221"/>
      <c r="B80" s="169"/>
      <c r="C80" s="170">
        <v>4360</v>
      </c>
      <c r="D80" s="171" t="s">
        <v>185</v>
      </c>
      <c r="E80" s="177"/>
      <c r="F80" s="174"/>
      <c r="G80" s="174"/>
      <c r="H80" s="172"/>
      <c r="I80" s="173"/>
      <c r="J80" s="185">
        <f t="shared" si="26"/>
        <v>0</v>
      </c>
    </row>
    <row r="81" spans="1:10" ht="15.75" x14ac:dyDescent="0.2">
      <c r="A81" s="221"/>
      <c r="B81" s="169"/>
      <c r="C81" s="170">
        <v>4260</v>
      </c>
      <c r="D81" s="171" t="s">
        <v>184</v>
      </c>
      <c r="E81" s="177"/>
      <c r="F81" s="174"/>
      <c r="G81" s="174"/>
      <c r="H81" s="172">
        <v>4000</v>
      </c>
      <c r="I81" s="173"/>
      <c r="J81" s="185">
        <f t="shared" si="26"/>
        <v>4000</v>
      </c>
    </row>
    <row r="82" spans="1:10" ht="15.75" x14ac:dyDescent="0.2">
      <c r="A82" s="221"/>
      <c r="B82" s="169"/>
      <c r="C82" s="170">
        <v>4300</v>
      </c>
      <c r="D82" s="171" t="s">
        <v>164</v>
      </c>
      <c r="E82" s="177"/>
      <c r="F82" s="174"/>
      <c r="G82" s="174"/>
      <c r="H82" s="172">
        <v>25000</v>
      </c>
      <c r="I82" s="173"/>
      <c r="J82" s="185">
        <f t="shared" si="26"/>
        <v>25000</v>
      </c>
    </row>
    <row r="83" spans="1:10" ht="24" x14ac:dyDescent="0.2">
      <c r="A83" s="221"/>
      <c r="B83" s="169"/>
      <c r="C83" s="170">
        <v>4360</v>
      </c>
      <c r="D83" s="232" t="s">
        <v>190</v>
      </c>
      <c r="E83" s="177"/>
      <c r="F83" s="174"/>
      <c r="G83" s="174"/>
      <c r="H83" s="233">
        <v>1000</v>
      </c>
      <c r="I83" s="173"/>
      <c r="J83" s="185">
        <f t="shared" si="26"/>
        <v>1000</v>
      </c>
    </row>
    <row r="84" spans="1:10" ht="24" x14ac:dyDescent="0.2">
      <c r="A84" s="221"/>
      <c r="B84" s="169"/>
      <c r="C84" s="234">
        <v>4440</v>
      </c>
      <c r="D84" s="235" t="s">
        <v>186</v>
      </c>
      <c r="E84" s="177"/>
      <c r="F84" s="174"/>
      <c r="G84" s="174"/>
      <c r="H84" s="233">
        <v>3555</v>
      </c>
      <c r="I84" s="173"/>
      <c r="J84" s="185">
        <f t="shared" si="26"/>
        <v>3555</v>
      </c>
    </row>
    <row r="85" spans="1:10" ht="24" x14ac:dyDescent="0.2">
      <c r="A85" s="169"/>
      <c r="B85" s="169"/>
      <c r="C85" s="236">
        <v>4700</v>
      </c>
      <c r="D85" s="237" t="s">
        <v>187</v>
      </c>
      <c r="E85" s="177"/>
      <c r="F85" s="174"/>
      <c r="G85" s="174"/>
      <c r="H85" s="174">
        <v>3000</v>
      </c>
      <c r="I85" s="238"/>
      <c r="J85" s="239">
        <f t="shared" si="26"/>
        <v>3000</v>
      </c>
    </row>
    <row r="86" spans="1:10" ht="15.75" x14ac:dyDescent="0.2">
      <c r="A86" s="169"/>
      <c r="B86" s="205">
        <v>85503</v>
      </c>
      <c r="C86" s="240"/>
      <c r="D86" s="241" t="s">
        <v>191</v>
      </c>
      <c r="E86" s="208">
        <f>E87</f>
        <v>200</v>
      </c>
      <c r="F86" s="208">
        <f t="shared" ref="F86:G86" si="27">F87</f>
        <v>0</v>
      </c>
      <c r="G86" s="208">
        <f t="shared" si="27"/>
        <v>200</v>
      </c>
      <c r="H86" s="208">
        <f>H88+H89+H90</f>
        <v>200</v>
      </c>
      <c r="I86" s="208">
        <f t="shared" ref="I86:J86" si="28">I88+I89+I90</f>
        <v>0</v>
      </c>
      <c r="J86" s="208">
        <f t="shared" si="28"/>
        <v>200</v>
      </c>
    </row>
    <row r="87" spans="1:10" ht="60" x14ac:dyDescent="0.2">
      <c r="A87" s="169"/>
      <c r="B87" s="169"/>
      <c r="C87" s="226">
        <v>2010</v>
      </c>
      <c r="D87" s="227" t="s">
        <v>159</v>
      </c>
      <c r="E87" s="242">
        <v>200</v>
      </c>
      <c r="F87" s="242"/>
      <c r="G87" s="242">
        <f>E87+F87</f>
        <v>200</v>
      </c>
      <c r="H87" s="231"/>
      <c r="I87" s="173"/>
      <c r="J87" s="185"/>
    </row>
    <row r="88" spans="1:10" ht="15.75" x14ac:dyDescent="0.2">
      <c r="A88" s="169"/>
      <c r="B88" s="169"/>
      <c r="C88" s="234">
        <v>4010</v>
      </c>
      <c r="D88" s="235" t="s">
        <v>160</v>
      </c>
      <c r="E88" s="177"/>
      <c r="F88" s="174"/>
      <c r="G88" s="174"/>
      <c r="H88" s="175">
        <v>166.79</v>
      </c>
      <c r="I88" s="175"/>
      <c r="J88" s="176">
        <f>H88+I88</f>
        <v>166.79</v>
      </c>
    </row>
    <row r="89" spans="1:10" ht="15.75" x14ac:dyDescent="0.2">
      <c r="A89" s="169"/>
      <c r="B89" s="169"/>
      <c r="C89" s="234">
        <v>4110</v>
      </c>
      <c r="D89" s="235" t="s">
        <v>161</v>
      </c>
      <c r="E89" s="177"/>
      <c r="F89" s="174"/>
      <c r="G89" s="174"/>
      <c r="H89" s="175">
        <v>29.12</v>
      </c>
      <c r="I89" s="175"/>
      <c r="J89" s="176">
        <f t="shared" ref="J89:J90" si="29">H89+I89</f>
        <v>29.12</v>
      </c>
    </row>
    <row r="90" spans="1:10" ht="16.5" thickBot="1" x14ac:dyDescent="0.25">
      <c r="A90" s="169"/>
      <c r="B90" s="169"/>
      <c r="C90" s="226">
        <v>4120</v>
      </c>
      <c r="D90" s="227" t="s">
        <v>162</v>
      </c>
      <c r="E90" s="177"/>
      <c r="F90" s="174"/>
      <c r="G90" s="174"/>
      <c r="H90" s="243">
        <v>4.09</v>
      </c>
      <c r="I90" s="243"/>
      <c r="J90" s="176">
        <f t="shared" si="29"/>
        <v>4.09</v>
      </c>
    </row>
    <row r="91" spans="1:10" ht="14.25" thickBot="1" x14ac:dyDescent="0.25">
      <c r="A91" s="244"/>
      <c r="B91" s="244"/>
      <c r="C91" s="244"/>
      <c r="D91" s="245" t="s">
        <v>192</v>
      </c>
      <c r="E91" s="246">
        <f>E55+E36+E30+E17+E8+E27</f>
        <v>22209829.66</v>
      </c>
      <c r="F91" s="246">
        <f t="shared" ref="F91:G91" si="30">F55+F36+F30+F17+F8+F27</f>
        <v>1151111</v>
      </c>
      <c r="G91" s="246">
        <f t="shared" si="30"/>
        <v>23360940.66</v>
      </c>
      <c r="H91" s="246">
        <f>H55+H36+H30+H17+H8</f>
        <v>22209829.66</v>
      </c>
      <c r="I91" s="246">
        <f>I55+I36+I30+I17+I8</f>
        <v>1151111</v>
      </c>
      <c r="J91" s="246">
        <f>J55+J36+J30+J17+J8</f>
        <v>23360940.66</v>
      </c>
    </row>
    <row r="92" spans="1:10" ht="15.75" customHeight="1" x14ac:dyDescent="0.2"/>
    <row r="93" spans="1:10" ht="22.5" customHeight="1" x14ac:dyDescent="0.2">
      <c r="A93" s="247" t="s">
        <v>193</v>
      </c>
    </row>
    <row r="94" spans="1:10" ht="13.5" thickBot="1" x14ac:dyDescent="0.25">
      <c r="A94" s="248"/>
      <c r="B94" s="248"/>
      <c r="C94" s="248"/>
      <c r="D94" s="249"/>
      <c r="E94" s="250"/>
      <c r="F94" s="250"/>
      <c r="G94" s="250"/>
    </row>
    <row r="95" spans="1:10" ht="12.75" customHeight="1" x14ac:dyDescent="0.2">
      <c r="A95" s="156" t="s">
        <v>148</v>
      </c>
      <c r="B95" s="156" t="s">
        <v>4</v>
      </c>
      <c r="C95" s="156" t="s">
        <v>149</v>
      </c>
      <c r="D95" s="156" t="s">
        <v>150</v>
      </c>
      <c r="E95" s="251" t="s">
        <v>154</v>
      </c>
      <c r="F95" s="251" t="s">
        <v>8</v>
      </c>
      <c r="G95" s="251" t="s">
        <v>204</v>
      </c>
      <c r="H95" s="252"/>
    </row>
    <row r="96" spans="1:10" ht="13.5" thickBot="1" x14ac:dyDescent="0.25">
      <c r="A96" s="158"/>
      <c r="B96" s="158"/>
      <c r="C96" s="158"/>
      <c r="D96" s="158"/>
      <c r="E96" s="253"/>
      <c r="F96" s="253"/>
      <c r="G96" s="253"/>
      <c r="H96" s="252"/>
    </row>
    <row r="97" spans="1:8" ht="15.75" x14ac:dyDescent="0.2">
      <c r="A97" s="254">
        <v>852</v>
      </c>
      <c r="B97" s="255"/>
      <c r="C97" s="256"/>
      <c r="D97" s="257" t="s">
        <v>173</v>
      </c>
      <c r="E97" s="258">
        <f>E98</f>
        <v>2500</v>
      </c>
      <c r="F97" s="258">
        <f t="shared" ref="F97:G98" si="31">F98</f>
        <v>0</v>
      </c>
      <c r="G97" s="258">
        <f t="shared" si="31"/>
        <v>2500</v>
      </c>
      <c r="H97" s="259"/>
    </row>
    <row r="98" spans="1:8" ht="25.5" x14ac:dyDescent="0.2">
      <c r="A98" s="260"/>
      <c r="B98" s="261">
        <v>85228</v>
      </c>
      <c r="C98" s="262"/>
      <c r="D98" s="263" t="s">
        <v>179</v>
      </c>
      <c r="E98" s="264">
        <f>E99</f>
        <v>2500</v>
      </c>
      <c r="F98" s="264">
        <f t="shared" si="31"/>
        <v>0</v>
      </c>
      <c r="G98" s="264">
        <f t="shared" si="31"/>
        <v>2500</v>
      </c>
      <c r="H98" s="265"/>
    </row>
    <row r="99" spans="1:8" x14ac:dyDescent="0.2">
      <c r="A99" s="260"/>
      <c r="B99" s="266"/>
      <c r="C99" s="266" t="s">
        <v>194</v>
      </c>
      <c r="D99" s="267" t="s">
        <v>195</v>
      </c>
      <c r="E99" s="268">
        <v>2500</v>
      </c>
      <c r="F99" s="269"/>
      <c r="G99" s="269">
        <f>E99+F99</f>
        <v>2500</v>
      </c>
      <c r="H99" s="259"/>
    </row>
    <row r="100" spans="1:8" ht="15.75" x14ac:dyDescent="0.2">
      <c r="A100" s="254">
        <v>855</v>
      </c>
      <c r="B100" s="270"/>
      <c r="C100" s="270"/>
      <c r="D100" s="271" t="s">
        <v>180</v>
      </c>
      <c r="E100" s="272">
        <f>E101</f>
        <v>155000</v>
      </c>
      <c r="F100" s="272">
        <f t="shared" ref="F100:G100" si="32">F101</f>
        <v>0</v>
      </c>
      <c r="G100" s="272">
        <f t="shared" si="32"/>
        <v>155000</v>
      </c>
      <c r="H100" s="259"/>
    </row>
    <row r="101" spans="1:8" ht="56.25" customHeight="1" x14ac:dyDescent="0.2">
      <c r="A101" s="273"/>
      <c r="B101" s="274">
        <v>85502</v>
      </c>
      <c r="C101" s="275"/>
      <c r="D101" s="276" t="s">
        <v>188</v>
      </c>
      <c r="E101" s="277">
        <f>SUM(E102:E104)</f>
        <v>155000</v>
      </c>
      <c r="F101" s="277">
        <f t="shared" ref="F101:G101" si="33">SUM(F102:F104)</f>
        <v>0</v>
      </c>
      <c r="G101" s="277">
        <f t="shared" si="33"/>
        <v>155000</v>
      </c>
      <c r="H101" s="265"/>
    </row>
    <row r="102" spans="1:8" s="284" customFormat="1" ht="15.75" x14ac:dyDescent="0.25">
      <c r="A102" s="278"/>
      <c r="B102" s="279"/>
      <c r="C102" s="280" t="s">
        <v>196</v>
      </c>
      <c r="D102" s="281" t="s">
        <v>197</v>
      </c>
      <c r="E102" s="282">
        <v>93000</v>
      </c>
      <c r="F102" s="283"/>
      <c r="G102" s="283">
        <f>E102+F102</f>
        <v>93000</v>
      </c>
      <c r="H102" s="265"/>
    </row>
    <row r="103" spans="1:8" s="284" customFormat="1" ht="15.75" x14ac:dyDescent="0.25">
      <c r="A103" s="278"/>
      <c r="B103" s="285"/>
      <c r="C103" s="280" t="s">
        <v>198</v>
      </c>
      <c r="D103" s="281" t="s">
        <v>199</v>
      </c>
      <c r="E103" s="282">
        <v>3500</v>
      </c>
      <c r="F103" s="283"/>
      <c r="G103" s="283">
        <f>E103+F103</f>
        <v>3500</v>
      </c>
      <c r="H103" s="265"/>
    </row>
    <row r="104" spans="1:8" s="284" customFormat="1" ht="23.25" thickBot="1" x14ac:dyDescent="0.3">
      <c r="A104" s="286"/>
      <c r="B104" s="287"/>
      <c r="C104" s="288" t="s">
        <v>200</v>
      </c>
      <c r="D104" s="289" t="s">
        <v>201</v>
      </c>
      <c r="E104" s="290">
        <v>58500</v>
      </c>
      <c r="F104" s="291"/>
      <c r="G104" s="291">
        <f>E104+F104</f>
        <v>58500</v>
      </c>
    </row>
    <row r="105" spans="1:8" ht="24.75" customHeight="1" thickBot="1" x14ac:dyDescent="0.25">
      <c r="A105" s="292" t="s">
        <v>202</v>
      </c>
      <c r="B105" s="293"/>
      <c r="C105" s="293"/>
      <c r="D105" s="294"/>
      <c r="E105" s="295">
        <f>E97+E100</f>
        <v>157500</v>
      </c>
      <c r="F105" s="295">
        <f t="shared" ref="F105:G105" si="34">F97+F100</f>
        <v>0</v>
      </c>
      <c r="G105" s="295">
        <f t="shared" si="34"/>
        <v>157500</v>
      </c>
    </row>
  </sheetData>
  <mergeCells count="24">
    <mergeCell ref="B102:B104"/>
    <mergeCell ref="A105:D105"/>
    <mergeCell ref="C95:C96"/>
    <mergeCell ref="D95:D96"/>
    <mergeCell ref="E95:E96"/>
    <mergeCell ref="F95:F96"/>
    <mergeCell ref="G95:G96"/>
    <mergeCell ref="H95:H96"/>
    <mergeCell ref="B38:B39"/>
    <mergeCell ref="B46:B47"/>
    <mergeCell ref="B49:B51"/>
    <mergeCell ref="A56:A84"/>
    <mergeCell ref="B57:B69"/>
    <mergeCell ref="A95:A96"/>
    <mergeCell ref="B95:B96"/>
    <mergeCell ref="H3:I3"/>
    <mergeCell ref="A4:J4"/>
    <mergeCell ref="A5:H5"/>
    <mergeCell ref="A6:A7"/>
    <mergeCell ref="B6:B7"/>
    <mergeCell ref="C6:C7"/>
    <mergeCell ref="D6:D7"/>
    <mergeCell ref="E6:G6"/>
    <mergeCell ref="H6:J6"/>
  </mergeCells>
  <pageMargins left="0.39370078740157483" right="0" top="0.55118110236220474" bottom="0.59055118110236227" header="0.39370078740157483" footer="0.23622047244094491"/>
  <pageSetup paperSize="9" orientation="landscape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Zał. nr 1</vt:lpstr>
      <vt:lpstr>Zał. nr 2</vt:lpstr>
      <vt:lpstr>Zał. nr 3</vt:lpstr>
      <vt:lpstr>Zał. Nr 4</vt:lpstr>
      <vt:lpstr>'Zał. nr 1'!Tytuły_wydruku</vt:lpstr>
      <vt:lpstr>'Zał. nr 2'!Tytuły_wydruku</vt:lpstr>
      <vt:lpstr>'Zał. nr 3'!Tytuły_wydruku</vt:lpstr>
      <vt:lpstr>'Zał. Nr 4'!Tytuły_wydruku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mkachlicka</dc:creator>
  <cp:lastModifiedBy>mkachlicka</cp:lastModifiedBy>
  <cp:lastPrinted>2018-06-04T16:18:55Z</cp:lastPrinted>
  <dcterms:created xsi:type="dcterms:W3CDTF">2018-05-30T09:05:41Z</dcterms:created>
  <dcterms:modified xsi:type="dcterms:W3CDTF">2018-06-04T16:18:59Z</dcterms:modified>
</cp:coreProperties>
</file>