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Zał. nr 1" sheetId="1" state="visible" r:id="rId2"/>
    <sheet name="Zał. nr 2" sheetId="2" state="visible" r:id="rId3"/>
    <sheet name="Zal. nr 3" sheetId="3" state="visible" r:id="rId4"/>
    <sheet name="Zał. nr 4." sheetId="4" state="visible" r:id="rId5"/>
    <sheet name="Zał. nr 5" sheetId="5" state="visible" r:id="rId6"/>
  </sheets>
  <definedNames>
    <definedName function="false" hidden="false" localSheetId="2" name="_xlnm.Print_Titles" vbProcedure="false">'Zal. nr 3'!$7:$8</definedName>
    <definedName function="false" hidden="false" localSheetId="0" name="_xlnm.Print_Titles" vbProcedure="false">'Zał. nr 1'!$3:$3</definedName>
    <definedName function="false" hidden="false" localSheetId="1" name="_xlnm.Print_Titles" vbProcedure="false">'Zał. nr 2'!$3:$3</definedName>
    <definedName function="false" hidden="false" localSheetId="3" name="_xlnm.Print_Titles" vbProcedure="false">'Zał. nr 4.'!$6:$7</definedName>
    <definedName function="false" hidden="false" localSheetId="4" name="_xlnm.Print_Titles" vbProcedure="false">'Zał. nr 5'!$7:$8</definedName>
    <definedName function="false" hidden="false" name="Excel_BuiltIn_Print_Titles_2" vbProcedure="false">#REF!</definedName>
    <definedName function="false" hidden="false" name="Excel_BuiltIn_Print_Titles_2_1" vbProcedure="false">#REF!</definedName>
    <definedName function="false" hidden="false" name="Excel_BuiltIn_Print_Titles_2_1_1" vbProcedure="false">#REF!</definedName>
    <definedName function="false" hidden="false" name="Excel_BuiltIn_Print_Titles_3_1" vbProcedure="false">#REF!</definedName>
    <definedName function="false" hidden="false" name="Excel_BuiltIn_Print_Titles_3_1_1" vbProcedure="false">#REF!</definedName>
    <definedName function="false" hidden="false" name="Excel_BuiltIn_Print_Titles_5" vbProcedure="false">#REF!</definedName>
    <definedName function="false" hidden="false" name="Excel_BuiltIn_Print_Titles_5_1" vbProcedure="false">#REF!</definedName>
    <definedName function="false" hidden="false" name="Excel_BuiltIn_Print_Titles_6" vbProcedure="false">#REF!</definedName>
    <definedName function="false" hidden="false" name="Excel_BuiltIn_Print_Titles_6_1" vbProcedure="false">#REF!</definedName>
    <definedName function="false" hidden="false" name="Excel_BuiltIn_Print_Titles_8" vbProcedure="false">#REF!</definedName>
    <definedName function="false" hidden="false" name="Excel_BuiltIn_Print_Titles_8_1" vbProcedure="false">#REF!</definedName>
    <definedName function="false" hidden="false" localSheetId="0" name="_xlnm.Print_Titles" vbProcedure="false">'Zał. nr 1'!$3:$3</definedName>
    <definedName function="false" hidden="false" localSheetId="1" name="_xlnm.Print_Titles" vbProcedure="false">'Zał. nr 2'!$3:$3</definedName>
    <definedName function="false" hidden="false" localSheetId="2" name="_xlnm.Print_Titles" vbProcedure="false">'Zal. nr 3'!$7:$8</definedName>
    <definedName function="false" hidden="false" localSheetId="3" name="Excel_BuiltIn_Print_Titles_2" vbProcedure="false">#REF!</definedName>
    <definedName function="false" hidden="false" localSheetId="3" name="Excel_BuiltIn_Print_Titles_2_1" vbProcedure="false">#REF!</definedName>
    <definedName function="false" hidden="false" localSheetId="3" name="Excel_BuiltIn_Print_Titles_2_1_1" vbProcedure="false">#REF!</definedName>
    <definedName function="false" hidden="false" localSheetId="3" name="Excel_BuiltIn_Print_Titles_3_1" vbProcedure="false">#REF!</definedName>
    <definedName function="false" hidden="false" localSheetId="3" name="Excel_BuiltIn_Print_Titles_3_1_1" vbProcedure="false">#REF!</definedName>
    <definedName function="false" hidden="false" localSheetId="3" name="Excel_BuiltIn_Print_Titles_5" vbProcedure="false">#REF!</definedName>
    <definedName function="false" hidden="false" localSheetId="3" name="Excel_BuiltIn_Print_Titles_5_1" vbProcedure="false">#REF!</definedName>
    <definedName function="false" hidden="false" localSheetId="3" name="Excel_BuiltIn_Print_Titles_6" vbProcedure="false">#REF!</definedName>
    <definedName function="false" hidden="false" localSheetId="3" name="Excel_BuiltIn_Print_Titles_6_1" vbProcedure="false">#REF!</definedName>
    <definedName function="false" hidden="false" localSheetId="3" name="Excel_BuiltIn_Print_Titles_8" vbProcedure="false">#REF!</definedName>
    <definedName function="false" hidden="false" localSheetId="3" name="Excel_BuiltIn_Print_Titles_8_1" vbProcedure="false">#REF!</definedName>
    <definedName function="false" hidden="false" localSheetId="3" name="_xlnm.Print_Titles" vbProcedure="false">'Zał. nr 4.'!$6:$7</definedName>
    <definedName function="false" hidden="false" localSheetId="4" name="Excel_BuiltIn_Print_Titles_2" vbProcedure="false">#REF!</definedName>
    <definedName function="false" hidden="false" localSheetId="4" name="Excel_BuiltIn_Print_Titles_2_1" vbProcedure="false">#REF!</definedName>
    <definedName function="false" hidden="false" localSheetId="4" name="Excel_BuiltIn_Print_Titles_2_1_1" vbProcedure="false">#REF!</definedName>
    <definedName function="false" hidden="false" localSheetId="4" name="Excel_BuiltIn_Print_Titles_3_1" vbProcedure="false">#REF!</definedName>
    <definedName function="false" hidden="false" localSheetId="4" name="Excel_BuiltIn_Print_Titles_3_1_1" vbProcedure="false">#REF!</definedName>
    <definedName function="false" hidden="false" localSheetId="4" name="Excel_BuiltIn_Print_Titles_5" vbProcedure="false">#REF!</definedName>
    <definedName function="false" hidden="false" localSheetId="4" name="Excel_BuiltIn_Print_Titles_5_1" vbProcedure="false">#REF!</definedName>
    <definedName function="false" hidden="false" localSheetId="4" name="Excel_BuiltIn_Print_Titles_6" vbProcedure="false">#REF!</definedName>
    <definedName function="false" hidden="false" localSheetId="4" name="Excel_BuiltIn_Print_Titles_6_1" vbProcedure="false">#REF!</definedName>
    <definedName function="false" hidden="false" localSheetId="4" name="Excel_BuiltIn_Print_Titles_8" vbProcedure="false">#REF!</definedName>
    <definedName function="false" hidden="false" localSheetId="4" name="Excel_BuiltIn_Print_Titles_8_1" vbProcedure="false">#REF!</definedName>
    <definedName function="false" hidden="false" localSheetId="4" name="_xlnm.Print_Titles" vbProcedure="false">'Zał. nr 5'!$7:$8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<sst xmlns="http://schemas.openxmlformats.org/spreadsheetml/2006/main" count="4236" uniqueCount="1136">
  <si>
    <t xml:space="preserve">Zmiany w planie dochodów Gminy Rogoźno na 2017 rok</t>
  </si>
  <si>
    <t xml:space="preserve">Załącznik nr 1 do Zarządzenia nr OR.0050.1.159.2017
Burmistrza Rogoźna
z dnia 31 lipca 2017 roku</t>
  </si>
  <si>
    <t xml:space="preserve">Dział</t>
  </si>
  <si>
    <t xml:space="preserve">Rozdział</t>
  </si>
  <si>
    <t xml:space="preserve">Paragraf</t>
  </si>
  <si>
    <t xml:space="preserve">Treść</t>
  </si>
  <si>
    <t xml:space="preserve">Przed zmianą</t>
  </si>
  <si>
    <t xml:space="preserve">Zmiana</t>
  </si>
  <si>
    <t xml:space="preserve">Po zmianie</t>
  </si>
  <si>
    <t xml:space="preserve">010</t>
  </si>
  <si>
    <t xml:space="preserve">Rolnictwo i łowiectwo</t>
  </si>
  <si>
    <t xml:space="preserve">696 445,32</t>
  </si>
  <si>
    <t xml:space="preserve">0,00</t>
  </si>
  <si>
    <t xml:space="preserve">01042</t>
  </si>
  <si>
    <t xml:space="preserve">Wyłączenie z produkcji gruntów rolnych</t>
  </si>
  <si>
    <t xml:space="preserve">116 250,00</t>
  </si>
  <si>
    <t xml:space="preserve">6300</t>
  </si>
  <si>
    <t xml:space="preserve">Dotacja celowa otrzymana z tytułu pomocy finansowej udzielanej między jednostkami samorządu terytorialnego na dofinansowanie własnych zadań inwestycyjnych i zakupów inwestycyjnych</t>
  </si>
  <si>
    <t xml:space="preserve">01095</t>
  </si>
  <si>
    <t xml:space="preserve">Pozostała działalność</t>
  </si>
  <si>
    <t xml:space="preserve">580 195,32</t>
  </si>
  <si>
    <t xml:space="preserve">0750</t>
  </si>
  <si>
    <t xml:space="preserve">Wpływy z najmu i dzierżawy składników majątkowych Skarbu Państwa, jednostek samorządu terytorialnego lub innych jednostek zaliczanych do sektora finansów publicznych oraz innych umów o podobnym charakterze</t>
  </si>
  <si>
    <t xml:space="preserve">51 000,00</t>
  </si>
  <si>
    <t xml:space="preserve">2010</t>
  </si>
  <si>
    <t xml:space="preserve">Dotacje celowe otrzymane z budżetu państwa na realizację zadań bieżących z zakresu administracji rządowej oraz innych zadań zleconych gminie (związkom gmin, związkom powiatowo-gminnym) ustawami</t>
  </si>
  <si>
    <t xml:space="preserve">529 195,32</t>
  </si>
  <si>
    <t xml:space="preserve">050</t>
  </si>
  <si>
    <t xml:space="preserve">Rybołówstwo i rybactwo</t>
  </si>
  <si>
    <t xml:space="preserve">25 000,00</t>
  </si>
  <si>
    <t xml:space="preserve">05095</t>
  </si>
  <si>
    <t xml:space="preserve">0690</t>
  </si>
  <si>
    <t xml:space="preserve">Wpływy z różnych opłat</t>
  </si>
  <si>
    <t xml:space="preserve">600</t>
  </si>
  <si>
    <t xml:space="preserve">Transport i łączność</t>
  </si>
  <si>
    <t xml:space="preserve">15 000,00</t>
  </si>
  <si>
    <t xml:space="preserve">60016</t>
  </si>
  <si>
    <t xml:space="preserve">Drogi publiczne gminne</t>
  </si>
  <si>
    <t xml:space="preserve">0490</t>
  </si>
  <si>
    <t xml:space="preserve">Wpływy z innych lokalnych opłat pobieranych przez jednostki samorządu terytorialnego na podstawie odrębnych ustaw</t>
  </si>
  <si>
    <t xml:space="preserve">700</t>
  </si>
  <si>
    <t xml:space="preserve">Gospodarka mieszkaniowa</t>
  </si>
  <si>
    <t xml:space="preserve">1 462 000,00</t>
  </si>
  <si>
    <t xml:space="preserve">70005</t>
  </si>
  <si>
    <t xml:space="preserve">Gospodarka gruntami i nieruchomościami</t>
  </si>
  <si>
    <t xml:space="preserve">0470</t>
  </si>
  <si>
    <t xml:space="preserve">Wpływy z opłat za trwały zarząd, użytkowanie i służebności</t>
  </si>
  <si>
    <t xml:space="preserve">38 400,00</t>
  </si>
  <si>
    <t xml:space="preserve">0550</t>
  </si>
  <si>
    <t xml:space="preserve">Wpływy z opłat z tytułu użytkowania wieczystego nieruchomości</t>
  </si>
  <si>
    <t xml:space="preserve">81 600,00</t>
  </si>
  <si>
    <t xml:space="preserve">334 500,00</t>
  </si>
  <si>
    <t xml:space="preserve">0760</t>
  </si>
  <si>
    <t xml:space="preserve">Wpływy z tytułu przekształcenia prawa użytkowania wieczystego przysługującego osobom fizycznym w prawo własności</t>
  </si>
  <si>
    <t xml:space="preserve">6 000,00</t>
  </si>
  <si>
    <t xml:space="preserve">0770</t>
  </si>
  <si>
    <t xml:space="preserve">Wpłaty z tytułu odpłatnego nabycia prawa własności oraz prawa użytkowania wieczystego nieruchomości</t>
  </si>
  <si>
    <t xml:space="preserve">1 000 000,00</t>
  </si>
  <si>
    <t xml:space="preserve">0910</t>
  </si>
  <si>
    <t xml:space="preserve">Wpływy z odsetek od nieterminowych wpłat z tytułu podatków i opłat</t>
  </si>
  <si>
    <t xml:space="preserve">700,00</t>
  </si>
  <si>
    <t xml:space="preserve">0920</t>
  </si>
  <si>
    <t xml:space="preserve">Wpływy z pozostałych odsetek</t>
  </si>
  <si>
    <t xml:space="preserve">800,00</t>
  </si>
  <si>
    <t xml:space="preserve">710</t>
  </si>
  <si>
    <t xml:space="preserve">Działalność usługowa</t>
  </si>
  <si>
    <t xml:space="preserve">28 000,00</t>
  </si>
  <si>
    <t xml:space="preserve">71035</t>
  </si>
  <si>
    <t xml:space="preserve">Cmentarze</t>
  </si>
  <si>
    <t xml:space="preserve">2020</t>
  </si>
  <si>
    <t xml:space="preserve">Dotacje celowe otrzymane z budżetu państwa na zadania bieżące realizowane przez gminę na podstawie porozumień z organami administracji rządowej</t>
  </si>
  <si>
    <t xml:space="preserve">750</t>
  </si>
  <si>
    <t xml:space="preserve">Administracja publiczna</t>
  </si>
  <si>
    <t xml:space="preserve">148 325,00</t>
  </si>
  <si>
    <t xml:space="preserve">75011</t>
  </si>
  <si>
    <t xml:space="preserve">Urzędy wojewódzkie</t>
  </si>
  <si>
    <t xml:space="preserve">142 825,00</t>
  </si>
  <si>
    <t xml:space="preserve">75023</t>
  </si>
  <si>
    <t xml:space="preserve">Urzędy gmin (miast i miast na prawach powiatu)</t>
  </si>
  <si>
    <t xml:space="preserve">2 100,00</t>
  </si>
  <si>
    <t xml:space="preserve">0570</t>
  </si>
  <si>
    <t xml:space="preserve">Wpływy z tytułu grzywien, mandatów i innych kar pieniężnych od osób fizycznych</t>
  </si>
  <si>
    <t xml:space="preserve">1 500,00</t>
  </si>
  <si>
    <t xml:space="preserve">0970</t>
  </si>
  <si>
    <t xml:space="preserve">Wpływy z różnych dochodów</t>
  </si>
  <si>
    <t xml:space="preserve">600,00</t>
  </si>
  <si>
    <t xml:space="preserve">75085</t>
  </si>
  <si>
    <t xml:space="preserve">Wspólna obsługa jednostek samorządu terytorialnego</t>
  </si>
  <si>
    <t xml:space="preserve">3 400,00</t>
  </si>
  <si>
    <t xml:space="preserve">2700</t>
  </si>
  <si>
    <t xml:space="preserve">Środki na dofinansowanie własnych zadań bieżących gmin, powiatów (związków gmin, związków powiatowo-gminnych,związków powiatów), samorządów województw, pozyskane z innych źródeł</t>
  </si>
  <si>
    <t xml:space="preserve">751</t>
  </si>
  <si>
    <t xml:space="preserve">Urzędy naczelnych organów władzy państwowej, kontroli i ochrony prawa oraz sądownictwa</t>
  </si>
  <si>
    <t xml:space="preserve">3 491,00</t>
  </si>
  <si>
    <t xml:space="preserve">75101</t>
  </si>
  <si>
    <t xml:space="preserve">Urzędy naczelnych organów władzy państwowej, kontroli i ochrony prawa</t>
  </si>
  <si>
    <t xml:space="preserve">754</t>
  </si>
  <si>
    <t xml:space="preserve">Bezpieczeństwo publiczne i ochrona przeciwpożarowa</t>
  </si>
  <si>
    <t xml:space="preserve">1 000,00</t>
  </si>
  <si>
    <t xml:space="preserve">75412</t>
  </si>
  <si>
    <t xml:space="preserve">Ochotnicze straże pożarne</t>
  </si>
  <si>
    <t xml:space="preserve">0830</t>
  </si>
  <si>
    <t xml:space="preserve">Wpływy z usług</t>
  </si>
  <si>
    <t xml:space="preserve">756</t>
  </si>
  <si>
    <t xml:space="preserve">Dochody od osób prawnych, od osób fizycznych i od innych jednostek nieposiadających osobowości prawnej oraz wydatki związane z ich poborem</t>
  </si>
  <si>
    <t xml:space="preserve">22 661 754,67</t>
  </si>
  <si>
    <t xml:space="preserve">75601</t>
  </si>
  <si>
    <t xml:space="preserve">Wpływy z podatku dochodowego od osób fizycznych</t>
  </si>
  <si>
    <t xml:space="preserve">60 000,00</t>
  </si>
  <si>
    <t xml:space="preserve">0350</t>
  </si>
  <si>
    <t xml:space="preserve">Wpływy z podatku od działalności gospodarczej osób fizycznych, opłacanego w formie karty podatkowej</t>
  </si>
  <si>
    <t xml:space="preserve">75615</t>
  </si>
  <si>
    <t xml:space="preserve">Wpływy z podatku rolnego, podatku leśnego, podatku od czynności cywilnoprawnych, podatków i opłat lokalnych od osób prawnych i innych jednostek organizacyjnych</t>
  </si>
  <si>
    <t xml:space="preserve">6 743 310,95</t>
  </si>
  <si>
    <t xml:space="preserve">0310</t>
  </si>
  <si>
    <t xml:space="preserve">Wpływy z podatku od nieruchomości</t>
  </si>
  <si>
    <t xml:space="preserve">5 848 036,95</t>
  </si>
  <si>
    <t xml:space="preserve">0320</t>
  </si>
  <si>
    <t xml:space="preserve">Wpływy z podatku rolnego</t>
  </si>
  <si>
    <t xml:space="preserve">83 762,00</t>
  </si>
  <si>
    <t xml:space="preserve">0330</t>
  </si>
  <si>
    <t xml:space="preserve">Wpływy z podatku leśnego</t>
  </si>
  <si>
    <t xml:space="preserve">160 000,00</t>
  </si>
  <si>
    <t xml:space="preserve">0340</t>
  </si>
  <si>
    <t xml:space="preserve">Wpływy z podatku od środków transportowych</t>
  </si>
  <si>
    <t xml:space="preserve">79 512,00</t>
  </si>
  <si>
    <t xml:space="preserve">0500</t>
  </si>
  <si>
    <t xml:space="preserve">Wpływy z podatku od czynności cywilnoprawnych</t>
  </si>
  <si>
    <t xml:space="preserve">11 000,00</t>
  </si>
  <si>
    <t xml:space="preserve">2 000,00</t>
  </si>
  <si>
    <t xml:space="preserve">2680</t>
  </si>
  <si>
    <t xml:space="preserve">Rekompensaty utraconych dochodów w podatkach i opłatach lokalnych</t>
  </si>
  <si>
    <t xml:space="preserve">559 000,00</t>
  </si>
  <si>
    <t xml:space="preserve">75616</t>
  </si>
  <si>
    <t xml:space="preserve">Wpływy z podatku rolnego, podatku leśnego, podatku od spadków i darowizn, podatku od czynności cywilno-prawnych oraz podatków i opłat lokalnych od osób fizycznych</t>
  </si>
  <si>
    <t xml:space="preserve">4 506 101,72</t>
  </si>
  <si>
    <t xml:space="preserve">2 843 043,72</t>
  </si>
  <si>
    <t xml:space="preserve">667 834,00</t>
  </si>
  <si>
    <t xml:space="preserve">8 000,00</t>
  </si>
  <si>
    <t xml:space="preserve">366 224,00</t>
  </si>
  <si>
    <t xml:space="preserve">0360</t>
  </si>
  <si>
    <t xml:space="preserve">Wpływy z podatku od spadków i darowizn</t>
  </si>
  <si>
    <t xml:space="preserve">30 000,00</t>
  </si>
  <si>
    <t xml:space="preserve">0430</t>
  </si>
  <si>
    <t xml:space="preserve">Wpływy z opłaty targowej</t>
  </si>
  <si>
    <t xml:space="preserve">50 000,00</t>
  </si>
  <si>
    <t xml:space="preserve">500 000,00</t>
  </si>
  <si>
    <t xml:space="preserve">0640</t>
  </si>
  <si>
    <t xml:space="preserve">Wpływy z tytułu kosztów egzekucyjnych, opłaty komorniczej i kosztów upomnień</t>
  </si>
  <si>
    <t xml:space="preserve">75618</t>
  </si>
  <si>
    <t xml:space="preserve">Wpływy z innych opłat stanowiących dochody jednostek samorządu terytorialnego na podstawie ustaw</t>
  </si>
  <si>
    <t xml:space="preserve">355 000,00</t>
  </si>
  <si>
    <t xml:space="preserve">0410</t>
  </si>
  <si>
    <t xml:space="preserve">Wpływy z opłaty skarbowej</t>
  </si>
  <si>
    <t xml:space="preserve">0480</t>
  </si>
  <si>
    <t xml:space="preserve">Wpływy z opłat za zezwolenia na sprzedaż napojów alkoholowych</t>
  </si>
  <si>
    <t xml:space="preserve">300 000,00</t>
  </si>
  <si>
    <t xml:space="preserve">5 000,00</t>
  </si>
  <si>
    <t xml:space="preserve">75621</t>
  </si>
  <si>
    <t xml:space="preserve">Udziały gmin w podatkach stanowiących dochód budżetu państwa</t>
  </si>
  <si>
    <t xml:space="preserve">10 997 342,00</t>
  </si>
  <si>
    <t xml:space="preserve">0010</t>
  </si>
  <si>
    <t xml:space="preserve">9 797 342,00</t>
  </si>
  <si>
    <t xml:space="preserve">0020</t>
  </si>
  <si>
    <t xml:space="preserve">Wpływy z podatku dochodowego od osób prawnych</t>
  </si>
  <si>
    <t xml:space="preserve">1 200 000,00</t>
  </si>
  <si>
    <t xml:space="preserve">758</t>
  </si>
  <si>
    <t xml:space="preserve">Różne rozliczenia</t>
  </si>
  <si>
    <t xml:space="preserve">20 992 331,41</t>
  </si>
  <si>
    <t xml:space="preserve">75801</t>
  </si>
  <si>
    <t xml:space="preserve">Część oświatowa subwencji ogólnej dla jednostek samorządu terytorialnego</t>
  </si>
  <si>
    <t xml:space="preserve">13 655 161,00</t>
  </si>
  <si>
    <t xml:space="preserve">2920</t>
  </si>
  <si>
    <t xml:space="preserve">Subwencje ogólne z budżetu państwa</t>
  </si>
  <si>
    <t xml:space="preserve">75807</t>
  </si>
  <si>
    <t xml:space="preserve">Część wyrównawcza subwencji ogólnej dla gmin</t>
  </si>
  <si>
    <t xml:space="preserve">4 101 188,00</t>
  </si>
  <si>
    <t xml:space="preserve">75814</t>
  </si>
  <si>
    <t xml:space="preserve">Różne rozliczenia finansowe</t>
  </si>
  <si>
    <t xml:space="preserve">2 966 661,41</t>
  </si>
  <si>
    <t xml:space="preserve">80 000,00</t>
  </si>
  <si>
    <t xml:space="preserve">2 886 661,41</t>
  </si>
  <si>
    <t xml:space="preserve">75831</t>
  </si>
  <si>
    <t xml:space="preserve">Część równoważąca subwencji ogólnej dla gmin</t>
  </si>
  <si>
    <t xml:space="preserve">269 321,00</t>
  </si>
  <si>
    <t xml:space="preserve">801</t>
  </si>
  <si>
    <t xml:space="preserve">Oświata i wychowanie</t>
  </si>
  <si>
    <t xml:space="preserve">1 661 790,81</t>
  </si>
  <si>
    <t xml:space="preserve">80101</t>
  </si>
  <si>
    <t xml:space="preserve">Szkoły podstawowe</t>
  </si>
  <si>
    <t xml:space="preserve">231 455,41</t>
  </si>
  <si>
    <t xml:space="preserve">188 855,41</t>
  </si>
  <si>
    <t xml:space="preserve">2030</t>
  </si>
  <si>
    <t xml:space="preserve">Dotacje celowe otrzymane z budżetu państwa na realizację własnych zadań bieżących gmin (związków gmin, związków powiatowo-gminnych)</t>
  </si>
  <si>
    <t xml:space="preserve">12 000,00</t>
  </si>
  <si>
    <t xml:space="preserve">80103</t>
  </si>
  <si>
    <t xml:space="preserve">Oddziały przedszkolne w szkołach podstawowych</t>
  </si>
  <si>
    <t xml:space="preserve">85 632,00</t>
  </si>
  <si>
    <t xml:space="preserve">80104</t>
  </si>
  <si>
    <t xml:space="preserve">Przedszkola </t>
  </si>
  <si>
    <t xml:space="preserve">1 017 260,00</t>
  </si>
  <si>
    <t xml:space="preserve">0660</t>
  </si>
  <si>
    <t xml:space="preserve">Wpływy z opłat za korzystanie z wychowania przedszkolnego</t>
  </si>
  <si>
    <t xml:space="preserve">134 300,00</t>
  </si>
  <si>
    <t xml:space="preserve">0670</t>
  </si>
  <si>
    <t xml:space="preserve">Wpływy z opłat za korzystanie z wyżywienia w jednostkach realizujących zadania z zakresu wychowania przedszkolnego</t>
  </si>
  <si>
    <t xml:space="preserve">385 800,00</t>
  </si>
  <si>
    <t xml:space="preserve">4 290,00</t>
  </si>
  <si>
    <t xml:space="preserve">4 500,00</t>
  </si>
  <si>
    <t xml:space="preserve">488 370,00</t>
  </si>
  <si>
    <t xml:space="preserve">80110</t>
  </si>
  <si>
    <t xml:space="preserve">Gimnazja</t>
  </si>
  <si>
    <t xml:space="preserve">47 698,62</t>
  </si>
  <si>
    <t xml:space="preserve">4 000,00</t>
  </si>
  <si>
    <t xml:space="preserve">43 698,62</t>
  </si>
  <si>
    <t xml:space="preserve">80148</t>
  </si>
  <si>
    <t xml:space="preserve">Stołówki szkolne i przedszkolne</t>
  </si>
  <si>
    <t xml:space="preserve">275 600,00</t>
  </si>
  <si>
    <t xml:space="preserve">257 600,00</t>
  </si>
  <si>
    <t xml:space="preserve">18 000,00</t>
  </si>
  <si>
    <t xml:space="preserve">80150</t>
  </si>
  <si>
    <t xml:space="preserve"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</si>
  <si>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 xml:space="preserve">4 144,78</t>
  </si>
  <si>
    <t xml:space="preserve">852</t>
  </si>
  <si>
    <t xml:space="preserve">Pomoc społeczna</t>
  </si>
  <si>
    <t xml:space="preserve">890 984,00</t>
  </si>
  <si>
    <t xml:space="preserve">332 324,00</t>
  </si>
  <si>
    <t xml:space="preserve">1 223 308,00</t>
  </si>
  <si>
    <t xml:space="preserve">85213</t>
  </si>
  <si>
    <t xml:space="preserve">Składki na ubezpieczenie zdrowotne opłacane za osoby pobierające niektóre świadczenia z pomocy społecznej, niektóre świadczenia rodzinne oraz za osoby uczestniczące w zajęciach w centrum integracji społecznej.</t>
  </si>
  <si>
    <t xml:space="preserve">83 551,00</t>
  </si>
  <si>
    <t xml:space="preserve">47 883,00</t>
  </si>
  <si>
    <t xml:space="preserve">35 418,00</t>
  </si>
  <si>
    <t xml:space="preserve">2910</t>
  </si>
  <si>
    <t xml:space="preserve">Wpływy ze zwrotów dotacji oraz płatności wykorzystanych niezgodnie z przeznaczeniem lub wykorzystanych z naruszeniem procedur, o których mowa w art. 184 ustawy, pobranych nienależnie lub w nadmiernej wysokości</t>
  </si>
  <si>
    <t xml:space="preserve">250,00</t>
  </si>
  <si>
    <t xml:space="preserve">2950</t>
  </si>
  <si>
    <t xml:space="preserve">Wpływy ze zwrotów niewykorzystanych dotacji oraz płatności</t>
  </si>
  <si>
    <t xml:space="preserve">85214</t>
  </si>
  <si>
    <t xml:space="preserve">Zasiłki okresowe, celowe i pomoc w naturze oraz składki na ubezpieczenia emerytalne i rentowe</t>
  </si>
  <si>
    <t xml:space="preserve">79 657,00</t>
  </si>
  <si>
    <t xml:space="preserve">10 000,00</t>
  </si>
  <si>
    <t xml:space="preserve">89 657,00</t>
  </si>
  <si>
    <t xml:space="preserve">0960</t>
  </si>
  <si>
    <t xml:space="preserve">Wpływy z otrzymanych spadków, zapisów i darowizn w postaci pieniężnej</t>
  </si>
  <si>
    <t xml:space="preserve">49 657,00</t>
  </si>
  <si>
    <t xml:space="preserve">59 657,00</t>
  </si>
  <si>
    <t xml:space="preserve">85215</t>
  </si>
  <si>
    <t xml:space="preserve">Dodatki mieszkaniowe</t>
  </si>
  <si>
    <t xml:space="preserve">12 500,00</t>
  </si>
  <si>
    <t xml:space="preserve">85216</t>
  </si>
  <si>
    <t xml:space="preserve">Zasiłki stałe</t>
  </si>
  <si>
    <t xml:space="preserve">191 304,00</t>
  </si>
  <si>
    <t xml:space="preserve">190 804,00</t>
  </si>
  <si>
    <t xml:space="preserve">500,00</t>
  </si>
  <si>
    <t xml:space="preserve">85219</t>
  </si>
  <si>
    <t xml:space="preserve">Ośrodki pomocy społecznej</t>
  </si>
  <si>
    <t xml:space="preserve">153 979,00</t>
  </si>
  <si>
    <t xml:space="preserve">102 000,00</t>
  </si>
  <si>
    <t xml:space="preserve">255 979,00</t>
  </si>
  <si>
    <t xml:space="preserve">85228</t>
  </si>
  <si>
    <t xml:space="preserve">Usługi opiekuńcze i specjalistyczne usługi opiekuńcze</t>
  </si>
  <si>
    <t xml:space="preserve">233 175,00</t>
  </si>
  <si>
    <t xml:space="preserve">220 324,00</t>
  </si>
  <si>
    <t xml:space="preserve">453 499,00</t>
  </si>
  <si>
    <t xml:space="preserve">35 000,00</t>
  </si>
  <si>
    <t xml:space="preserve">198 050,00</t>
  </si>
  <si>
    <t xml:space="preserve">418 374,00</t>
  </si>
  <si>
    <t xml:space="preserve">2360</t>
  </si>
  <si>
    <t xml:space="preserve">Dochody jednostek samorządu terytorialnego związane z realizacją zadań z zakresu administracji rządowej oraz innych zadań zleconych ustawami</t>
  </si>
  <si>
    <t xml:space="preserve">125,00</t>
  </si>
  <si>
    <t xml:space="preserve">85230</t>
  </si>
  <si>
    <t xml:space="preserve">Pomoc w zakresie dożywiania</t>
  </si>
  <si>
    <t xml:space="preserve">136 818,00</t>
  </si>
  <si>
    <t xml:space="preserve">853</t>
  </si>
  <si>
    <t xml:space="preserve">Pozostałe zadania w zakresie polityki społecznej</t>
  </si>
  <si>
    <t xml:space="preserve">197 193,69</t>
  </si>
  <si>
    <t xml:space="preserve">85395</t>
  </si>
  <si>
    <t xml:space="preserve">2057</t>
  </si>
  <si>
    <t xml:space="preserve"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</si>
  <si>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 xml:space="preserve">176 436,46</t>
  </si>
  <si>
    <t xml:space="preserve">2058</t>
  </si>
  <si>
    <t xml:space="preserve">2059</t>
  </si>
  <si>
    <t xml:space="preserve">20 757,23</t>
  </si>
  <si>
    <t xml:space="preserve">854</t>
  </si>
  <si>
    <t xml:space="preserve">Edukacyjna opieka wychowawcza</t>
  </si>
  <si>
    <t xml:space="preserve">120 000,00</t>
  </si>
  <si>
    <t xml:space="preserve">85415</t>
  </si>
  <si>
    <t xml:space="preserve">Pomoc materialna dla uczniów o charakterze socjalnym</t>
  </si>
  <si>
    <t xml:space="preserve">855</t>
  </si>
  <si>
    <t xml:space="preserve">Rodzina</t>
  </si>
  <si>
    <t xml:space="preserve">19 804 110,00</t>
  </si>
  <si>
    <t xml:space="preserve">85501</t>
  </si>
  <si>
    <t xml:space="preserve">Świadczenie wychowawcze</t>
  </si>
  <si>
    <t xml:space="preserve">12 055 539,00</t>
  </si>
  <si>
    <t xml:space="preserve">0900</t>
  </si>
  <si>
    <t xml:space="preserve">Wpływy z odsetek od dotacji oraz płatności: wykorzystanych niezgodnie z przeznaczeniem lub wykorzystanych z naruszeniem procedur, o których mowa w art. 184 ustawy, pobranych nienależnie lub w nadmiernej wysokości</t>
  </si>
  <si>
    <t xml:space="preserve">2060</t>
  </si>
  <si>
    <t xml:space="preserve"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</si>
  <si>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 xml:space="preserve">12 044 539,00</t>
  </si>
  <si>
    <t xml:space="preserve">85502</t>
  </si>
  <si>
    <t xml:space="preserve">Świadczenia rodzinne, świadczenie z funduszu alimentacyjnego oraz składki na ubezpieczenia emerytalne i rentowe z ubezpieczenia społecznego
</t>
  </si>
  <si>
    <t xml:space="preserve">7 731 950,00</t>
  </si>
  <si>
    <t xml:space="preserve">5 500,00</t>
  </si>
  <si>
    <t xml:space="preserve">7 639 450,00</t>
  </si>
  <si>
    <t xml:space="preserve">62 000,00</t>
  </si>
  <si>
    <t xml:space="preserve">85503</t>
  </si>
  <si>
    <t xml:space="preserve">Karta Dużej Rodziny</t>
  </si>
  <si>
    <t xml:space="preserve">126,00</t>
  </si>
  <si>
    <t xml:space="preserve">85595</t>
  </si>
  <si>
    <t xml:space="preserve">16 495,00</t>
  </si>
  <si>
    <t xml:space="preserve">900</t>
  </si>
  <si>
    <t xml:space="preserve">Gospodarka komunalna i ochrona środowiska</t>
  </si>
  <si>
    <t xml:space="preserve">2 134 724,91</t>
  </si>
  <si>
    <t xml:space="preserve">90002</t>
  </si>
  <si>
    <t xml:space="preserve">Gospodarka odpadami</t>
  </si>
  <si>
    <t xml:space="preserve">1 824 276,00</t>
  </si>
  <si>
    <t xml:space="preserve">1 820 276,00</t>
  </si>
  <si>
    <t xml:space="preserve">90019</t>
  </si>
  <si>
    <t xml:space="preserve">Wpływy i wydatki związane z gromadzeniem środków z opłat i kar za korzystanie ze środowiska</t>
  </si>
  <si>
    <t xml:space="preserve">90095</t>
  </si>
  <si>
    <t xml:space="preserve">10 448,91</t>
  </si>
  <si>
    <t xml:space="preserve">921</t>
  </si>
  <si>
    <t xml:space="preserve">Kultura i ochrona dziedzictwa narodowego</t>
  </si>
  <si>
    <t xml:space="preserve">20 000,00</t>
  </si>
  <si>
    <t xml:space="preserve">92109</t>
  </si>
  <si>
    <t xml:space="preserve">Domy i ośrodki kultury, świetlice i kluby</t>
  </si>
  <si>
    <t xml:space="preserve">Razem:</t>
  </si>
  <si>
    <t xml:space="preserve">70 862 150,81</t>
  </si>
  <si>
    <t xml:space="preserve">71 194 474,81</t>
  </si>
  <si>
    <t xml:space="preserve">Zmiany w planie wydatków Gminy Rogoźno na 2017 rok</t>
  </si>
  <si>
    <t xml:space="preserve">Załącznik nr 2 do Zarządzenia nr OR.0050.1.159.2017
Burmistrza Rogoźna
z dnia 31 lipca 2017 roku</t>
  </si>
  <si>
    <t xml:space="preserve">650 736,87</t>
  </si>
  <si>
    <t xml:space="preserve">01008</t>
  </si>
  <si>
    <t xml:space="preserve">Melioracje wodne</t>
  </si>
  <si>
    <t xml:space="preserve">2830</t>
  </si>
  <si>
    <t xml:space="preserve">Dotacja celowa z budżetu na finansowanie lub dofinansowanie zadań zleconych do realizacji pozostałym jednostkom nie zaliczanym do sektora finansów publicznych</t>
  </si>
  <si>
    <t xml:space="preserve">01030</t>
  </si>
  <si>
    <t xml:space="preserve">Izby rolnicze</t>
  </si>
  <si>
    <t xml:space="preserve">17 000,00</t>
  </si>
  <si>
    <t xml:space="preserve">2850</t>
  </si>
  <si>
    <t xml:space="preserve">Wpłaty gmin na rzecz izb rolniczych w wysokości 2% uzyskanych wpływów z podatku rolnego</t>
  </si>
  <si>
    <t xml:space="preserve">613 736,87</t>
  </si>
  <si>
    <t xml:space="preserve">4010</t>
  </si>
  <si>
    <t xml:space="preserve">Wynagrodzenia osobowe pracowników</t>
  </si>
  <si>
    <t xml:space="preserve">4 694,35</t>
  </si>
  <si>
    <t xml:space="preserve">4110</t>
  </si>
  <si>
    <t xml:space="preserve">Składki na ubezpieczenia społeczne</t>
  </si>
  <si>
    <t xml:space="preserve">806,96</t>
  </si>
  <si>
    <t xml:space="preserve">4120</t>
  </si>
  <si>
    <t xml:space="preserve">Składki na Fundusz Pracy</t>
  </si>
  <si>
    <t xml:space="preserve">112,27</t>
  </si>
  <si>
    <t xml:space="preserve">4210</t>
  </si>
  <si>
    <t xml:space="preserve">Zakup materiałów i wyposażenia</t>
  </si>
  <si>
    <t xml:space="preserve">11 541,55</t>
  </si>
  <si>
    <t xml:space="preserve">4300</t>
  </si>
  <si>
    <t xml:space="preserve">Zakup usług pozostałych</t>
  </si>
  <si>
    <t xml:space="preserve">77 762,80</t>
  </si>
  <si>
    <t xml:space="preserve">4430</t>
  </si>
  <si>
    <t xml:space="preserve">Różne opłaty i składki</t>
  </si>
  <si>
    <t xml:space="preserve">518 818,94</t>
  </si>
  <si>
    <t xml:space="preserve">6050</t>
  </si>
  <si>
    <t xml:space="preserve">Wydatki inwestycyjne jednostek budżetowych</t>
  </si>
  <si>
    <t xml:space="preserve">520,00</t>
  </si>
  <si>
    <t xml:space="preserve">4170</t>
  </si>
  <si>
    <t xml:space="preserve">Wynagrodzenia bezosobowe</t>
  </si>
  <si>
    <t xml:space="preserve">3 000,00</t>
  </si>
  <si>
    <t xml:space="preserve">18 700,00</t>
  </si>
  <si>
    <t xml:space="preserve">4260</t>
  </si>
  <si>
    <t xml:space="preserve">Zakup energii</t>
  </si>
  <si>
    <t xml:space="preserve">2 480,00</t>
  </si>
  <si>
    <t xml:space="preserve">300,00</t>
  </si>
  <si>
    <t xml:space="preserve">3 471 519,97</t>
  </si>
  <si>
    <t xml:space="preserve">60004</t>
  </si>
  <si>
    <t xml:space="preserve">Lokalny transport zbiorowy</t>
  </si>
  <si>
    <t xml:space="preserve">350 000,00</t>
  </si>
  <si>
    <t xml:space="preserve">2310</t>
  </si>
  <si>
    <t xml:space="preserve">Dotacje celowe przekazane gminie na zadania bieżące realizowane na podstawie porozumień (umów) między jednostkami samorządu terytorialnego</t>
  </si>
  <si>
    <t xml:space="preserve">264 500,00</t>
  </si>
  <si>
    <t xml:space="preserve">85 500,00</t>
  </si>
  <si>
    <t xml:space="preserve">60014</t>
  </si>
  <si>
    <t xml:space="preserve">Drogi publiczne powiatowe</t>
  </si>
  <si>
    <t xml:space="preserve">45 000,00</t>
  </si>
  <si>
    <t xml:space="preserve">Dotacja celowa na pomoc finansową udzielaną między jednostkami samorządu terytorialnego na dofinansowanie własnych zadań inwestycyjnych i zakupów inwestycyjnych</t>
  </si>
  <si>
    <t xml:space="preserve">3 076 519,97</t>
  </si>
  <si>
    <t xml:space="preserve">39 527,75</t>
  </si>
  <si>
    <t xml:space="preserve">- 2 500,00</t>
  </si>
  <si>
    <t xml:space="preserve">37 027,75</t>
  </si>
  <si>
    <t xml:space="preserve">4270</t>
  </si>
  <si>
    <t xml:space="preserve">Zakup usług remontowych</t>
  </si>
  <si>
    <t xml:space="preserve">167 000,00</t>
  </si>
  <si>
    <t xml:space="preserve">912 500,00</t>
  </si>
  <si>
    <t xml:space="preserve">2 500,00</t>
  </si>
  <si>
    <t xml:space="preserve">915 000,00</t>
  </si>
  <si>
    <t xml:space="preserve">9 000,00</t>
  </si>
  <si>
    <t xml:space="preserve">1 948 492,22</t>
  </si>
  <si>
    <t xml:space="preserve">630</t>
  </si>
  <si>
    <t xml:space="preserve">Turystyka</t>
  </si>
  <si>
    <t xml:space="preserve">301 000,00</t>
  </si>
  <si>
    <t xml:space="preserve">63003</t>
  </si>
  <si>
    <t xml:space="preserve">Zadania w zakresie upowszechniania turystyki</t>
  </si>
  <si>
    <t xml:space="preserve">165 000,00</t>
  </si>
  <si>
    <t xml:space="preserve">135 000,00</t>
  </si>
  <si>
    <t xml:space="preserve">63095</t>
  </si>
  <si>
    <t xml:space="preserve">136 000,00</t>
  </si>
  <si>
    <t xml:space="preserve">37 000,00</t>
  </si>
  <si>
    <t xml:space="preserve">6060</t>
  </si>
  <si>
    <t xml:space="preserve">Wydatki na zakupy inwestycyjne jednostek budżetowych</t>
  </si>
  <si>
    <t xml:space="preserve">40 000,00</t>
  </si>
  <si>
    <t xml:space="preserve">1 152 651,60</t>
  </si>
  <si>
    <t xml:space="preserve">70001</t>
  </si>
  <si>
    <t xml:space="preserve">Zakłady gospodarki mieszkaniowej</t>
  </si>
  <si>
    <t xml:space="preserve">407 851,60</t>
  </si>
  <si>
    <t xml:space="preserve">2650</t>
  </si>
  <si>
    <t xml:space="preserve">Dotacja przedmiotowa z budżetu dla samorządowego zakładu budżetowego</t>
  </si>
  <si>
    <t xml:space="preserve">744 800,00</t>
  </si>
  <si>
    <t xml:space="preserve">85 000,00</t>
  </si>
  <si>
    <t xml:space="preserve">16 000,00</t>
  </si>
  <si>
    <t xml:space="preserve">108 689,43</t>
  </si>
  <si>
    <t xml:space="preserve">4308</t>
  </si>
  <si>
    <t xml:space="preserve">22 269,58</t>
  </si>
  <si>
    <t xml:space="preserve">4309</t>
  </si>
  <si>
    <t xml:space="preserve">12 040,99</t>
  </si>
  <si>
    <t xml:space="preserve">4500</t>
  </si>
  <si>
    <t xml:space="preserve">Pozostałe podatki na rzecz budżetów jednostek samorządu terytorialnego</t>
  </si>
  <si>
    <t xml:space="preserve">4520</t>
  </si>
  <si>
    <t xml:space="preserve">Opłaty na rzecz budżetów jednostek samorządu terytorialnego</t>
  </si>
  <si>
    <t xml:space="preserve">5 100,00</t>
  </si>
  <si>
    <t xml:space="preserve">4590</t>
  </si>
  <si>
    <t xml:space="preserve">Kary i odszkodowania wypłacane na rzecz osób fizycznych</t>
  </si>
  <si>
    <t xml:space="preserve">4600</t>
  </si>
  <si>
    <t xml:space="preserve">Kary, odszkodowania i grzywny wypłacane na rzecz osób prawnych i innych jednostek organizacyjnych</t>
  </si>
  <si>
    <t xml:space="preserve">90 000,00</t>
  </si>
  <si>
    <t xml:space="preserve">4610</t>
  </si>
  <si>
    <t xml:space="preserve">Koszty postępowania sądowego i prokuratorskiego</t>
  </si>
  <si>
    <t xml:space="preserve">4 700,00</t>
  </si>
  <si>
    <t xml:space="preserve">310 800,00</t>
  </si>
  <si>
    <t xml:space="preserve">132 000,00</t>
  </si>
  <si>
    <t xml:space="preserve">71004</t>
  </si>
  <si>
    <t xml:space="preserve">Plany zagospodarowania przestrzennego</t>
  </si>
  <si>
    <t xml:space="preserve">100 000,00</t>
  </si>
  <si>
    <t xml:space="preserve">75 000,00</t>
  </si>
  <si>
    <t xml:space="preserve">32 000,00</t>
  </si>
  <si>
    <t xml:space="preserve">5 706 241,10</t>
  </si>
  <si>
    <t xml:space="preserve">115 368,60</t>
  </si>
  <si>
    <t xml:space="preserve">19 831,87</t>
  </si>
  <si>
    <t xml:space="preserve">2 826,53</t>
  </si>
  <si>
    <t xml:space="preserve">1 798,00</t>
  </si>
  <si>
    <t xml:space="preserve">75022</t>
  </si>
  <si>
    <t xml:space="preserve">Rady gmin (miast i miast na prawach powiatu)</t>
  </si>
  <si>
    <t xml:space="preserve">339 547,24</t>
  </si>
  <si>
    <t xml:space="preserve">3030</t>
  </si>
  <si>
    <t xml:space="preserve">Różne wydatki na rzecz osób fizycznych </t>
  </si>
  <si>
    <t xml:space="preserve">300 547,24</t>
  </si>
  <si>
    <t xml:space="preserve">4190</t>
  </si>
  <si>
    <t xml:space="preserve">Nagrody konkursowe</t>
  </si>
  <si>
    <t xml:space="preserve">21 000,00</t>
  </si>
  <si>
    <t xml:space="preserve">4420</t>
  </si>
  <si>
    <t xml:space="preserve">Podróże służbowe zagraniczne</t>
  </si>
  <si>
    <t xml:space="preserve">4 049 441,86</t>
  </si>
  <si>
    <t xml:space="preserve">3020</t>
  </si>
  <si>
    <t xml:space="preserve">Wydatki osobowe niezaliczone do wynagrodzeń</t>
  </si>
  <si>
    <t xml:space="preserve">6 500,00</t>
  </si>
  <si>
    <t xml:space="preserve">2 431 927,69</t>
  </si>
  <si>
    <t xml:space="preserve">4018</t>
  </si>
  <si>
    <t xml:space="preserve">6 666,07</t>
  </si>
  <si>
    <t xml:space="preserve">4019</t>
  </si>
  <si>
    <t xml:space="preserve">2 047,72</t>
  </si>
  <si>
    <t xml:space="preserve">4040</t>
  </si>
  <si>
    <t xml:space="preserve">Dodatkowe wynagrodzenie roczne</t>
  </si>
  <si>
    <t xml:space="preserve">194 474,16</t>
  </si>
  <si>
    <t xml:space="preserve">444 168,73</t>
  </si>
  <si>
    <t xml:space="preserve">4118</t>
  </si>
  <si>
    <t xml:space="preserve">1 145,89</t>
  </si>
  <si>
    <t xml:space="preserve">4119</t>
  </si>
  <si>
    <t xml:space="preserve">352,02</t>
  </si>
  <si>
    <t xml:space="preserve">52 037,45</t>
  </si>
  <si>
    <t xml:space="preserve">4128</t>
  </si>
  <si>
    <t xml:space="preserve">163,33</t>
  </si>
  <si>
    <t xml:space="preserve">4129</t>
  </si>
  <si>
    <t xml:space="preserve">50,17</t>
  </si>
  <si>
    <t xml:space="preserve">4140</t>
  </si>
  <si>
    <t xml:space="preserve">Wpłaty na Państwowy Fundusz Rehabilitacji Osób Niepełnosprawnych</t>
  </si>
  <si>
    <t xml:space="preserve">118 400,00</t>
  </si>
  <si>
    <t xml:space="preserve">76 000,00</t>
  </si>
  <si>
    <t xml:space="preserve">72 000,00</t>
  </si>
  <si>
    <t xml:space="preserve">4280</t>
  </si>
  <si>
    <t xml:space="preserve">Zakup usług zdrowotnych</t>
  </si>
  <si>
    <t xml:space="preserve">256 500,00</t>
  </si>
  <si>
    <t xml:space="preserve">4360</t>
  </si>
  <si>
    <t xml:space="preserve">Opłaty z tytułu zakupu usług telekomunikacyjnych</t>
  </si>
  <si>
    <t xml:space="preserve">32 500,00</t>
  </si>
  <si>
    <t xml:space="preserve">4380</t>
  </si>
  <si>
    <t xml:space="preserve">Zakup usług obejmujacych tłumaczenia</t>
  </si>
  <si>
    <t xml:space="preserve">4390</t>
  </si>
  <si>
    <t xml:space="preserve">Zakup usług obejmujących wykonanie ekspertyz, analiz i opinii</t>
  </si>
  <si>
    <t xml:space="preserve">92 072,00</t>
  </si>
  <si>
    <t xml:space="preserve">4410</t>
  </si>
  <si>
    <t xml:space="preserve">Podróże służbowe krajowe</t>
  </si>
  <si>
    <t xml:space="preserve">38 000,00</t>
  </si>
  <si>
    <t xml:space="preserve">4440</t>
  </si>
  <si>
    <t xml:space="preserve">Odpisy na zakładowy fundusz świadczeń socjalnych</t>
  </si>
  <si>
    <t xml:space="preserve">77 456,00</t>
  </si>
  <si>
    <t xml:space="preserve">9 180,63</t>
  </si>
  <si>
    <t xml:space="preserve">4700</t>
  </si>
  <si>
    <t xml:space="preserve">Szkolenia pracowników niebędących członkami korpusu służby cywilnej </t>
  </si>
  <si>
    <t xml:space="preserve">27 000,00</t>
  </si>
  <si>
    <t xml:space="preserve">13 000,00</t>
  </si>
  <si>
    <t xml:space="preserve">15 300,00</t>
  </si>
  <si>
    <t xml:space="preserve">75075</t>
  </si>
  <si>
    <t xml:space="preserve">Promocja jednostek samorządu terytorialnego</t>
  </si>
  <si>
    <t xml:space="preserve">31 500,00</t>
  </si>
  <si>
    <t xml:space="preserve">915 147,00</t>
  </si>
  <si>
    <t xml:space="preserve">1 350,00</t>
  </si>
  <si>
    <t xml:space="preserve">609 589,00</t>
  </si>
  <si>
    <t xml:space="preserve">31 159,00</t>
  </si>
  <si>
    <t xml:space="preserve">98 644,00</t>
  </si>
  <si>
    <t xml:space="preserve">14 133,00</t>
  </si>
  <si>
    <t xml:space="preserve">34 370,00</t>
  </si>
  <si>
    <t xml:space="preserve">2 880,00</t>
  </si>
  <si>
    <t xml:space="preserve">3 600,00</t>
  </si>
  <si>
    <t xml:space="preserve">80,00</t>
  </si>
  <si>
    <t xml:space="preserve">10 392,00</t>
  </si>
  <si>
    <t xml:space="preserve">8 950,00</t>
  </si>
  <si>
    <t xml:space="preserve">75095</t>
  </si>
  <si>
    <t xml:space="preserve">183 280,00</t>
  </si>
  <si>
    <t xml:space="preserve">106 080,00</t>
  </si>
  <si>
    <t xml:space="preserve">4100</t>
  </si>
  <si>
    <t xml:space="preserve">Wynagrodzenia agencyjno-prowizyjne</t>
  </si>
  <si>
    <t xml:space="preserve">71 200,00</t>
  </si>
  <si>
    <t xml:space="preserve">2 917,92</t>
  </si>
  <si>
    <t xml:space="preserve">501,59</t>
  </si>
  <si>
    <t xml:space="preserve">71,49</t>
  </si>
  <si>
    <t xml:space="preserve">762 210,97</t>
  </si>
  <si>
    <t xml:space="preserve">75405</t>
  </si>
  <si>
    <t xml:space="preserve">Komendy powiatowe Policji</t>
  </si>
  <si>
    <t xml:space="preserve">42 500,00</t>
  </si>
  <si>
    <t xml:space="preserve">6170</t>
  </si>
  <si>
    <t xml:space="preserve">Wpłaty jednostek na państwowy fundusz celowy na finansowanie lub dofinansowanie zadań inwestycyjnych</t>
  </si>
  <si>
    <t xml:space="preserve">615 680,97</t>
  </si>
  <si>
    <t xml:space="preserve">2820</t>
  </si>
  <si>
    <t xml:space="preserve">Dotacja celowa z budżetu na finansowanie lub dofinansowanie zadań zleconych do realizacji stowarzyszeniom</t>
  </si>
  <si>
    <t xml:space="preserve">7 147,60</t>
  </si>
  <si>
    <t xml:space="preserve">1 018,72</t>
  </si>
  <si>
    <t xml:space="preserve">41 580,00</t>
  </si>
  <si>
    <t xml:space="preserve">840,00</t>
  </si>
  <si>
    <t xml:space="preserve">143 808,09</t>
  </si>
  <si>
    <t xml:space="preserve">49 286,56</t>
  </si>
  <si>
    <t xml:space="preserve">42 000,00</t>
  </si>
  <si>
    <t xml:space="preserve">6230</t>
  </si>
  <si>
    <t xml:space="preserve">Dotacje celowe z budżetu na finansowanie lub dofinansowanie kosztów realizacji inwestycji i zakupów inwestycyjnych jednostek nie zaliczanych do sektora finansów publicznych</t>
  </si>
  <si>
    <t xml:space="preserve">75414</t>
  </si>
  <si>
    <t xml:space="preserve">Obrona cywilna</t>
  </si>
  <si>
    <t xml:space="preserve">9 200,00</t>
  </si>
  <si>
    <t xml:space="preserve">1 200,00</t>
  </si>
  <si>
    <t xml:space="preserve">3 500,00</t>
  </si>
  <si>
    <t xml:space="preserve">75415</t>
  </si>
  <si>
    <t xml:space="preserve">Zadania ratownictwa górskiego i wodnego</t>
  </si>
  <si>
    <t xml:space="preserve">57 000,00</t>
  </si>
  <si>
    <t xml:space="preserve">Dotacje celowe z budżetu jednostki samorządu terytorialnego, udzielone w trybie art. 221 ustawy, na finansowanie lub dofinansowanie zadań zleconych do realizacji organizacjom prowadzącym działalność pożytku publicznego</t>
  </si>
  <si>
    <t xml:space="preserve">75416</t>
  </si>
  <si>
    <t xml:space="preserve">Straż gminna (miejska)</t>
  </si>
  <si>
    <t xml:space="preserve">37 830,00</t>
  </si>
  <si>
    <t xml:space="preserve">12 830,00</t>
  </si>
  <si>
    <t xml:space="preserve">757</t>
  </si>
  <si>
    <t xml:space="preserve">Obsługa długu publicznego</t>
  </si>
  <si>
    <t xml:space="preserve">326 000,00</t>
  </si>
  <si>
    <t xml:space="preserve">75702</t>
  </si>
  <si>
    <t xml:space="preserve">Obsługa papierów wartościowych, kredytów i pożyczek jednostek samorządu terytorialnego</t>
  </si>
  <si>
    <t xml:space="preserve">8110</t>
  </si>
  <si>
    <t xml:space="preserve">Odsetki od samorządowych papierów wartościowych lub zaciągniętych przez jednostkę samorządu terytorialnego kredytów i pożyczek</t>
  </si>
  <si>
    <t xml:space="preserve">208 000,00</t>
  </si>
  <si>
    <t xml:space="preserve">75818</t>
  </si>
  <si>
    <t xml:space="preserve">Rezerwy ogólne i celowe</t>
  </si>
  <si>
    <t xml:space="preserve">4810</t>
  </si>
  <si>
    <t xml:space="preserve">Rezerwy</t>
  </si>
  <si>
    <t xml:space="preserve">24 752 672,87</t>
  </si>
  <si>
    <t xml:space="preserve">11 285 620,41</t>
  </si>
  <si>
    <t xml:space="preserve">2 800,00</t>
  </si>
  <si>
    <t xml:space="preserve">385 822,00</t>
  </si>
  <si>
    <t xml:space="preserve">6 585 402,00</t>
  </si>
  <si>
    <t xml:space="preserve">525 696,00</t>
  </si>
  <si>
    <t xml:space="preserve">1 255 642,00</t>
  </si>
  <si>
    <t xml:space="preserve">176 629,00</t>
  </si>
  <si>
    <t xml:space="preserve">38 858,00</t>
  </si>
  <si>
    <t xml:space="preserve">390 069,83</t>
  </si>
  <si>
    <t xml:space="preserve">4240</t>
  </si>
  <si>
    <t xml:space="preserve">Zakup środków dydaktycznych i książek</t>
  </si>
  <si>
    <t xml:space="preserve">250 085,58</t>
  </si>
  <si>
    <t xml:space="preserve">398 500,00</t>
  </si>
  <si>
    <t xml:space="preserve">410 400,00</t>
  </si>
  <si>
    <t xml:space="preserve">22 600,00</t>
  </si>
  <si>
    <t xml:space="preserve">183 700,00</t>
  </si>
  <si>
    <t xml:space="preserve">37 105,00</t>
  </si>
  <si>
    <t xml:space="preserve">10 100,00</t>
  </si>
  <si>
    <t xml:space="preserve">5 610,00</t>
  </si>
  <si>
    <t xml:space="preserve">360 809,00</t>
  </si>
  <si>
    <t xml:space="preserve">4480</t>
  </si>
  <si>
    <t xml:space="preserve">Podatek od nieruchomości</t>
  </si>
  <si>
    <t xml:space="preserve">1 030,00</t>
  </si>
  <si>
    <t xml:space="preserve">242 762,00</t>
  </si>
  <si>
    <t xml:space="preserve">742 626,00</t>
  </si>
  <si>
    <t xml:space="preserve">20 319,00</t>
  </si>
  <si>
    <t xml:space="preserve">486 476,00</t>
  </si>
  <si>
    <t xml:space="preserve">35 902,00</t>
  </si>
  <si>
    <t xml:space="preserve">94 070,00</t>
  </si>
  <si>
    <t xml:space="preserve">13 199,00</t>
  </si>
  <si>
    <t xml:space="preserve">25 600,00</t>
  </si>
  <si>
    <t xml:space="preserve">550,00</t>
  </si>
  <si>
    <t xml:space="preserve">7 500,00</t>
  </si>
  <si>
    <t xml:space="preserve">29 810,00</t>
  </si>
  <si>
    <t xml:space="preserve">5 368 688,52</t>
  </si>
  <si>
    <t xml:space="preserve">2540</t>
  </si>
  <si>
    <t xml:space="preserve">Dotacja podmiotowa z budżetu dla niepublicznej jednostki systemu oświaty</t>
  </si>
  <si>
    <t xml:space="preserve">1 372 026,64</t>
  </si>
  <si>
    <t xml:space="preserve">78 630,00</t>
  </si>
  <si>
    <t xml:space="preserve">2 240 921,88</t>
  </si>
  <si>
    <t xml:space="preserve">138 098,00</t>
  </si>
  <si>
    <t xml:space="preserve">398 373,00</t>
  </si>
  <si>
    <t xml:space="preserve">54 244,00</t>
  </si>
  <si>
    <t xml:space="preserve">4220</t>
  </si>
  <si>
    <t xml:space="preserve">Zakup środków żywności</t>
  </si>
  <si>
    <t xml:space="preserve">10 500,00</t>
  </si>
  <si>
    <t xml:space="preserve">253 000,00</t>
  </si>
  <si>
    <t xml:space="preserve">63 940,00</t>
  </si>
  <si>
    <t xml:space="preserve">4330</t>
  </si>
  <si>
    <t xml:space="preserve">Zakup usług przez jednostki samorządu terytorialnego od innych jednostek samorządu terytorialnego</t>
  </si>
  <si>
    <t xml:space="preserve">40 200,00</t>
  </si>
  <si>
    <t xml:space="preserve">126 560,00</t>
  </si>
  <si>
    <t xml:space="preserve">345,00</t>
  </si>
  <si>
    <t xml:space="preserve">33 000,00</t>
  </si>
  <si>
    <t xml:space="preserve">4 737 008,16</t>
  </si>
  <si>
    <t xml:space="preserve">2320</t>
  </si>
  <si>
    <t xml:space="preserve">Dotacje celowe przekazane dla powiatu na zadania bieżące realizowane na podstawie porozumień (umów) między jednostkami samorządu terytorialnego</t>
  </si>
  <si>
    <t xml:space="preserve">1 300 000,00</t>
  </si>
  <si>
    <t xml:space="preserve">653 953,00</t>
  </si>
  <si>
    <t xml:space="preserve">15 271,83</t>
  </si>
  <si>
    <t xml:space="preserve">43 245,00</t>
  </si>
  <si>
    <t xml:space="preserve">1 625 848,00</t>
  </si>
  <si>
    <t xml:space="preserve">128 428,00</t>
  </si>
  <si>
    <t xml:space="preserve">305 331,00</t>
  </si>
  <si>
    <t xml:space="preserve">43 212,00</t>
  </si>
  <si>
    <t xml:space="preserve">73 232,64</t>
  </si>
  <si>
    <t xml:space="preserve">57 468,65</t>
  </si>
  <si>
    <t xml:space="preserve">164 800,00</t>
  </si>
  <si>
    <t xml:space="preserve">152 899,04</t>
  </si>
  <si>
    <t xml:space="preserve">51 900,00</t>
  </si>
  <si>
    <t xml:space="preserve">100 319,00</t>
  </si>
  <si>
    <t xml:space="preserve">80113</t>
  </si>
  <si>
    <t xml:space="preserve">Dowożenie uczniów do szkół</t>
  </si>
  <si>
    <t xml:space="preserve">761 500,00</t>
  </si>
  <si>
    <t xml:space="preserve">757 500,00</t>
  </si>
  <si>
    <t xml:space="preserve">80146</t>
  </si>
  <si>
    <t xml:space="preserve">Dokształcanie i doskonalenie nauczycieli</t>
  </si>
  <si>
    <t xml:space="preserve">98 369,00</t>
  </si>
  <si>
    <t xml:space="preserve">21 800,00</t>
  </si>
  <si>
    <t xml:space="preserve">76 569,00</t>
  </si>
  <si>
    <t xml:space="preserve">640 815,00</t>
  </si>
  <si>
    <t xml:space="preserve">246 127,00</t>
  </si>
  <si>
    <t xml:space="preserve">19 221,00</t>
  </si>
  <si>
    <t xml:space="preserve">45 092,00</t>
  </si>
  <si>
    <t xml:space="preserve">6 426,00</t>
  </si>
  <si>
    <t xml:space="preserve">24 100,00</t>
  </si>
  <si>
    <t xml:space="preserve">281 600,00</t>
  </si>
  <si>
    <t xml:space="preserve">950,00</t>
  </si>
  <si>
    <t xml:space="preserve">9 299,00</t>
  </si>
  <si>
    <t xml:space="preserve">80149</t>
  </si>
  <si>
    <t xml:space="preserve">Realizacja zadań wymagających stosowania specjalnej organizacji nauki i metod pracy dla dzieci w przedszkolach, oddziałach przedszkolnych w szkołach podstawowych i innych formach wychowania przedszkolnego</t>
  </si>
  <si>
    <t xml:space="preserve">402 034,00</t>
  </si>
  <si>
    <t xml:space="preserve">129 035,88</t>
  </si>
  <si>
    <t xml:space="preserve">185 477,12</t>
  </si>
  <si>
    <t xml:space="preserve">28 781,00</t>
  </si>
  <si>
    <t xml:space="preserve">36 023,00</t>
  </si>
  <si>
    <t xml:space="preserve">4 397,00</t>
  </si>
  <si>
    <t xml:space="preserve">7 000,00</t>
  </si>
  <si>
    <t xml:space="preserve">320,00</t>
  </si>
  <si>
    <t xml:space="preserve">512 806,78</t>
  </si>
  <si>
    <t xml:space="preserve">16 832,00</t>
  </si>
  <si>
    <t xml:space="preserve">5 334,00</t>
  </si>
  <si>
    <t xml:space="preserve">330 960,00</t>
  </si>
  <si>
    <t xml:space="preserve">17 829,00</t>
  </si>
  <si>
    <t xml:space="preserve">69 343,00</t>
  </si>
  <si>
    <t xml:space="preserve">12 159,00</t>
  </si>
  <si>
    <t xml:space="preserve">9 141,03</t>
  </si>
  <si>
    <t xml:space="preserve">11 303,75</t>
  </si>
  <si>
    <t xml:space="preserve">13 500,00</t>
  </si>
  <si>
    <t xml:space="preserve">4 300,00</t>
  </si>
  <si>
    <t xml:space="preserve">15 805,00</t>
  </si>
  <si>
    <t xml:space="preserve">80195</t>
  </si>
  <si>
    <t xml:space="preserve">203 205,00</t>
  </si>
  <si>
    <t xml:space="preserve">16 500,00</t>
  </si>
  <si>
    <t xml:space="preserve">172 205,00</t>
  </si>
  <si>
    <t xml:space="preserve">851</t>
  </si>
  <si>
    <t xml:space="preserve">Ochrona zdrowia</t>
  </si>
  <si>
    <t xml:space="preserve">391 844,00</t>
  </si>
  <si>
    <t xml:space="preserve">85111</t>
  </si>
  <si>
    <t xml:space="preserve">Szpitale ogólne</t>
  </si>
  <si>
    <t xml:space="preserve">6220</t>
  </si>
  <si>
    <t xml:space="preserve">Dotacje celowe z budżetu na finansowanie lub dofinansowanie kosztów realizacji inwestycji i zakupów inwestycyjnych innych jednostek sektora finansów publicznych</t>
  </si>
  <si>
    <t xml:space="preserve">85153</t>
  </si>
  <si>
    <t xml:space="preserve">Zwalczanie narkomanii</t>
  </si>
  <si>
    <t xml:space="preserve">8 400,00</t>
  </si>
  <si>
    <t xml:space="preserve">2 400,00</t>
  </si>
  <si>
    <t xml:space="preserve">85154</t>
  </si>
  <si>
    <t xml:space="preserve">Przeciwdziałanie alkoholizmowi</t>
  </si>
  <si>
    <t xml:space="preserve">346 444,00</t>
  </si>
  <si>
    <t xml:space="preserve">48 000,00</t>
  </si>
  <si>
    <t xml:space="preserve">2710</t>
  </si>
  <si>
    <t xml:space="preserve">Dotacja celowa na pomoc finansową udzielaną między jednostkami samorządu terytorialnego na dofinansowanie własnych zadań bieżących</t>
  </si>
  <si>
    <t xml:space="preserve">13 910,00</t>
  </si>
  <si>
    <t xml:space="preserve">3 484,00</t>
  </si>
  <si>
    <t xml:space="preserve">341,00</t>
  </si>
  <si>
    <t xml:space="preserve">29 879,00</t>
  </si>
  <si>
    <t xml:space="preserve">102 238,00</t>
  </si>
  <si>
    <t xml:space="preserve">1 032,00</t>
  </si>
  <si>
    <t xml:space="preserve">85195</t>
  </si>
  <si>
    <t xml:space="preserve">1 050,00</t>
  </si>
  <si>
    <t xml:space="preserve">4 067 374,00</t>
  </si>
  <si>
    <t xml:space="preserve">4 399 698,00</t>
  </si>
  <si>
    <t xml:space="preserve">85202</t>
  </si>
  <si>
    <t xml:space="preserve">Domy pomocy społecznej</t>
  </si>
  <si>
    <t xml:space="preserve">542 430,00</t>
  </si>
  <si>
    <t xml:space="preserve">85205</t>
  </si>
  <si>
    <t xml:space="preserve">Zadania w zakresie przeciwdziałania przemocy w rodzinie</t>
  </si>
  <si>
    <t xml:space="preserve">90 751,00</t>
  </si>
  <si>
    <t xml:space="preserve">Zwrot dotacji oraz płatności wykorzystanych niezgodnie z przeznaczeniem lub wykorzystanych z naruszeniem procedur, o których mowa w art. 184 ustawy, pobranych nienależnie lub w nadmiernej wysokości</t>
  </si>
  <si>
    <t xml:space="preserve">Zwrot niewykorzystanych dotacji oraz płatności</t>
  </si>
  <si>
    <t xml:space="preserve">4130</t>
  </si>
  <si>
    <t xml:space="preserve">Składki na ubezpieczenie zdrowotne</t>
  </si>
  <si>
    <t xml:space="preserve">90 501,00</t>
  </si>
  <si>
    <t xml:space="preserve">447 257,00</t>
  </si>
  <si>
    <t xml:space="preserve">457 257,00</t>
  </si>
  <si>
    <t xml:space="preserve">3110</t>
  </si>
  <si>
    <t xml:space="preserve">Świadczenia społeczne</t>
  </si>
  <si>
    <t xml:space="preserve">452 500,00</t>
  </si>
  <si>
    <t xml:space="preserve">452 254,90</t>
  </si>
  <si>
    <t xml:space="preserve">245,10</t>
  </si>
  <si>
    <t xml:space="preserve">251 304,00</t>
  </si>
  <si>
    <t xml:space="preserve">353 304,00</t>
  </si>
  <si>
    <t xml:space="preserve">250 804,00</t>
  </si>
  <si>
    <t xml:space="preserve">352 804,00</t>
  </si>
  <si>
    <t xml:space="preserve">1 401 864,00</t>
  </si>
  <si>
    <t xml:space="preserve">7 350,00</t>
  </si>
  <si>
    <t xml:space="preserve">835 071,00</t>
  </si>
  <si>
    <t xml:space="preserve">61 737,00</t>
  </si>
  <si>
    <t xml:space="preserve">154 301,00</t>
  </si>
  <si>
    <t xml:space="preserve">21 652,00</t>
  </si>
  <si>
    <t xml:space="preserve">- 11 700,00</t>
  </si>
  <si>
    <t xml:space="preserve">8 300,00</t>
  </si>
  <si>
    <t xml:space="preserve">70 000,00</t>
  </si>
  <si>
    <t xml:space="preserve">- 10 000,00</t>
  </si>
  <si>
    <t xml:space="preserve">- 4 400,00</t>
  </si>
  <si>
    <t xml:space="preserve">71 600,00</t>
  </si>
  <si>
    <t xml:space="preserve">1 800,00</t>
  </si>
  <si>
    <t xml:space="preserve">60 977,00</t>
  </si>
  <si>
    <t xml:space="preserve">80 977,00</t>
  </si>
  <si>
    <t xml:space="preserve">22 000,00</t>
  </si>
  <si>
    <t xml:space="preserve">- 1 600,00</t>
  </si>
  <si>
    <t xml:space="preserve">20 400,00</t>
  </si>
  <si>
    <t xml:space="preserve">900,00</t>
  </si>
  <si>
    <t xml:space="preserve">31 076,00</t>
  </si>
  <si>
    <t xml:space="preserve">8 700,00</t>
  </si>
  <si>
    <t xml:space="preserve">445 450,00</t>
  </si>
  <si>
    <t xml:space="preserve">665 774,00</t>
  </si>
  <si>
    <t xml:space="preserve">266 818,00</t>
  </si>
  <si>
    <t xml:space="preserve">85232</t>
  </si>
  <si>
    <t xml:space="preserve">Centra integracji społecznej</t>
  </si>
  <si>
    <t xml:space="preserve">150 000,00</t>
  </si>
  <si>
    <t xml:space="preserve">85295</t>
  </si>
  <si>
    <t xml:space="preserve">14 000,00</t>
  </si>
  <si>
    <t xml:space="preserve">321 193,69</t>
  </si>
  <si>
    <t xml:space="preserve">85311</t>
  </si>
  <si>
    <t xml:space="preserve">Rehabilitacja zawodowa i społeczna osób niepełnosprawnych</t>
  </si>
  <si>
    <t xml:space="preserve">281 193,69</t>
  </si>
  <si>
    <t xml:space="preserve">4017</t>
  </si>
  <si>
    <t xml:space="preserve">60 778,77</t>
  </si>
  <si>
    <t xml:space="preserve">7 150,44</t>
  </si>
  <si>
    <t xml:space="preserve">4117</t>
  </si>
  <si>
    <t xml:space="preserve">10 611,87</t>
  </si>
  <si>
    <t xml:space="preserve">1 248,45</t>
  </si>
  <si>
    <t xml:space="preserve">4127</t>
  </si>
  <si>
    <t xml:space="preserve">1 488,99</t>
  </si>
  <si>
    <t xml:space="preserve">175,17</t>
  </si>
  <si>
    <t xml:space="preserve">4217</t>
  </si>
  <si>
    <t xml:space="preserve">1 234,74</t>
  </si>
  <si>
    <t xml:space="preserve">4219</t>
  </si>
  <si>
    <t xml:space="preserve">145,26</t>
  </si>
  <si>
    <t xml:space="preserve">4307</t>
  </si>
  <si>
    <t xml:space="preserve">97 812,63</t>
  </si>
  <si>
    <t xml:space="preserve">11 507,37</t>
  </si>
  <si>
    <t xml:space="preserve">4417</t>
  </si>
  <si>
    <t xml:space="preserve">4 509,47</t>
  </si>
  <si>
    <t xml:space="preserve">4419</t>
  </si>
  <si>
    <t xml:space="preserve">530,53</t>
  </si>
  <si>
    <t xml:space="preserve">1 142 755,00</t>
  </si>
  <si>
    <t xml:space="preserve">85401</t>
  </si>
  <si>
    <t xml:space="preserve">Świetlice szkolne</t>
  </si>
  <si>
    <t xml:space="preserve">912 855,00</t>
  </si>
  <si>
    <t xml:space="preserve">1 834,00</t>
  </si>
  <si>
    <t xml:space="preserve">651 515,00</t>
  </si>
  <si>
    <t xml:space="preserve">49 038,00</t>
  </si>
  <si>
    <t xml:space="preserve">121 808,00</t>
  </si>
  <si>
    <t xml:space="preserve">17 305,00</t>
  </si>
  <si>
    <t xml:space="preserve">15 400,00</t>
  </si>
  <si>
    <t xml:space="preserve">6 700,00</t>
  </si>
  <si>
    <t xml:space="preserve">3 200,00</t>
  </si>
  <si>
    <t xml:space="preserve">37 055,00</t>
  </si>
  <si>
    <t xml:space="preserve">220 000,00</t>
  </si>
  <si>
    <t xml:space="preserve">3240</t>
  </si>
  <si>
    <t xml:space="preserve">Stypendia dla uczniów</t>
  </si>
  <si>
    <t xml:space="preserve">85416</t>
  </si>
  <si>
    <t xml:space="preserve">Pomoc materialna dla uczniów o charakterze motywacyjnym</t>
  </si>
  <si>
    <t xml:space="preserve">9 900,00</t>
  </si>
  <si>
    <t xml:space="preserve">20 117 121,00</t>
  </si>
  <si>
    <t xml:space="preserve">11 862 509,00</t>
  </si>
  <si>
    <t xml:space="preserve">12 222,00</t>
  </si>
  <si>
    <t xml:space="preserve">1 715,00</t>
  </si>
  <si>
    <t xml:space="preserve">19 217,00</t>
  </si>
  <si>
    <t xml:space="preserve">1 876,00</t>
  </si>
  <si>
    <t xml:space="preserve">4560</t>
  </si>
  <si>
    <t xml:space="preserve">Odsetki od dotacji oraz płatności: wykorzystanych niezgodnie z przeznaczeniem lub wykorzystanych z naruszeniem procedur, o których mowa w art. 184 ustawy, pobranych nienależnie lub  w nadmiernej wysokości</t>
  </si>
  <si>
    <t xml:space="preserve">7 669 950,00</t>
  </si>
  <si>
    <t xml:space="preserve">7 183 897,00</t>
  </si>
  <si>
    <t xml:space="preserve">142 348,00</t>
  </si>
  <si>
    <t xml:space="preserve">8 969,00</t>
  </si>
  <si>
    <t xml:space="preserve">250 000,00</t>
  </si>
  <si>
    <t xml:space="preserve">3 707,00</t>
  </si>
  <si>
    <t xml:space="preserve">4 029,00</t>
  </si>
  <si>
    <t xml:space="preserve">105,10</t>
  </si>
  <si>
    <t xml:space="preserve">18,34</t>
  </si>
  <si>
    <t xml:space="preserve">2,56</t>
  </si>
  <si>
    <t xml:space="preserve">85504</t>
  </si>
  <si>
    <t xml:space="preserve">Wspieranie rodziny</t>
  </si>
  <si>
    <t xml:space="preserve">125 881,00</t>
  </si>
  <si>
    <t xml:space="preserve">1 600,00</t>
  </si>
  <si>
    <t xml:space="preserve">90 320,00</t>
  </si>
  <si>
    <t xml:space="preserve">5 378,00</t>
  </si>
  <si>
    <t xml:space="preserve">16 709,00</t>
  </si>
  <si>
    <t xml:space="preserve">2 345,00</t>
  </si>
  <si>
    <t xml:space="preserve">3 529,00</t>
  </si>
  <si>
    <t xml:space="preserve">85508</t>
  </si>
  <si>
    <t xml:space="preserve">Rodziny zastępcze</t>
  </si>
  <si>
    <t xml:space="preserve">105 600,00</t>
  </si>
  <si>
    <t xml:space="preserve">85510</t>
  </si>
  <si>
    <t xml:space="preserve">Działalność placówek opiekuńczo-wychowawczych</t>
  </si>
  <si>
    <t xml:space="preserve">143 530,00</t>
  </si>
  <si>
    <t xml:space="preserve">387,79</t>
  </si>
  <si>
    <t xml:space="preserve">67,71</t>
  </si>
  <si>
    <t xml:space="preserve">9,50</t>
  </si>
  <si>
    <t xml:space="preserve">10,00</t>
  </si>
  <si>
    <t xml:space="preserve">20,00</t>
  </si>
  <si>
    <t xml:space="preserve">4 613 518,19</t>
  </si>
  <si>
    <t xml:space="preserve">90001</t>
  </si>
  <si>
    <t xml:space="preserve">Gospodarka ściekowa i ochrona wód</t>
  </si>
  <si>
    <t xml:space="preserve">365 000,00</t>
  </si>
  <si>
    <t xml:space="preserve">1 915 276,00</t>
  </si>
  <si>
    <t xml:space="preserve">108 851,35</t>
  </si>
  <si>
    <t xml:space="preserve">8 945,84</t>
  </si>
  <si>
    <t xml:space="preserve">20 249,34</t>
  </si>
  <si>
    <t xml:space="preserve">2 072,24</t>
  </si>
  <si>
    <t xml:space="preserve">29 000,00</t>
  </si>
  <si>
    <t xml:space="preserve">1 709 222,19</t>
  </si>
  <si>
    <t xml:space="preserve">3 853,00</t>
  </si>
  <si>
    <t xml:space="preserve">1 582,04</t>
  </si>
  <si>
    <t xml:space="preserve">90003</t>
  </si>
  <si>
    <t xml:space="preserve">Oczyszczanie miast i wsi</t>
  </si>
  <si>
    <t xml:space="preserve">360 000,00</t>
  </si>
  <si>
    <t xml:space="preserve">90004</t>
  </si>
  <si>
    <t xml:space="preserve">Utrzymanie zieleni w miastach i gminach</t>
  </si>
  <si>
    <t xml:space="preserve">228 506,00</t>
  </si>
  <si>
    <t xml:space="preserve">81 506,00</t>
  </si>
  <si>
    <t xml:space="preserve">141 500,00</t>
  </si>
  <si>
    <t xml:space="preserve">90005</t>
  </si>
  <si>
    <t xml:space="preserve">Ochrona powietrza atmosferycznego i klimatu</t>
  </si>
  <si>
    <t xml:space="preserve">90013</t>
  </si>
  <si>
    <t xml:space="preserve">Schroniska dla zwierząt</t>
  </si>
  <si>
    <t xml:space="preserve">262 022,59</t>
  </si>
  <si>
    <t xml:space="preserve">113 850,00</t>
  </si>
  <si>
    <t xml:space="preserve">173,00</t>
  </si>
  <si>
    <t xml:space="preserve">25,00</t>
  </si>
  <si>
    <t xml:space="preserve">3 952,00</t>
  </si>
  <si>
    <t xml:space="preserve">142 022,59</t>
  </si>
  <si>
    <t xml:space="preserve">90015</t>
  </si>
  <si>
    <t xml:space="preserve">Oświetlenie ulic, placów i dróg</t>
  </si>
  <si>
    <t xml:space="preserve">1 121 000,00</t>
  </si>
  <si>
    <t xml:space="preserve">550 000,00</t>
  </si>
  <si>
    <t xml:space="preserve">400 100,00</t>
  </si>
  <si>
    <t xml:space="preserve">170 000,00</t>
  </si>
  <si>
    <t xml:space="preserve">301 713,60</t>
  </si>
  <si>
    <t xml:space="preserve">4 125,60</t>
  </si>
  <si>
    <t xml:space="preserve">588,00</t>
  </si>
  <si>
    <t xml:space="preserve">24 000,00</t>
  </si>
  <si>
    <t xml:space="preserve">185 000,00</t>
  </si>
  <si>
    <t xml:space="preserve">4 799 496,01</t>
  </si>
  <si>
    <t xml:space="preserve">92105</t>
  </si>
  <si>
    <t xml:space="preserve">Pozostałe zadania w zakresie kultury</t>
  </si>
  <si>
    <t xml:space="preserve">27 500,00</t>
  </si>
  <si>
    <t xml:space="preserve">1 328 209,40</t>
  </si>
  <si>
    <t xml:space="preserve">2480</t>
  </si>
  <si>
    <t xml:space="preserve">Dotacja podmiotowa z budżetu dla samorządowej instytucji kultury</t>
  </si>
  <si>
    <t xml:space="preserve">990 680,00</t>
  </si>
  <si>
    <t xml:space="preserve">344,00</t>
  </si>
  <si>
    <t xml:space="preserve">49,00</t>
  </si>
  <si>
    <t xml:space="preserve">46 919,46</t>
  </si>
  <si>
    <t xml:space="preserve">187 687,57</t>
  </si>
  <si>
    <t xml:space="preserve">30 939,37</t>
  </si>
  <si>
    <t xml:space="preserve">1 325,00</t>
  </si>
  <si>
    <t xml:space="preserve">5 265,00</t>
  </si>
  <si>
    <t xml:space="preserve">92116</t>
  </si>
  <si>
    <t xml:space="preserve">Biblioteki</t>
  </si>
  <si>
    <t xml:space="preserve">339 957,90</t>
  </si>
  <si>
    <t xml:space="preserve">339 620,00</t>
  </si>
  <si>
    <t xml:space="preserve">337,90</t>
  </si>
  <si>
    <t xml:space="preserve">92118</t>
  </si>
  <si>
    <t xml:space="preserve">Muzea</t>
  </si>
  <si>
    <t xml:space="preserve">2 822 877,92</t>
  </si>
  <si>
    <t xml:space="preserve">498 700,00</t>
  </si>
  <si>
    <t xml:space="preserve">6057</t>
  </si>
  <si>
    <t xml:space="preserve">1 604 822,54</t>
  </si>
  <si>
    <t xml:space="preserve">6059</t>
  </si>
  <si>
    <t xml:space="preserve">719 355,38</t>
  </si>
  <si>
    <t xml:space="preserve">92120</t>
  </si>
  <si>
    <t xml:space="preserve">Ochrona zabytków i opieka nad zabytkami</t>
  </si>
  <si>
    <t xml:space="preserve">200 000,00</t>
  </si>
  <si>
    <t xml:space="preserve">2720</t>
  </si>
  <si>
    <t xml:space="preserve">Dotacje celowe z budżetu na finansowanie lub dofinansowanie prac remontowych i konserwatorskich obiektów zabytkowych przekazane jednostkom niezaliczanym do sektora finansów publicznych</t>
  </si>
  <si>
    <t xml:space="preserve">92127</t>
  </si>
  <si>
    <t xml:space="preserve">Działalność dotycząca miejsc pamięci narodowej oraz ochrony pamięci walk i męczeństwa</t>
  </si>
  <si>
    <t xml:space="preserve">92195</t>
  </si>
  <si>
    <t xml:space="preserve">70 950,79</t>
  </si>
  <si>
    <t xml:space="preserve">1 700,00</t>
  </si>
  <si>
    <t xml:space="preserve">40 696,94</t>
  </si>
  <si>
    <t xml:space="preserve">28 553,85</t>
  </si>
  <si>
    <t xml:space="preserve">926</t>
  </si>
  <si>
    <t xml:space="preserve">Kultura fizyczna</t>
  </si>
  <si>
    <t xml:space="preserve">1 217 324,54</t>
  </si>
  <si>
    <t xml:space="preserve">92601</t>
  </si>
  <si>
    <t xml:space="preserve">Obiekty sportowe</t>
  </si>
  <si>
    <t xml:space="preserve">772 104,54</t>
  </si>
  <si>
    <t xml:space="preserve">9 234,00</t>
  </si>
  <si>
    <t xml:space="preserve">1 323,00</t>
  </si>
  <si>
    <t xml:space="preserve">54 000,00</t>
  </si>
  <si>
    <t xml:space="preserve">19 000,00</t>
  </si>
  <si>
    <t xml:space="preserve">200,00</t>
  </si>
  <si>
    <t xml:space="preserve">636 347,54</t>
  </si>
  <si>
    <t xml:space="preserve">92695</t>
  </si>
  <si>
    <t xml:space="preserve">445 220,00</t>
  </si>
  <si>
    <t xml:space="preserve">238 500,00</t>
  </si>
  <si>
    <t xml:space="preserve">29 920,00</t>
  </si>
  <si>
    <t xml:space="preserve">89 300,00</t>
  </si>
  <si>
    <t xml:space="preserve">64 000,00</t>
  </si>
  <si>
    <t xml:space="preserve">74 162 150,81</t>
  </si>
  <si>
    <t xml:space="preserve">74 494 474,81</t>
  </si>
  <si>
    <t xml:space="preserve">Załącznik nr 3 do Zarządzenia nr OR.0050.159.2017</t>
  </si>
  <si>
    <t xml:space="preserve">Burmistrza Rogoźna</t>
  </si>
  <si>
    <t xml:space="preserve">z dnia 31 lipca 2017 2017 roku</t>
  </si>
  <si>
    <t xml:space="preserve">WYKAZ WYDATKÓW MAJĄTKOWYCH GMINY UJĘTYCH W PLANIE BUDŻETU NA ROK 2017</t>
  </si>
  <si>
    <t xml:space="preserve">Lp.</t>
  </si>
  <si>
    <t xml:space="preserve">Nazwa zadania majątkowego</t>
  </si>
  <si>
    <t xml:space="preserve">Dział </t>
  </si>
  <si>
    <t xml:space="preserve">Nakłady do poniesienia</t>
  </si>
  <si>
    <t xml:space="preserve">Planowane środki finansowe na 2017 rok</t>
  </si>
  <si>
    <t xml:space="preserve">Plan po zmianie</t>
  </si>
  <si>
    <t xml:space="preserve">Wykonawca /                   Termin realizacji</t>
  </si>
  <si>
    <t xml:space="preserve">Źródła finansowania
w 2017 roku / Dochody własne/ 
</t>
  </si>
  <si>
    <t xml:space="preserve">6</t>
  </si>
  <si>
    <t xml:space="preserve">7</t>
  </si>
  <si>
    <t xml:space="preserve">8</t>
  </si>
  <si>
    <t xml:space="preserve">9</t>
  </si>
  <si>
    <t xml:space="preserve">1</t>
  </si>
  <si>
    <t xml:space="preserve">Budowa pomieszczeń magazynowych wraz z infrastrukturą w m. Parkowo
-przedsiewzięcie funduszu sołeckiego</t>
  </si>
  <si>
    <t xml:space="preserve">Urząd Miejski w Rogoźnie
Wykonawca zostanie wyłoniony w drodze zamówień publicznych
Termin realizacji: 2017</t>
  </si>
  <si>
    <t xml:space="preserve">2</t>
  </si>
  <si>
    <t xml:space="preserve">Przebudowa drogi powiatowej nr 2027P na odcinku 0,5 km w Garbatce (pomoc finansowa)</t>
  </si>
  <si>
    <t xml:space="preserve">Urząd Miejski w Rogoźnie
Została zawarta umowa z Powiatem Obornickim w dniu 23.05.2017r.
Termin realizacji: 2017</t>
  </si>
  <si>
    <t xml:space="preserve">3</t>
  </si>
  <si>
    <t xml:space="preserve">Budowa ulicy Seminarialnej i Długiej w Rogoźnie</t>
  </si>
  <si>
    <t xml:space="preserve">x</t>
  </si>
  <si>
    <t xml:space="preserve">4</t>
  </si>
  <si>
    <t xml:space="preserve">Budowa drogi w m. Jaracz</t>
  </si>
  <si>
    <t xml:space="preserve">5</t>
  </si>
  <si>
    <t xml:space="preserve">Budowa parkingu na ul. Kościuszki przy sali gimnastycznej - 10 miejsc postojowych</t>
  </si>
  <si>
    <t xml:space="preserve">Urząd Miejski w Rogoźnie 
Wykonawca: projektu WERITY T. Marciniak Rogoźno
Termin realizacji: 2017</t>
  </si>
  <si>
    <t xml:space="preserve">Przebudowa drogi w m. Parkowo</t>
  </si>
  <si>
    <t xml:space="preserve">Urząd Miejski w Rogoźnie 
Wykonawca: BIMEX Sp. z o.o. , Sp.K. Ruda 12B, 64-610 Rogoźno
Termin realizacji: 2010-2017</t>
  </si>
  <si>
    <t xml:space="preserve">środki własne</t>
  </si>
  <si>
    <t xml:space="preserve">pomoc finansowa </t>
  </si>
  <si>
    <t xml:space="preserve">Projekt budowy ul. Kochanowskiego w Rogoźnie</t>
  </si>
  <si>
    <t xml:space="preserve">Urząd Miejski w Rogoźnie 
Wykonawca: zostanie wyłoniony w drodze zamównień publicznych
Termin realizacji: 2017</t>
  </si>
  <si>
    <t xml:space="preserve">Budowa ul. Smolary w Rogoźnie</t>
  </si>
  <si>
    <t xml:space="preserve">Przebudowa drogi w m. Stare</t>
  </si>
  <si>
    <t xml:space="preserve">10</t>
  </si>
  <si>
    <t xml:space="preserve">Budowa parkingu między budynkiem nr 10 przy ul. Seminarialnej, a budynkiem nr 9 na Osiedlu Przemysława w Rogoźnie</t>
  </si>
  <si>
    <t xml:space="preserve">11</t>
  </si>
  <si>
    <t xml:space="preserve">Przebudowa parkingu między budynkiem nr 10, a budynkiem Przedszkola nr 2 w Rogoźnie</t>
  </si>
  <si>
    <t xml:space="preserve">Urząd Miejski w Rogoźnie 
Wykonawca: PBD Szymon Włodarczak Cieśle - rondo
Termin realizacji: 2017</t>
  </si>
  <si>
    <t xml:space="preserve">12</t>
  </si>
  <si>
    <t xml:space="preserve">Wykonanie ronda na drodze gminnej oraz progu zwalniającego w m. Rogoźno</t>
  </si>
  <si>
    <t xml:space="preserve">Urząd Miejski w Rogoźnie 
Wykonawcy:  Juszkiewicz Ryszard Rogoźno; Piotr Marciniak Rogoźno; Alicja Głowacka - Skrzypek Rogoźno; Futro Zdzisław Wągrowiec
Termin realizacji: 2017</t>
  </si>
  <si>
    <t xml:space="preserve">13</t>
  </si>
  <si>
    <t xml:space="preserve">Wykonanie dokumentacji technicznej budowy dróg, chodników i pargingów na terenie miasta i gminy</t>
  </si>
  <si>
    <t xml:space="preserve">14</t>
  </si>
  <si>
    <t xml:space="preserve">Przebudowa chodnika łaczącego ul. Ogrodową z ul. Kościuszki w Rogoźnie</t>
  </si>
  <si>
    <t xml:space="preserve">15</t>
  </si>
  <si>
    <t xml:space="preserve">Budowa chodnika na ul. Polnej w Rogoźnie (lewa strona)</t>
  </si>
  <si>
    <t xml:space="preserve">16</t>
  </si>
  <si>
    <t xml:space="preserve">Wykonanie dokumentacji technicznej rozbudowy, zagospodarowania terenu Ośrodka Rekreacyjnego</t>
  </si>
  <si>
    <t xml:space="preserve">Urząd Miejski w Rogoźnie 
Wykonawcy: 1) branża drogowa - T.Maćkowiak Wągrowiec 2) projekt budowlany: zostanie wyłoniony w drodze zamównień publicznych
Termin realizacji: 2017</t>
  </si>
  <si>
    <t xml:space="preserve">17</t>
  </si>
  <si>
    <t xml:space="preserve">Budowa monitoringu wizyjnego 
(Park Zwycięstwa i Rondo Melzera)</t>
  </si>
  <si>
    <t xml:space="preserve">Urzad Miejski w Rogoźnie
Wykonawca: K Power K. Ignasiak Rogoźno
Termin realizacji: 2017</t>
  </si>
  <si>
    <t xml:space="preserve">18</t>
  </si>
  <si>
    <t xml:space="preserve">Zakup elementów na plac zabaw w m. Słomowo i Sierniki</t>
  </si>
  <si>
    <t xml:space="preserve">Urząd Miejski w Rogoźnie 
Wykonawca: Grupa Hydro sp. z o.o. sp.k. Mosina
Termin realizacji: 2017</t>
  </si>
  <si>
    <t xml:space="preserve">19</t>
  </si>
  <si>
    <t xml:space="preserve">Zakup gruntów (od SM w Obornikach)</t>
  </si>
  <si>
    <t xml:space="preserve">Urząd Miejski w Rogoźnie 
Umowa kupna została podpisana  z SM w Obornikach w dniu 03.04.2017r.
Termin realizacji: 2017</t>
  </si>
  <si>
    <t xml:space="preserve">20</t>
  </si>
  <si>
    <t xml:space="preserve">Zakup gruntów</t>
  </si>
  <si>
    <t xml:space="preserve">Urząd Miejski w Rogoźnie 
Termin realizacji: 2017</t>
  </si>
  <si>
    <t xml:space="preserve">21</t>
  </si>
  <si>
    <t xml:space="preserve">Zakup nieruchomosci przy ul. Fabrycznej (lokale socjalne)</t>
  </si>
  <si>
    <t xml:space="preserve">22</t>
  </si>
  <si>
    <t xml:space="preserve">Wykonanie monitoringu budynku i parkingu Urzędu Miejskiego </t>
  </si>
  <si>
    <t xml:space="preserve">Urzad Miejski w Rogoźnie
Wykonawca: K Power Karol Ignasiak Rogoźno
Termin realizacji: 2017</t>
  </si>
  <si>
    <t xml:space="preserve">23</t>
  </si>
  <si>
    <t xml:space="preserve">Zakupy inwestycyjne:
- urządzenie UTM (ruter do zabezpieczenia internetu
- drukarki do kart plastikowych</t>
  </si>
  <si>
    <t xml:space="preserve">Urząd Miejski w Rogoźnie 
Wykonawca: UNICARD SA Kraków (drukarka)
Termin realizacji: 2017</t>
  </si>
  <si>
    <t xml:space="preserve">24</t>
  </si>
  <si>
    <t xml:space="preserve">Dofinansowanie zakupu samochodu dla Komisariatu Policji w Rogoźnie</t>
  </si>
  <si>
    <t xml:space="preserve">Urząd Miejski w Rogoźnie
Termin realizacji: 2017</t>
  </si>
  <si>
    <t xml:space="preserve">25</t>
  </si>
  <si>
    <t xml:space="preserve">Rozbudowa budynku remizy OSP Owieczki - etap III</t>
  </si>
  <si>
    <t xml:space="preserve">Urząd Miejski w Rogoźnie 
Wykonawca: zostanie wyłoniony w drodze zamównień publicznych
Termin realizacji: 2015-2017</t>
  </si>
  <si>
    <t xml:space="preserve">26</t>
  </si>
  <si>
    <t xml:space="preserve">Rozbudowa remizy OSP Parkowo
-przedsiewzięcie funduszu sołeckiego</t>
  </si>
  <si>
    <t xml:space="preserve">27</t>
  </si>
  <si>
    <t xml:space="preserve">Zakup bramy garażowej do remizy OSP Budziszewko</t>
  </si>
  <si>
    <t xml:space="preserve">Urząd Miejski w Rogoźnie 
Dostawca: ZUPH Rol-gar R. Jaśkowiak Rogoźno
Termin realizacji: 2017</t>
  </si>
  <si>
    <t xml:space="preserve">28</t>
  </si>
  <si>
    <t xml:space="preserve">Zakup dyfibrylatorów AED</t>
  </si>
  <si>
    <t xml:space="preserve">Urząd Miejski w Rogoźnie 
Dostawca: PROFOR Paweł Warzywok Os. Wschód 4a/7; 62-100 Wągrowiec
Termin realizacji: 2017</t>
  </si>
  <si>
    <t xml:space="preserve">29</t>
  </si>
  <si>
    <t xml:space="preserve">Sfinansowanie zakupu pieca centralnego ogrzewania do remiza OSP Rogoźno</t>
  </si>
  <si>
    <t xml:space="preserve">Urząd Miesjki w Rogoźnie
Umowa została podpisana z OSP Rogoźno w dniu 14.03.2017r.
Termin realizacji: 2017
</t>
  </si>
  <si>
    <t xml:space="preserve">30</t>
  </si>
  <si>
    <t xml:space="preserve">Dofinansowanie zakupu samochodu ratowniczo - gaśniczego typu lekkiego dla OSP Parkowo</t>
  </si>
  <si>
    <t xml:space="preserve">Urząd Miesjki w Rogoźnie
Umowa zostanie podpisana z OSP Parkowo
Termin realizacji: 2017
</t>
  </si>
  <si>
    <t xml:space="preserve">31</t>
  </si>
  <si>
    <t xml:space="preserve">Modernizacja pionów kanalizacyjnych i toalet w budynku Szkoły Podstawowej nr 3 w Rogoźnie</t>
  </si>
  <si>
    <t xml:space="preserve">Szkoła Podstawowa Nr 3 
w Rogoźnie
Wykonawca: ANIX Nieruchomości - Inwestycje Jarosław Taseusz, Maciej Halet; ul. Rawicka 42; 60-113 Poznań
Termin realizacji: 2017</t>
  </si>
  <si>
    <t xml:space="preserve">32</t>
  </si>
  <si>
    <t xml:space="preserve">Zakup zmywarki dla Przedszkola Nr 1 w Rogoźnie</t>
  </si>
  <si>
    <t xml:space="preserve">Przedszkole Nr 1 w Rogoźnie
Dostawca: zostanie wyłoniony w drodze zamówień publicznych
Termin realizacji: 2017</t>
  </si>
  <si>
    <t xml:space="preserve">33</t>
  </si>
  <si>
    <t xml:space="preserve">Zakup materiałów do przebudowy chodnika na terenie Przedszkola nr 2 w Rogoźnie</t>
  </si>
  <si>
    <t xml:space="preserve">Przedszkole nr 2 w Rogoźnie
Wykonawca: zostanie wyłoniony w drodze zamówień puiblicznych
Termin realizacj: 2017</t>
  </si>
  <si>
    <t xml:space="preserve">34</t>
  </si>
  <si>
    <t xml:space="preserve">Zakup zmywarki dla Przedszkola w Parkowie</t>
  </si>
  <si>
    <t xml:space="preserve">Przedszkole w Parkowie
Dostawca: zostanie wyłoniony w drodze zamówień publicznych
Termin realizacji: 2017</t>
  </si>
  <si>
    <t xml:space="preserve">35</t>
  </si>
  <si>
    <t xml:space="preserve">Dofinansowanie zakupu skanera do Aparatu RTG - SPZOZ w Obornikach</t>
  </si>
  <si>
    <t xml:space="preserve">Urząd Miejski w Rogoźnie
Została podpisana umowa dofinansowania z SP ZOZ w Obornikach w dniu 27.03.2017r.
Termin realizacji: 2017</t>
  </si>
  <si>
    <t xml:space="preserve">36</t>
  </si>
  <si>
    <t xml:space="preserve">Dofinansowanie termomodernizacji budynku gminy Ryczywół zajmowanego na Warsztaty Terapii Zajęciowej w Wiardunkach</t>
  </si>
  <si>
    <t xml:space="preserve">Urząd Miejski w Rogoźnie 
Zostanie zawarta umowa z Gminą Ryczywół
Termin realizacji: 2017</t>
  </si>
  <si>
    <t xml:space="preserve">37</t>
  </si>
  <si>
    <t xml:space="preserve">Przebudowa budynku z przeznaczeniem na Środowiskowy Dom Samopomocy w Rogoźnie 
- etap I opracowanie dokumentacji technicznej </t>
  </si>
  <si>
    <t xml:space="preserve">Urząd Miejski w Rogoźnie 
Wykonawca: Pracowania Projektowo-Usługowa Wojciech Cieszyński Wagrowiec
Termin realizacji: 2017</t>
  </si>
  <si>
    <t xml:space="preserve">38</t>
  </si>
  <si>
    <t xml:space="preserve">Dofinansowanie budowy przydomowych oczyszczalni ścieków na terenie gminy Rogoźno</t>
  </si>
  <si>
    <t xml:space="preserve">39</t>
  </si>
  <si>
    <t xml:space="preserve">Dofinansowanie wymiany źródeł ciepła w budynkach i lokalach mieszkalnych zlokalizowanych na terenie gminy Rogoźno</t>
  </si>
  <si>
    <t xml:space="preserve">40</t>
  </si>
  <si>
    <t xml:space="preserve">Dofinansowanie budowy schroniska dla bezdomnych zwierząt wraz ze zmianą sposobu użytkowania dwóch istniejących części budynków na cele schroniska wraz z przyległą infrastrukturą techniczną i zbiornikiem p.poż. - Gmina Oborniki</t>
  </si>
  <si>
    <t xml:space="preserve">Urząd Miejski w Rogoźnie 
Zostanie zawarta umowa z Gminą Oborniki
Termin realizacji: 2017</t>
  </si>
  <si>
    <t xml:space="preserve">41</t>
  </si>
  <si>
    <t xml:space="preserve">Budowa oświetlenia  przy ul. Szarych Szeregów w Rogoźnie</t>
  </si>
  <si>
    <t xml:space="preserve">Urząd Miejski w Rogoźnie 
Wykonawca: PPHU RAGAMA Rogoźno
Termin realizacji: 2015-2017</t>
  </si>
  <si>
    <t xml:space="preserve">42</t>
  </si>
  <si>
    <t xml:space="preserve">Budowa oświetlenia przy ul. Wąskiej w Rogoźnie</t>
  </si>
  <si>
    <t xml:space="preserve">Urząd Miejski w Rogoźnie 
Wykonawca: PPHU RAGAMA Rogoźno
Termin realizacji: 2017</t>
  </si>
  <si>
    <t xml:space="preserve">43</t>
  </si>
  <si>
    <t xml:space="preserve">Budowa oświelenia wraz z dokumentacją techniczną na terenie gminy Rogoźno</t>
  </si>
  <si>
    <t xml:space="preserve">44</t>
  </si>
  <si>
    <t xml:space="preserve">Opracowanie projektu termomodernizacji  budynku gminnego przy ul. II Armii WP</t>
  </si>
  <si>
    <t xml:space="preserve">Urzad Miejski w Rogoźnie 
Wykonawca: Studio Projektu Budowlanego FILAR Piła
Termin realizacji: 2017</t>
  </si>
  <si>
    <t xml:space="preserve">45</t>
  </si>
  <si>
    <t xml:space="preserve">Zakup garażu dla sołectwa Garbatka</t>
  </si>
  <si>
    <t xml:space="preserve">46</t>
  </si>
  <si>
    <t xml:space="preserve">Modernizacja oraz wyposażenie Muzeum Regionalnego im. Wojciechy Dutkiewicz w Rogoźnie wraz z zagospodarowaniem otoczenia Placu Karola Marcinkowskiego</t>
  </si>
  <si>
    <t xml:space="preserve">Urząd Miejski w Rogoźnie 
Wykonawca: zostanie wyłoniony w drodze zamównień publicznych
Termin realizacji: 2017-2018</t>
  </si>
  <si>
    <t xml:space="preserve">47</t>
  </si>
  <si>
    <t xml:space="preserve">Budowa boiska wileofunkcyjnego przy ul. Seminalrialnej wraz z wyposażeniem</t>
  </si>
  <si>
    <t xml:space="preserve">48</t>
  </si>
  <si>
    <t xml:space="preserve">Przebudowa placu zabaw oraz siłowni zewnetrznej przy ul. Różanej w Rogoźnie</t>
  </si>
  <si>
    <t xml:space="preserve">49</t>
  </si>
  <si>
    <t xml:space="preserve">Budowa ogrodzenia boisk sportowych w m. Studzieniec, Tarnowo oraz mini boiska w Owczegłowach</t>
  </si>
  <si>
    <t xml:space="preserve">50</t>
  </si>
  <si>
    <t xml:space="preserve">Budowa placu rekreacyjno - sportowego w Rogoźnie
(przy ROD 
im. K. Marcinkowskiego)</t>
  </si>
  <si>
    <t xml:space="preserve">RAZEM:</t>
  </si>
  <si>
    <t xml:space="preserve">Załącznik nr 4 do  Zarządzenia nr OR.0050.159.2017</t>
  </si>
  <si>
    <t xml:space="preserve">z dnia 31 lipca 2017 roku</t>
  </si>
  <si>
    <t xml:space="preserve">Plan dochodów, dotacji i wydatków związanych z realizacją zadań  z zakresu administracji rządowej i innych zadań zleconych gminie ustawami 
na 2017 rok </t>
  </si>
  <si>
    <t xml:space="preserve">a) plan dotacji i wydatków zadań zleconych</t>
  </si>
  <si>
    <t xml:space="preserve">§</t>
  </si>
  <si>
    <t xml:space="preserve">Nazwa</t>
  </si>
  <si>
    <t xml:space="preserve">Dotacje</t>
  </si>
  <si>
    <t xml:space="preserve">Wydatki </t>
  </si>
  <si>
    <t xml:space="preserve">Plan na dzień 14.07.2017r.</t>
  </si>
  <si>
    <t xml:space="preserve">Plan na dzień 31.07.2017r.</t>
  </si>
  <si>
    <t xml:space="preserve">Dotacje celowe otrzymane z budżetu państwa na realizację zadań bieżących z zakresu administracji rządowej oraz innych zadań zleconych gminie (związkom gmin) ustawami</t>
  </si>
  <si>
    <t xml:space="preserve">Urzędy naczelnych organów władzy państwowej, kontroli i ochrony prawa </t>
  </si>
  <si>
    <t xml:space="preserve">Składki na ubezpieczenie zdrowotne opłacane za osoby pobierające niektóre świadczenia z pomocy społecznej, niektóre świadczenia rozdzinne oraz za osoby uczestniczące w zajęciach w centrum intergacji społecznej</t>
  </si>
  <si>
    <t xml:space="preserve">Świadczenia wychowawcze</t>
  </si>
  <si>
    <t xml:space="preserve"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</si>
  <si>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 xml:space="preserve">Dodatkowe wynagrodzenia roczne</t>
  </si>
  <si>
    <t xml:space="preserve">Opłaty z tytułu zakupu usług telekomunikacyjnych telefonii komórkowej</t>
  </si>
  <si>
    <t xml:space="preserve">Szkolenia pracowników niebędących członkami korpusu służby cywilnej</t>
  </si>
  <si>
    <t xml:space="preserve">Świadczenia rodzinne, świadczenie z funduszu alimentacyjnego oraz składki na ubezpieczenia emerytalne i rentowe z ubezpieczenia społecznego</t>
  </si>
  <si>
    <t xml:space="preserve">Opłaty z tytułu zakupu usług telekomunikacyjnych </t>
  </si>
  <si>
    <t xml:space="preserve">b) plan dotacji i wydatków na mocy porozumień z organami administracji rządowej</t>
  </si>
  <si>
    <t xml:space="preserve">OGÓŁEM (poz. a+b)</t>
  </si>
  <si>
    <t xml:space="preserve">c) plan dochodów</t>
  </si>
  <si>
    <t xml:space="preserve">Dochody</t>
  </si>
  <si>
    <t xml:space="preserve">0980</t>
  </si>
  <si>
    <t xml:space="preserve">Wpływy z tytułu zwrotów wypłaconych świadczeń z funduszu alimentacyjnego</t>
  </si>
  <si>
    <t xml:space="preserve">Ogółem plan dochodów:</t>
  </si>
  <si>
    <t xml:space="preserve">Załącznik nr 5 do Zarządzenia nr OR.0050.1.159.2017</t>
  </si>
  <si>
    <t xml:space="preserve">Plan dochodów i wydatków związanych z realizacją zadań własnych na 2017 rok </t>
  </si>
  <si>
    <t xml:space="preserve">Plan na dzień 29.06.2017r.</t>
  </si>
  <si>
    <t xml:space="preserve">Dotacje celowe otrzymane z budżetu państwa na realizację własnych zadań bieżących gmin (związków gmin)</t>
  </si>
  <si>
    <t xml:space="preserve">Oddziały przedszkole przy szkołach podstawowych</t>
  </si>
  <si>
    <t xml:space="preserve">Przedszkola</t>
  </si>
  <si>
    <t xml:space="preserve">Wydatki osobowe niezaliczane do wynagrodzeń</t>
  </si>
  <si>
    <t xml:space="preserve">OGÓŁEM: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</si>
</sst>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,&quot;zł&quot;_-;\-* #,##0.00,&quot;zł&quot;_-;_-* \-??&quot; zł&quot;_-;_-@_-"/>
    <numFmt numFmtId="166" formatCode="@"/>
    <numFmt numFmtId="167" formatCode="#,##0.00"/>
    <numFmt numFmtId="168" formatCode="_-* #,##0.00,_z_ł_-;\-* #,##0.00,_z_ł_-;_-* \-??\ _z_ł_-;_-@_-"/>
    <numFmt numFmtId="169" formatCode="#,##0.00_ ;\-#,##0.00,"/>
  </numFmts>
  <fonts count="4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1"/>
    </font>
    <font>
      <sz val="8"/>
      <color rgb="FF000000"/>
      <name val="Arial"/>
      <family val="0"/>
      <charset val="204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0"/>
      <charset val="238"/>
    </font>
    <font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8.25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8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8.5"/>
      <name val="Arial CE"/>
      <family val="0"/>
      <charset val="238"/>
    </font>
    <font>
      <i val="true"/>
      <sz val="10"/>
      <name val="Arial CE"/>
      <family val="0"/>
      <charset val="238"/>
    </font>
    <font>
      <i val="true"/>
      <sz val="8.5"/>
      <name val="Arial CE"/>
      <family val="0"/>
      <charset val="238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b val="true"/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.25"/>
      <color rgb="FF000000"/>
      <name val="Times New Roman"/>
      <family val="1"/>
      <charset val="238"/>
    </font>
    <font>
      <b val="true"/>
      <sz val="9"/>
      <name val="Times New Roman"/>
      <family val="1"/>
      <charset val="238"/>
    </font>
    <font>
      <b val="true"/>
      <sz val="9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8.5"/>
      <name val="Times New Roman"/>
      <family val="1"/>
      <charset val="238"/>
    </font>
    <font>
      <sz val="8.5"/>
      <name val="Times New Roman"/>
      <family val="1"/>
      <charset val="1"/>
    </font>
    <font>
      <sz val="8.5"/>
      <name val="Times New Roman"/>
      <family val="1"/>
      <charset val="238"/>
    </font>
    <font>
      <b val="true"/>
      <sz val="10"/>
      <color rgb="FF0000FF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00FF00"/>
        <bgColor rgb="FF33CCCC"/>
      </patternFill>
    </fill>
    <fill>
      <patternFill patternType="solid">
        <fgColor rgb="FF969696"/>
        <bgColor rgb="FFA6A6A6"/>
      </patternFill>
    </fill>
    <fill>
      <patternFill patternType="solid">
        <fgColor rgb="FFD9D9D9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BFBFBF"/>
        <bgColor rgb="FFC0C0C0"/>
      </patternFill>
    </fill>
    <fill>
      <patternFill patternType="solid">
        <fgColor rgb="FFA6A6A6"/>
        <bgColor rgb="FF969696"/>
      </patternFill>
    </fill>
    <fill>
      <patternFill patternType="solid">
        <fgColor rgb="FFC0C0C0"/>
        <bgColor rgb="FFBFBFBF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medium"/>
      <bottom style="medium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12" fillId="2" borderId="0" xfId="2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12" fillId="2" borderId="0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13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3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4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5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4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6" fillId="4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6" fillId="2" borderId="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2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17" fillId="2" borderId="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18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27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4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4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4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4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43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4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5" xfId="4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4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0" fillId="0" borderId="1" xfId="4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6" xfId="4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1" xfId="4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9" fillId="0" borderId="1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6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7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1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4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0" borderId="8" xfId="4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9" fillId="0" borderId="2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2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9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4" fillId="0" borderId="2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2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5" fillId="0" borderId="2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5" fillId="0" borderId="2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2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5" fillId="0" borderId="9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0" borderId="2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25" fillId="0" borderId="2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8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8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8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10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0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0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3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8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8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8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1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0" xfId="4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8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2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3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13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0" borderId="14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3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2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5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5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2" xfId="4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15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5" fillId="0" borderId="15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8" xfId="4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5" fillId="0" borderId="11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25" fillId="0" borderId="1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8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5" fillId="0" borderId="12" xfId="4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1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11" xfId="4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4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22" fillId="0" borderId="16" xfId="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7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4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4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43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4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17" xfId="4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8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19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20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2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16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22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2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5" borderId="3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5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8" fillId="5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5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5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10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6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6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6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6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6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2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1" fillId="0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2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1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2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15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5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0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8" fillId="5" borderId="8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5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0" borderId="10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1" fillId="0" borderId="26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2" fillId="7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2" fillId="7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2" fillId="7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2" fillId="7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2" fillId="7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0" fillId="6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0" fillId="6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6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6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0" fillId="0" borderId="15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0" fillId="0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6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1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0" fillId="0" borderId="15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0" fillId="6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3" fillId="0" borderId="1" xfId="4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30" fillId="0" borderId="10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0" fillId="0" borderId="8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0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0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34" fillId="6" borderId="1" xfId="3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28" fillId="5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5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5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6" borderId="3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5" fillId="6" borderId="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9" fillId="0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5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8" borderId="8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8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1" fillId="8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1" fillId="8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8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8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1" fillId="0" borderId="10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0" borderId="2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8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6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1" fillId="6" borderId="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6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1" fillId="6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1" fillId="0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6" borderId="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1" fillId="0" borderId="27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8" fillId="2" borderId="10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1" fillId="6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2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35" fillId="2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5" fillId="2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5" fillId="2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2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2" borderId="2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2" borderId="1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2" borderId="25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1" fillId="0" borderId="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1" fillId="2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8" fillId="2" borderId="8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8" fillId="2" borderId="24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30" fillId="6" borderId="8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30" fillId="6" borderId="11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30" fillId="6" borderId="24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31" fillId="0" borderId="1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1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30" fillId="6" borderId="27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31" fillId="0" borderId="2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4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2" fillId="0" borderId="1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27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0" borderId="3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4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2" fillId="0" borderId="0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8" fillId="0" borderId="29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30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8" fillId="0" borderId="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5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8" fillId="5" borderId="3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8" fillId="5" borderId="1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8" fillId="5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3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1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6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4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7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36" fillId="0" borderId="1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27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14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3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10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28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8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6" fillId="0" borderId="24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" xfId="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9" fillId="0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9" fillId="0" borderId="27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9" fillId="0" borderId="14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9" fillId="0" borderId="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6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23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0" fillId="0" borderId="3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0" fillId="0" borderId="17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0" fillId="0" borderId="29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4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28" fillId="0" borderId="32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9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9" borderId="3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9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9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1" fillId="9" borderId="15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2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2" fillId="6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15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15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3" fillId="0" borderId="15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9" fillId="9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9" borderId="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1" fillId="9" borderId="1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2" fillId="6" borderId="11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9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4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" xfId="4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4" fillId="0" borderId="10" xfId="4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8" xfId="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3" fillId="0" borderId="18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43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4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7" xfId="4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0" borderId="4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9" borderId="4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9" borderId="20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9" borderId="20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8" fillId="9" borderId="20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4" fillId="0" borderId="2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8" borderId="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8" borderId="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8" borderId="3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5" fillId="8" borderId="3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5" fillId="0" borderId="15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0" borderId="1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35" fillId="0" borderId="3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5" fillId="0" borderId="8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0" borderId="11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5" fillId="8" borderId="8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8" borderId="1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8" borderId="11" xfId="4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5" fillId="8" borderId="11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5" borderId="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11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5" borderId="11" xfId="4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8" fillId="5" borderId="11" xfId="4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0" fillId="10" borderId="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10" borderId="3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10" borderId="3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10" borderId="3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0" fillId="10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10" borderId="11" xfId="4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10" borderId="11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30" fillId="10" borderId="11" xfId="44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30" fillId="10" borderId="11" xfId="42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9" fillId="0" borderId="2" xfId="4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8" xfId="42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8" xfId="4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2" fillId="0" borderId="18" xfId="42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3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10" xfId="20" builtinId="53" customBuiltin="true"/>
    <cellStyle name="Normalny 11" xfId="21" builtinId="53" customBuiltin="true"/>
    <cellStyle name="Normalny 12" xfId="22" builtinId="53" customBuiltin="true"/>
    <cellStyle name="Normalny 13" xfId="23" builtinId="53" customBuiltin="true"/>
    <cellStyle name="Normalny 14" xfId="24" builtinId="53" customBuiltin="true"/>
    <cellStyle name="Normalny 15" xfId="25" builtinId="53" customBuiltin="true"/>
    <cellStyle name="Normalny 16" xfId="26" builtinId="53" customBuiltin="true"/>
    <cellStyle name="Normalny 17" xfId="27" builtinId="53" customBuiltin="true"/>
    <cellStyle name="Normalny 18" xfId="28" builtinId="53" customBuiltin="true"/>
    <cellStyle name="Normalny 19" xfId="29" builtinId="53" customBuiltin="true"/>
    <cellStyle name="Normalny 2" xfId="30" builtinId="53" customBuiltin="true"/>
    <cellStyle name="Normalny 20" xfId="31" builtinId="53" customBuiltin="true"/>
    <cellStyle name="Normalny 3" xfId="32" builtinId="53" customBuiltin="true"/>
    <cellStyle name="Normalny 3 2" xfId="33" builtinId="53" customBuiltin="true"/>
    <cellStyle name="Normalny 4" xfId="34" builtinId="53" customBuiltin="true"/>
    <cellStyle name="Normalny 4 2" xfId="35" builtinId="53" customBuiltin="true"/>
    <cellStyle name="Normalny 5" xfId="36" builtinId="53" customBuiltin="true"/>
    <cellStyle name="Normalny 6" xfId="37" builtinId="53" customBuiltin="true"/>
    <cellStyle name="Normalny 7" xfId="38" builtinId="53" customBuiltin="true"/>
    <cellStyle name="Normalny 8" xfId="39" builtinId="53" customBuiltin="true"/>
    <cellStyle name="Normalny 9" xfId="40" builtinId="53" customBuiltin="true"/>
    <cellStyle name="Normalny_załaczniki maj" xfId="41" builtinId="53" customBuiltin="true"/>
    <cellStyle name="Normalny_Załączniki budżet 2010" xfId="42" builtinId="53" customBuiltin="true"/>
    <cellStyle name="Normalny_Zeszyt1" xfId="43" builtinId="53" customBuiltin="true"/>
    <cellStyle name="Walutowy_Załączniki budżet 2010" xfId="44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/>
  <cols>
    <col collapsed="false" hidden="false" max="1" min="1" style="1" width="7.02040816326531"/>
    <col collapsed="false" hidden="false" max="3" min="2" style="1" width="7.56122448979592"/>
    <col collapsed="false" hidden="false" max="4" min="4" style="1" width="31.1836734693878"/>
    <col collapsed="false" hidden="false" max="5" min="5" style="1" width="12.2857142857143"/>
    <col collapsed="false" hidden="false" max="6" min="6" style="1" width="10.9336734693878"/>
    <col collapsed="false" hidden="false" max="7" min="7" style="1" width="12.1479591836735"/>
    <col collapsed="false" hidden="false" max="249" min="8" style="1" width="9.04591836734694"/>
    <col collapsed="false" hidden="false" max="250" min="250" style="1" width="2.02551020408163"/>
    <col collapsed="false" hidden="false" max="251" min="251" style="1" width="8.50510204081633"/>
    <col collapsed="false" hidden="false" max="252" min="252" style="1" width="9.71938775510204"/>
    <col collapsed="false" hidden="false" max="253" min="253" style="1" width="0.943877551020408"/>
    <col collapsed="false" hidden="false" max="254" min="254" style="1" width="10.6632653061225"/>
    <col collapsed="false" hidden="false" max="255" min="255" style="1" width="53.8622448979592"/>
    <col collapsed="false" hidden="false" max="257" min="256" style="1" width="22.5459183673469"/>
    <col collapsed="false" hidden="false" max="258" min="258" style="1" width="9.71938775510204"/>
    <col collapsed="false" hidden="false" max="259" min="259" style="1" width="12.8265306122449"/>
    <col collapsed="false" hidden="false" max="260" min="260" style="1" width="0.943877551020408"/>
    <col collapsed="false" hidden="false" max="505" min="261" style="1" width="9.04591836734694"/>
    <col collapsed="false" hidden="false" max="506" min="506" style="1" width="2.02551020408163"/>
    <col collapsed="false" hidden="false" max="507" min="507" style="1" width="8.50510204081633"/>
    <col collapsed="false" hidden="false" max="508" min="508" style="1" width="9.71938775510204"/>
    <col collapsed="false" hidden="false" max="509" min="509" style="1" width="0.943877551020408"/>
    <col collapsed="false" hidden="false" max="510" min="510" style="1" width="10.6632653061225"/>
    <col collapsed="false" hidden="false" max="511" min="511" style="1" width="53.8622448979592"/>
    <col collapsed="false" hidden="false" max="513" min="512" style="1" width="22.5459183673469"/>
    <col collapsed="false" hidden="false" max="514" min="514" style="1" width="9.71938775510204"/>
    <col collapsed="false" hidden="false" max="515" min="515" style="1" width="12.8265306122449"/>
    <col collapsed="false" hidden="false" max="516" min="516" style="1" width="0.943877551020408"/>
    <col collapsed="false" hidden="false" max="761" min="517" style="1" width="9.04591836734694"/>
    <col collapsed="false" hidden="false" max="762" min="762" style="1" width="2.02551020408163"/>
    <col collapsed="false" hidden="false" max="763" min="763" style="1" width="8.50510204081633"/>
    <col collapsed="false" hidden="false" max="764" min="764" style="1" width="9.71938775510204"/>
    <col collapsed="false" hidden="false" max="765" min="765" style="1" width="0.943877551020408"/>
    <col collapsed="false" hidden="false" max="766" min="766" style="1" width="10.6632653061225"/>
    <col collapsed="false" hidden="false" max="767" min="767" style="1" width="53.8622448979592"/>
    <col collapsed="false" hidden="false" max="769" min="768" style="1" width="22.5459183673469"/>
    <col collapsed="false" hidden="false" max="770" min="770" style="1" width="9.71938775510204"/>
    <col collapsed="false" hidden="false" max="771" min="771" style="1" width="12.8265306122449"/>
    <col collapsed="false" hidden="false" max="772" min="772" style="1" width="0.943877551020408"/>
    <col collapsed="false" hidden="false" max="1017" min="773" style="1" width="9.04591836734694"/>
    <col collapsed="false" hidden="false" max="1018" min="1018" style="1" width="2.02551020408163"/>
    <col collapsed="false" hidden="false" max="1019" min="1019" style="1" width="8.50510204081633"/>
    <col collapsed="false" hidden="false" max="1020" min="1020" style="1" width="9.71938775510204"/>
    <col collapsed="false" hidden="false" max="1021" min="1021" style="1" width="0.943877551020408"/>
    <col collapsed="false" hidden="false" max="1022" min="1022" style="1" width="10.6632653061225"/>
    <col collapsed="false" hidden="false" max="1023" min="1023" style="1" width="53.8622448979592"/>
    <col collapsed="false" hidden="false" max="1025" min="1024" style="1" width="22.5459183673469"/>
  </cols>
  <sheetData>
    <row r="1" customFormat="false" ht="22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54" hidden="false" customHeight="true" outlineLevel="0" collapsed="false">
      <c r="A2" s="3" t="s">
        <v>1</v>
      </c>
      <c r="B2" s="4"/>
      <c r="C2" s="4"/>
      <c r="D2" s="4"/>
      <c r="E2" s="4"/>
      <c r="F2" s="5"/>
      <c r="G2" s="5"/>
    </row>
    <row r="3" customFormat="false" ht="12.75" hidden="false" customHeight="fals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false" ht="12.75" hidden="false" customHeight="false" outlineLevel="0" collapsed="false">
      <c r="A4" s="7" t="s">
        <v>9</v>
      </c>
      <c r="B4" s="7"/>
      <c r="C4" s="7"/>
      <c r="D4" s="8" t="s">
        <v>10</v>
      </c>
      <c r="E4" s="9" t="s">
        <v>11</v>
      </c>
      <c r="F4" s="9" t="s">
        <v>12</v>
      </c>
      <c r="G4" s="9" t="s">
        <v>11</v>
      </c>
    </row>
    <row r="5" customFormat="false" ht="15" hidden="false" customHeight="false" outlineLevel="0" collapsed="false">
      <c r="A5" s="10"/>
      <c r="B5" s="11" t="s">
        <v>13</v>
      </c>
      <c r="C5" s="12"/>
      <c r="D5" s="13" t="s">
        <v>14</v>
      </c>
      <c r="E5" s="14" t="s">
        <v>15</v>
      </c>
      <c r="F5" s="14" t="s">
        <v>12</v>
      </c>
      <c r="G5" s="14" t="s">
        <v>15</v>
      </c>
    </row>
    <row r="6" customFormat="false" ht="67.5" hidden="false" customHeight="false" outlineLevel="0" collapsed="false">
      <c r="A6" s="15"/>
      <c r="B6" s="15"/>
      <c r="C6" s="16" t="s">
        <v>16</v>
      </c>
      <c r="D6" s="17" t="s">
        <v>17</v>
      </c>
      <c r="E6" s="18" t="s">
        <v>15</v>
      </c>
      <c r="F6" s="18" t="s">
        <v>12</v>
      </c>
      <c r="G6" s="18" t="s">
        <v>15</v>
      </c>
    </row>
    <row r="7" customFormat="false" ht="15" hidden="false" customHeight="false" outlineLevel="0" collapsed="false">
      <c r="A7" s="10"/>
      <c r="B7" s="11" t="s">
        <v>18</v>
      </c>
      <c r="C7" s="12"/>
      <c r="D7" s="13" t="s">
        <v>19</v>
      </c>
      <c r="E7" s="14" t="s">
        <v>20</v>
      </c>
      <c r="F7" s="14" t="s">
        <v>12</v>
      </c>
      <c r="G7" s="14" t="s">
        <v>20</v>
      </c>
    </row>
    <row r="8" customFormat="false" ht="67.5" hidden="false" customHeight="false" outlineLevel="0" collapsed="false">
      <c r="A8" s="15"/>
      <c r="B8" s="15"/>
      <c r="C8" s="16" t="s">
        <v>21</v>
      </c>
      <c r="D8" s="17" t="s">
        <v>22</v>
      </c>
      <c r="E8" s="18" t="s">
        <v>23</v>
      </c>
      <c r="F8" s="18" t="s">
        <v>12</v>
      </c>
      <c r="G8" s="18" t="s">
        <v>23</v>
      </c>
    </row>
    <row r="9" customFormat="false" ht="67.5" hidden="false" customHeight="false" outlineLevel="0" collapsed="false">
      <c r="A9" s="15"/>
      <c r="B9" s="15"/>
      <c r="C9" s="16" t="s">
        <v>24</v>
      </c>
      <c r="D9" s="17" t="s">
        <v>25</v>
      </c>
      <c r="E9" s="18" t="s">
        <v>26</v>
      </c>
      <c r="F9" s="18" t="s">
        <v>12</v>
      </c>
      <c r="G9" s="18" t="s">
        <v>26</v>
      </c>
    </row>
    <row r="10" customFormat="false" ht="12.75" hidden="false" customHeight="false" outlineLevel="0" collapsed="false">
      <c r="A10" s="7" t="s">
        <v>27</v>
      </c>
      <c r="B10" s="7"/>
      <c r="C10" s="7"/>
      <c r="D10" s="8" t="s">
        <v>28</v>
      </c>
      <c r="E10" s="9" t="s">
        <v>29</v>
      </c>
      <c r="F10" s="9" t="s">
        <v>12</v>
      </c>
      <c r="G10" s="9" t="s">
        <v>29</v>
      </c>
    </row>
    <row r="11" customFormat="false" ht="15" hidden="false" customHeight="false" outlineLevel="0" collapsed="false">
      <c r="A11" s="10"/>
      <c r="B11" s="11" t="s">
        <v>30</v>
      </c>
      <c r="C11" s="12"/>
      <c r="D11" s="13" t="s">
        <v>19</v>
      </c>
      <c r="E11" s="14" t="s">
        <v>29</v>
      </c>
      <c r="F11" s="14" t="s">
        <v>12</v>
      </c>
      <c r="G11" s="14" t="s">
        <v>29</v>
      </c>
    </row>
    <row r="12" customFormat="false" ht="12.75" hidden="false" customHeight="false" outlineLevel="0" collapsed="false">
      <c r="A12" s="15"/>
      <c r="B12" s="15"/>
      <c r="C12" s="16" t="s">
        <v>31</v>
      </c>
      <c r="D12" s="17" t="s">
        <v>32</v>
      </c>
      <c r="E12" s="18" t="s">
        <v>29</v>
      </c>
      <c r="F12" s="18" t="s">
        <v>12</v>
      </c>
      <c r="G12" s="18" t="s">
        <v>29</v>
      </c>
    </row>
    <row r="13" customFormat="false" ht="12.75" hidden="false" customHeight="false" outlineLevel="0" collapsed="false">
      <c r="A13" s="7" t="s">
        <v>33</v>
      </c>
      <c r="B13" s="7"/>
      <c r="C13" s="7"/>
      <c r="D13" s="8" t="s">
        <v>34</v>
      </c>
      <c r="E13" s="9" t="s">
        <v>35</v>
      </c>
      <c r="F13" s="9" t="s">
        <v>12</v>
      </c>
      <c r="G13" s="9" t="s">
        <v>35</v>
      </c>
    </row>
    <row r="14" customFormat="false" ht="15" hidden="false" customHeight="false" outlineLevel="0" collapsed="false">
      <c r="A14" s="10"/>
      <c r="B14" s="11" t="s">
        <v>36</v>
      </c>
      <c r="C14" s="12"/>
      <c r="D14" s="13" t="s">
        <v>37</v>
      </c>
      <c r="E14" s="14" t="s">
        <v>35</v>
      </c>
      <c r="F14" s="14" t="s">
        <v>12</v>
      </c>
      <c r="G14" s="14" t="s">
        <v>35</v>
      </c>
    </row>
    <row r="15" customFormat="false" ht="45" hidden="false" customHeight="false" outlineLevel="0" collapsed="false">
      <c r="A15" s="15"/>
      <c r="B15" s="15"/>
      <c r="C15" s="16" t="s">
        <v>38</v>
      </c>
      <c r="D15" s="17" t="s">
        <v>39</v>
      </c>
      <c r="E15" s="18" t="s">
        <v>35</v>
      </c>
      <c r="F15" s="18" t="s">
        <v>12</v>
      </c>
      <c r="G15" s="18" t="s">
        <v>35</v>
      </c>
    </row>
    <row r="16" customFormat="false" ht="12.75" hidden="false" customHeight="false" outlineLevel="0" collapsed="false">
      <c r="A16" s="7" t="s">
        <v>40</v>
      </c>
      <c r="B16" s="7"/>
      <c r="C16" s="7"/>
      <c r="D16" s="8" t="s">
        <v>41</v>
      </c>
      <c r="E16" s="9" t="s">
        <v>42</v>
      </c>
      <c r="F16" s="9" t="s">
        <v>12</v>
      </c>
      <c r="G16" s="9" t="s">
        <v>42</v>
      </c>
    </row>
    <row r="17" customFormat="false" ht="15" hidden="false" customHeight="false" outlineLevel="0" collapsed="false">
      <c r="A17" s="10"/>
      <c r="B17" s="11" t="s">
        <v>43</v>
      </c>
      <c r="C17" s="12"/>
      <c r="D17" s="13" t="s">
        <v>44</v>
      </c>
      <c r="E17" s="14" t="s">
        <v>42</v>
      </c>
      <c r="F17" s="14" t="s">
        <v>12</v>
      </c>
      <c r="G17" s="14" t="s">
        <v>42</v>
      </c>
    </row>
    <row r="18" customFormat="false" ht="22.5" hidden="false" customHeight="false" outlineLevel="0" collapsed="false">
      <c r="A18" s="15"/>
      <c r="B18" s="15"/>
      <c r="C18" s="16" t="s">
        <v>45</v>
      </c>
      <c r="D18" s="17" t="s">
        <v>46</v>
      </c>
      <c r="E18" s="18" t="s">
        <v>47</v>
      </c>
      <c r="F18" s="18" t="s">
        <v>12</v>
      </c>
      <c r="G18" s="18" t="s">
        <v>47</v>
      </c>
    </row>
    <row r="19" customFormat="false" ht="22.5" hidden="false" customHeight="false" outlineLevel="0" collapsed="false">
      <c r="A19" s="15"/>
      <c r="B19" s="15"/>
      <c r="C19" s="16" t="s">
        <v>48</v>
      </c>
      <c r="D19" s="17" t="s">
        <v>49</v>
      </c>
      <c r="E19" s="18" t="s">
        <v>50</v>
      </c>
      <c r="F19" s="18" t="s">
        <v>12</v>
      </c>
      <c r="G19" s="18" t="s">
        <v>50</v>
      </c>
    </row>
    <row r="20" customFormat="false" ht="67.5" hidden="false" customHeight="false" outlineLevel="0" collapsed="false">
      <c r="A20" s="15"/>
      <c r="B20" s="15"/>
      <c r="C20" s="16" t="s">
        <v>21</v>
      </c>
      <c r="D20" s="17" t="s">
        <v>22</v>
      </c>
      <c r="E20" s="18" t="s">
        <v>51</v>
      </c>
      <c r="F20" s="18" t="s">
        <v>12</v>
      </c>
      <c r="G20" s="18" t="s">
        <v>51</v>
      </c>
    </row>
    <row r="21" customFormat="false" ht="45" hidden="false" customHeight="false" outlineLevel="0" collapsed="false">
      <c r="A21" s="15"/>
      <c r="B21" s="15"/>
      <c r="C21" s="16" t="s">
        <v>52</v>
      </c>
      <c r="D21" s="17" t="s">
        <v>53</v>
      </c>
      <c r="E21" s="18" t="s">
        <v>54</v>
      </c>
      <c r="F21" s="18" t="s">
        <v>12</v>
      </c>
      <c r="G21" s="18" t="s">
        <v>54</v>
      </c>
    </row>
    <row r="22" customFormat="false" ht="33.75" hidden="false" customHeight="false" outlineLevel="0" collapsed="false">
      <c r="A22" s="15"/>
      <c r="B22" s="15"/>
      <c r="C22" s="16" t="s">
        <v>55</v>
      </c>
      <c r="D22" s="17" t="s">
        <v>56</v>
      </c>
      <c r="E22" s="18" t="s">
        <v>57</v>
      </c>
      <c r="F22" s="18" t="s">
        <v>12</v>
      </c>
      <c r="G22" s="18" t="s">
        <v>57</v>
      </c>
    </row>
    <row r="23" customFormat="false" ht="22.5" hidden="false" customHeight="false" outlineLevel="0" collapsed="false">
      <c r="A23" s="15"/>
      <c r="B23" s="15"/>
      <c r="C23" s="16" t="s">
        <v>58</v>
      </c>
      <c r="D23" s="17" t="s">
        <v>59</v>
      </c>
      <c r="E23" s="18" t="s">
        <v>60</v>
      </c>
      <c r="F23" s="18" t="s">
        <v>12</v>
      </c>
      <c r="G23" s="18" t="s">
        <v>60</v>
      </c>
    </row>
    <row r="24" customFormat="false" ht="12.75" hidden="false" customHeight="false" outlineLevel="0" collapsed="false">
      <c r="A24" s="15"/>
      <c r="B24" s="15"/>
      <c r="C24" s="16" t="s">
        <v>61</v>
      </c>
      <c r="D24" s="17" t="s">
        <v>62</v>
      </c>
      <c r="E24" s="18" t="s">
        <v>63</v>
      </c>
      <c r="F24" s="18" t="s">
        <v>12</v>
      </c>
      <c r="G24" s="18" t="s">
        <v>63</v>
      </c>
    </row>
    <row r="25" customFormat="false" ht="12.75" hidden="false" customHeight="false" outlineLevel="0" collapsed="false">
      <c r="A25" s="7" t="s">
        <v>64</v>
      </c>
      <c r="B25" s="7"/>
      <c r="C25" s="7"/>
      <c r="D25" s="8" t="s">
        <v>65</v>
      </c>
      <c r="E25" s="9" t="s">
        <v>66</v>
      </c>
      <c r="F25" s="9" t="s">
        <v>12</v>
      </c>
      <c r="G25" s="9" t="s">
        <v>66</v>
      </c>
    </row>
    <row r="26" customFormat="false" ht="15" hidden="false" customHeight="false" outlineLevel="0" collapsed="false">
      <c r="A26" s="10"/>
      <c r="B26" s="11" t="s">
        <v>67</v>
      </c>
      <c r="C26" s="12"/>
      <c r="D26" s="13" t="s">
        <v>68</v>
      </c>
      <c r="E26" s="14" t="s">
        <v>66</v>
      </c>
      <c r="F26" s="14" t="s">
        <v>12</v>
      </c>
      <c r="G26" s="14" t="s">
        <v>66</v>
      </c>
    </row>
    <row r="27" customFormat="false" ht="45" hidden="false" customHeight="false" outlineLevel="0" collapsed="false">
      <c r="A27" s="15"/>
      <c r="B27" s="15"/>
      <c r="C27" s="16" t="s">
        <v>69</v>
      </c>
      <c r="D27" s="17" t="s">
        <v>70</v>
      </c>
      <c r="E27" s="18" t="s">
        <v>66</v>
      </c>
      <c r="F27" s="18" t="s">
        <v>12</v>
      </c>
      <c r="G27" s="18" t="s">
        <v>66</v>
      </c>
    </row>
    <row r="28" customFormat="false" ht="12.75" hidden="false" customHeight="false" outlineLevel="0" collapsed="false">
      <c r="A28" s="7" t="s">
        <v>71</v>
      </c>
      <c r="B28" s="7"/>
      <c r="C28" s="7"/>
      <c r="D28" s="8" t="s">
        <v>72</v>
      </c>
      <c r="E28" s="9" t="s">
        <v>73</v>
      </c>
      <c r="F28" s="9" t="s">
        <v>12</v>
      </c>
      <c r="G28" s="9" t="s">
        <v>73</v>
      </c>
    </row>
    <row r="29" customFormat="false" ht="15" hidden="false" customHeight="false" outlineLevel="0" collapsed="false">
      <c r="A29" s="10"/>
      <c r="B29" s="11" t="s">
        <v>74</v>
      </c>
      <c r="C29" s="12"/>
      <c r="D29" s="13" t="s">
        <v>75</v>
      </c>
      <c r="E29" s="14" t="s">
        <v>76</v>
      </c>
      <c r="F29" s="14" t="s">
        <v>12</v>
      </c>
      <c r="G29" s="14" t="s">
        <v>76</v>
      </c>
    </row>
    <row r="30" customFormat="false" ht="67.5" hidden="false" customHeight="false" outlineLevel="0" collapsed="false">
      <c r="A30" s="15"/>
      <c r="B30" s="15"/>
      <c r="C30" s="16" t="s">
        <v>24</v>
      </c>
      <c r="D30" s="17" t="s">
        <v>25</v>
      </c>
      <c r="E30" s="18" t="s">
        <v>76</v>
      </c>
      <c r="F30" s="18" t="s">
        <v>12</v>
      </c>
      <c r="G30" s="18" t="s">
        <v>76</v>
      </c>
    </row>
    <row r="31" customFormat="false" ht="22.5" hidden="false" customHeight="false" outlineLevel="0" collapsed="false">
      <c r="A31" s="10"/>
      <c r="B31" s="11" t="s">
        <v>77</v>
      </c>
      <c r="C31" s="12"/>
      <c r="D31" s="13" t="s">
        <v>78</v>
      </c>
      <c r="E31" s="14" t="s">
        <v>79</v>
      </c>
      <c r="F31" s="14" t="s">
        <v>12</v>
      </c>
      <c r="G31" s="14" t="s">
        <v>79</v>
      </c>
    </row>
    <row r="32" customFormat="false" ht="33.75" hidden="false" customHeight="false" outlineLevel="0" collapsed="false">
      <c r="A32" s="15"/>
      <c r="B32" s="15"/>
      <c r="C32" s="16" t="s">
        <v>80</v>
      </c>
      <c r="D32" s="17" t="s">
        <v>81</v>
      </c>
      <c r="E32" s="18" t="s">
        <v>82</v>
      </c>
      <c r="F32" s="18" t="s">
        <v>12</v>
      </c>
      <c r="G32" s="18" t="s">
        <v>82</v>
      </c>
    </row>
    <row r="33" customFormat="false" ht="12.75" hidden="false" customHeight="false" outlineLevel="0" collapsed="false">
      <c r="A33" s="15"/>
      <c r="B33" s="15"/>
      <c r="C33" s="16" t="s">
        <v>83</v>
      </c>
      <c r="D33" s="17" t="s">
        <v>84</v>
      </c>
      <c r="E33" s="18" t="s">
        <v>85</v>
      </c>
      <c r="F33" s="18" t="s">
        <v>12</v>
      </c>
      <c r="G33" s="18" t="s">
        <v>85</v>
      </c>
    </row>
    <row r="34" customFormat="false" ht="22.5" hidden="false" customHeight="false" outlineLevel="0" collapsed="false">
      <c r="A34" s="10"/>
      <c r="B34" s="11" t="s">
        <v>86</v>
      </c>
      <c r="C34" s="12"/>
      <c r="D34" s="13" t="s">
        <v>87</v>
      </c>
      <c r="E34" s="14" t="s">
        <v>88</v>
      </c>
      <c r="F34" s="14" t="s">
        <v>12</v>
      </c>
      <c r="G34" s="14" t="s">
        <v>88</v>
      </c>
    </row>
    <row r="35" customFormat="false" ht="67.5" hidden="false" customHeight="false" outlineLevel="0" collapsed="false">
      <c r="A35" s="15"/>
      <c r="B35" s="15"/>
      <c r="C35" s="16" t="s">
        <v>89</v>
      </c>
      <c r="D35" s="17" t="s">
        <v>90</v>
      </c>
      <c r="E35" s="18" t="s">
        <v>88</v>
      </c>
      <c r="F35" s="18" t="s">
        <v>12</v>
      </c>
      <c r="G35" s="18" t="s">
        <v>88</v>
      </c>
    </row>
    <row r="36" customFormat="false" ht="33.75" hidden="false" customHeight="false" outlineLevel="0" collapsed="false">
      <c r="A36" s="7" t="s">
        <v>91</v>
      </c>
      <c r="B36" s="7"/>
      <c r="C36" s="7"/>
      <c r="D36" s="8" t="s">
        <v>92</v>
      </c>
      <c r="E36" s="9" t="s">
        <v>93</v>
      </c>
      <c r="F36" s="9" t="s">
        <v>12</v>
      </c>
      <c r="G36" s="9" t="s">
        <v>93</v>
      </c>
    </row>
    <row r="37" customFormat="false" ht="22.5" hidden="false" customHeight="false" outlineLevel="0" collapsed="false">
      <c r="A37" s="10"/>
      <c r="B37" s="11" t="s">
        <v>94</v>
      </c>
      <c r="C37" s="12"/>
      <c r="D37" s="13" t="s">
        <v>95</v>
      </c>
      <c r="E37" s="14" t="s">
        <v>93</v>
      </c>
      <c r="F37" s="14" t="s">
        <v>12</v>
      </c>
      <c r="G37" s="14" t="s">
        <v>93</v>
      </c>
    </row>
    <row r="38" customFormat="false" ht="67.5" hidden="false" customHeight="false" outlineLevel="0" collapsed="false">
      <c r="A38" s="15"/>
      <c r="B38" s="15"/>
      <c r="C38" s="16" t="s">
        <v>24</v>
      </c>
      <c r="D38" s="17" t="s">
        <v>25</v>
      </c>
      <c r="E38" s="18" t="s">
        <v>93</v>
      </c>
      <c r="F38" s="18" t="s">
        <v>12</v>
      </c>
      <c r="G38" s="18" t="s">
        <v>93</v>
      </c>
    </row>
    <row r="39" customFormat="false" ht="22.5" hidden="false" customHeight="false" outlineLevel="0" collapsed="false">
      <c r="A39" s="7" t="s">
        <v>96</v>
      </c>
      <c r="B39" s="7"/>
      <c r="C39" s="7"/>
      <c r="D39" s="8" t="s">
        <v>97</v>
      </c>
      <c r="E39" s="9" t="s">
        <v>98</v>
      </c>
      <c r="F39" s="9" t="s">
        <v>12</v>
      </c>
      <c r="G39" s="9" t="s">
        <v>98</v>
      </c>
    </row>
    <row r="40" customFormat="false" ht="15" hidden="false" customHeight="false" outlineLevel="0" collapsed="false">
      <c r="A40" s="10"/>
      <c r="B40" s="11" t="s">
        <v>99</v>
      </c>
      <c r="C40" s="12"/>
      <c r="D40" s="13" t="s">
        <v>100</v>
      </c>
      <c r="E40" s="14" t="s">
        <v>98</v>
      </c>
      <c r="F40" s="14" t="s">
        <v>12</v>
      </c>
      <c r="G40" s="14" t="s">
        <v>98</v>
      </c>
    </row>
    <row r="41" customFormat="false" ht="12.75" hidden="false" customHeight="false" outlineLevel="0" collapsed="false">
      <c r="A41" s="15"/>
      <c r="B41" s="15"/>
      <c r="C41" s="16" t="s">
        <v>101</v>
      </c>
      <c r="D41" s="17" t="s">
        <v>102</v>
      </c>
      <c r="E41" s="18" t="s">
        <v>98</v>
      </c>
      <c r="F41" s="18" t="s">
        <v>12</v>
      </c>
      <c r="G41" s="18" t="s">
        <v>98</v>
      </c>
    </row>
    <row r="42" customFormat="false" ht="56.25" hidden="false" customHeight="false" outlineLevel="0" collapsed="false">
      <c r="A42" s="7" t="s">
        <v>103</v>
      </c>
      <c r="B42" s="7"/>
      <c r="C42" s="7"/>
      <c r="D42" s="8" t="s">
        <v>104</v>
      </c>
      <c r="E42" s="9" t="s">
        <v>105</v>
      </c>
      <c r="F42" s="9" t="s">
        <v>12</v>
      </c>
      <c r="G42" s="9" t="s">
        <v>105</v>
      </c>
    </row>
    <row r="43" customFormat="false" ht="22.5" hidden="false" customHeight="false" outlineLevel="0" collapsed="false">
      <c r="A43" s="10"/>
      <c r="B43" s="11" t="s">
        <v>106</v>
      </c>
      <c r="C43" s="12"/>
      <c r="D43" s="13" t="s">
        <v>107</v>
      </c>
      <c r="E43" s="14" t="s">
        <v>108</v>
      </c>
      <c r="F43" s="14" t="s">
        <v>12</v>
      </c>
      <c r="G43" s="14" t="s">
        <v>108</v>
      </c>
    </row>
    <row r="44" customFormat="false" ht="33.75" hidden="false" customHeight="false" outlineLevel="0" collapsed="false">
      <c r="A44" s="15"/>
      <c r="B44" s="15"/>
      <c r="C44" s="16" t="s">
        <v>109</v>
      </c>
      <c r="D44" s="17" t="s">
        <v>110</v>
      </c>
      <c r="E44" s="18" t="s">
        <v>108</v>
      </c>
      <c r="F44" s="18" t="s">
        <v>12</v>
      </c>
      <c r="G44" s="18" t="s">
        <v>108</v>
      </c>
    </row>
    <row r="45" customFormat="false" ht="56.25" hidden="false" customHeight="false" outlineLevel="0" collapsed="false">
      <c r="A45" s="10"/>
      <c r="B45" s="11" t="s">
        <v>111</v>
      </c>
      <c r="C45" s="12"/>
      <c r="D45" s="13" t="s">
        <v>112</v>
      </c>
      <c r="E45" s="14" t="s">
        <v>113</v>
      </c>
      <c r="F45" s="14" t="s">
        <v>12</v>
      </c>
      <c r="G45" s="14" t="s">
        <v>113</v>
      </c>
    </row>
    <row r="46" customFormat="false" ht="12.75" hidden="false" customHeight="false" outlineLevel="0" collapsed="false">
      <c r="A46" s="15"/>
      <c r="B46" s="15"/>
      <c r="C46" s="16" t="s">
        <v>114</v>
      </c>
      <c r="D46" s="17" t="s">
        <v>115</v>
      </c>
      <c r="E46" s="18" t="s">
        <v>116</v>
      </c>
      <c r="F46" s="18" t="s">
        <v>12</v>
      </c>
      <c r="G46" s="18" t="s">
        <v>116</v>
      </c>
    </row>
    <row r="47" customFormat="false" ht="12.75" hidden="false" customHeight="false" outlineLevel="0" collapsed="false">
      <c r="A47" s="15"/>
      <c r="B47" s="15"/>
      <c r="C47" s="16" t="s">
        <v>117</v>
      </c>
      <c r="D47" s="17" t="s">
        <v>118</v>
      </c>
      <c r="E47" s="18" t="s">
        <v>119</v>
      </c>
      <c r="F47" s="18" t="s">
        <v>12</v>
      </c>
      <c r="G47" s="18" t="s">
        <v>119</v>
      </c>
    </row>
    <row r="48" customFormat="false" ht="12.75" hidden="false" customHeight="false" outlineLevel="0" collapsed="false">
      <c r="A48" s="15"/>
      <c r="B48" s="15"/>
      <c r="C48" s="16" t="s">
        <v>120</v>
      </c>
      <c r="D48" s="17" t="s">
        <v>121</v>
      </c>
      <c r="E48" s="18" t="s">
        <v>122</v>
      </c>
      <c r="F48" s="18" t="s">
        <v>12</v>
      </c>
      <c r="G48" s="18" t="s">
        <v>122</v>
      </c>
    </row>
    <row r="49" customFormat="false" ht="22.5" hidden="false" customHeight="false" outlineLevel="0" collapsed="false">
      <c r="A49" s="15"/>
      <c r="B49" s="15"/>
      <c r="C49" s="16" t="s">
        <v>123</v>
      </c>
      <c r="D49" s="17" t="s">
        <v>124</v>
      </c>
      <c r="E49" s="18" t="s">
        <v>125</v>
      </c>
      <c r="F49" s="18" t="s">
        <v>12</v>
      </c>
      <c r="G49" s="18" t="s">
        <v>125</v>
      </c>
    </row>
    <row r="50" customFormat="false" ht="22.5" hidden="false" customHeight="false" outlineLevel="0" collapsed="false">
      <c r="A50" s="15"/>
      <c r="B50" s="15"/>
      <c r="C50" s="16" t="s">
        <v>126</v>
      </c>
      <c r="D50" s="17" t="s">
        <v>127</v>
      </c>
      <c r="E50" s="18" t="s">
        <v>128</v>
      </c>
      <c r="F50" s="18" t="s">
        <v>12</v>
      </c>
      <c r="G50" s="18" t="s">
        <v>128</v>
      </c>
    </row>
    <row r="51" customFormat="false" ht="22.5" hidden="false" customHeight="false" outlineLevel="0" collapsed="false">
      <c r="A51" s="15"/>
      <c r="B51" s="15"/>
      <c r="C51" s="16" t="s">
        <v>58</v>
      </c>
      <c r="D51" s="17" t="s">
        <v>59</v>
      </c>
      <c r="E51" s="18" t="s">
        <v>129</v>
      </c>
      <c r="F51" s="18" t="s">
        <v>12</v>
      </c>
      <c r="G51" s="18" t="s">
        <v>129</v>
      </c>
    </row>
    <row r="52" customFormat="false" ht="22.5" hidden="false" customHeight="false" outlineLevel="0" collapsed="false">
      <c r="A52" s="15"/>
      <c r="B52" s="15"/>
      <c r="C52" s="16" t="s">
        <v>130</v>
      </c>
      <c r="D52" s="17" t="s">
        <v>131</v>
      </c>
      <c r="E52" s="18" t="s">
        <v>132</v>
      </c>
      <c r="F52" s="18" t="s">
        <v>12</v>
      </c>
      <c r="G52" s="18" t="s">
        <v>132</v>
      </c>
    </row>
    <row r="53" customFormat="false" ht="56.25" hidden="false" customHeight="false" outlineLevel="0" collapsed="false">
      <c r="A53" s="10"/>
      <c r="B53" s="11" t="s">
        <v>133</v>
      </c>
      <c r="C53" s="12"/>
      <c r="D53" s="13" t="s">
        <v>134</v>
      </c>
      <c r="E53" s="14" t="s">
        <v>135</v>
      </c>
      <c r="F53" s="14" t="s">
        <v>12</v>
      </c>
      <c r="G53" s="14" t="s">
        <v>135</v>
      </c>
    </row>
    <row r="54" customFormat="false" ht="12.75" hidden="false" customHeight="false" outlineLevel="0" collapsed="false">
      <c r="A54" s="15"/>
      <c r="B54" s="15"/>
      <c r="C54" s="16" t="s">
        <v>114</v>
      </c>
      <c r="D54" s="17" t="s">
        <v>115</v>
      </c>
      <c r="E54" s="18" t="s">
        <v>136</v>
      </c>
      <c r="F54" s="18" t="s">
        <v>12</v>
      </c>
      <c r="G54" s="18" t="s">
        <v>136</v>
      </c>
    </row>
    <row r="55" customFormat="false" ht="12.75" hidden="false" customHeight="false" outlineLevel="0" collapsed="false">
      <c r="A55" s="15"/>
      <c r="B55" s="15"/>
      <c r="C55" s="16" t="s">
        <v>117</v>
      </c>
      <c r="D55" s="17" t="s">
        <v>118</v>
      </c>
      <c r="E55" s="18" t="s">
        <v>137</v>
      </c>
      <c r="F55" s="18" t="s">
        <v>12</v>
      </c>
      <c r="G55" s="18" t="s">
        <v>137</v>
      </c>
    </row>
    <row r="56" customFormat="false" ht="12.75" hidden="false" customHeight="false" outlineLevel="0" collapsed="false">
      <c r="A56" s="15"/>
      <c r="B56" s="15"/>
      <c r="C56" s="16" t="s">
        <v>120</v>
      </c>
      <c r="D56" s="17" t="s">
        <v>121</v>
      </c>
      <c r="E56" s="18" t="s">
        <v>138</v>
      </c>
      <c r="F56" s="18" t="s">
        <v>12</v>
      </c>
      <c r="G56" s="18" t="s">
        <v>138</v>
      </c>
    </row>
    <row r="57" customFormat="false" ht="22.5" hidden="false" customHeight="false" outlineLevel="0" collapsed="false">
      <c r="A57" s="15"/>
      <c r="B57" s="15"/>
      <c r="C57" s="16" t="s">
        <v>123</v>
      </c>
      <c r="D57" s="17" t="s">
        <v>124</v>
      </c>
      <c r="E57" s="18" t="s">
        <v>139</v>
      </c>
      <c r="F57" s="18" t="s">
        <v>12</v>
      </c>
      <c r="G57" s="18" t="s">
        <v>139</v>
      </c>
    </row>
    <row r="58" customFormat="false" ht="12.75" hidden="false" customHeight="false" outlineLevel="0" collapsed="false">
      <c r="A58" s="15"/>
      <c r="B58" s="15"/>
      <c r="C58" s="16" t="s">
        <v>140</v>
      </c>
      <c r="D58" s="17" t="s">
        <v>141</v>
      </c>
      <c r="E58" s="18" t="s">
        <v>142</v>
      </c>
      <c r="F58" s="18" t="s">
        <v>12</v>
      </c>
      <c r="G58" s="18" t="s">
        <v>142</v>
      </c>
    </row>
    <row r="59" customFormat="false" ht="12.75" hidden="false" customHeight="false" outlineLevel="0" collapsed="false">
      <c r="A59" s="15"/>
      <c r="B59" s="15"/>
      <c r="C59" s="16" t="s">
        <v>143</v>
      </c>
      <c r="D59" s="17" t="s">
        <v>144</v>
      </c>
      <c r="E59" s="18" t="s">
        <v>145</v>
      </c>
      <c r="F59" s="18" t="s">
        <v>12</v>
      </c>
      <c r="G59" s="18" t="s">
        <v>145</v>
      </c>
    </row>
    <row r="60" customFormat="false" ht="22.5" hidden="false" customHeight="false" outlineLevel="0" collapsed="false">
      <c r="A60" s="15"/>
      <c r="B60" s="15"/>
      <c r="C60" s="16" t="s">
        <v>126</v>
      </c>
      <c r="D60" s="17" t="s">
        <v>127</v>
      </c>
      <c r="E60" s="18" t="s">
        <v>146</v>
      </c>
      <c r="F60" s="18" t="s">
        <v>12</v>
      </c>
      <c r="G60" s="18" t="s">
        <v>146</v>
      </c>
    </row>
    <row r="61" customFormat="false" ht="22.5" hidden="false" customHeight="false" outlineLevel="0" collapsed="false">
      <c r="A61" s="15"/>
      <c r="B61" s="15"/>
      <c r="C61" s="16" t="s">
        <v>147</v>
      </c>
      <c r="D61" s="17" t="s">
        <v>148</v>
      </c>
      <c r="E61" s="18" t="s">
        <v>128</v>
      </c>
      <c r="F61" s="18" t="s">
        <v>12</v>
      </c>
      <c r="G61" s="18" t="s">
        <v>128</v>
      </c>
    </row>
    <row r="62" customFormat="false" ht="12.75" hidden="false" customHeight="false" outlineLevel="0" collapsed="false">
      <c r="A62" s="15"/>
      <c r="B62" s="15"/>
      <c r="C62" s="16" t="s">
        <v>31</v>
      </c>
      <c r="D62" s="17" t="s">
        <v>32</v>
      </c>
      <c r="E62" s="18" t="s">
        <v>12</v>
      </c>
      <c r="F62" s="18" t="s">
        <v>12</v>
      </c>
      <c r="G62" s="18" t="s">
        <v>12</v>
      </c>
    </row>
    <row r="63" customFormat="false" ht="22.5" hidden="false" customHeight="false" outlineLevel="0" collapsed="false">
      <c r="A63" s="15"/>
      <c r="B63" s="15"/>
      <c r="C63" s="16" t="s">
        <v>58</v>
      </c>
      <c r="D63" s="17" t="s">
        <v>59</v>
      </c>
      <c r="E63" s="18" t="s">
        <v>142</v>
      </c>
      <c r="F63" s="18" t="s">
        <v>12</v>
      </c>
      <c r="G63" s="18" t="s">
        <v>142</v>
      </c>
    </row>
    <row r="64" customFormat="false" ht="33.75" hidden="false" customHeight="false" outlineLevel="0" collapsed="false">
      <c r="A64" s="10"/>
      <c r="B64" s="11" t="s">
        <v>149</v>
      </c>
      <c r="C64" s="12"/>
      <c r="D64" s="13" t="s">
        <v>150</v>
      </c>
      <c r="E64" s="14" t="s">
        <v>151</v>
      </c>
      <c r="F64" s="14" t="s">
        <v>12</v>
      </c>
      <c r="G64" s="14" t="s">
        <v>151</v>
      </c>
    </row>
    <row r="65" customFormat="false" ht="12.75" hidden="false" customHeight="false" outlineLevel="0" collapsed="false">
      <c r="A65" s="15"/>
      <c r="B65" s="15"/>
      <c r="C65" s="16" t="s">
        <v>152</v>
      </c>
      <c r="D65" s="17" t="s">
        <v>153</v>
      </c>
      <c r="E65" s="18" t="s">
        <v>145</v>
      </c>
      <c r="F65" s="18" t="s">
        <v>12</v>
      </c>
      <c r="G65" s="18" t="s">
        <v>145</v>
      </c>
    </row>
    <row r="66" customFormat="false" ht="22.5" hidden="false" customHeight="false" outlineLevel="0" collapsed="false">
      <c r="A66" s="15"/>
      <c r="B66" s="15"/>
      <c r="C66" s="16" t="s">
        <v>154</v>
      </c>
      <c r="D66" s="17" t="s">
        <v>155</v>
      </c>
      <c r="E66" s="18" t="s">
        <v>156</v>
      </c>
      <c r="F66" s="18" t="s">
        <v>12</v>
      </c>
      <c r="G66" s="18" t="s">
        <v>156</v>
      </c>
    </row>
    <row r="67" customFormat="false" ht="45" hidden="false" customHeight="false" outlineLevel="0" collapsed="false">
      <c r="A67" s="15"/>
      <c r="B67" s="15"/>
      <c r="C67" s="16" t="s">
        <v>38</v>
      </c>
      <c r="D67" s="17" t="s">
        <v>39</v>
      </c>
      <c r="E67" s="18" t="s">
        <v>157</v>
      </c>
      <c r="F67" s="18" t="s">
        <v>12</v>
      </c>
      <c r="G67" s="18" t="s">
        <v>157</v>
      </c>
    </row>
    <row r="68" customFormat="false" ht="22.5" hidden="false" customHeight="false" outlineLevel="0" collapsed="false">
      <c r="A68" s="10"/>
      <c r="B68" s="11" t="s">
        <v>158</v>
      </c>
      <c r="C68" s="12"/>
      <c r="D68" s="13" t="s">
        <v>159</v>
      </c>
      <c r="E68" s="14" t="s">
        <v>160</v>
      </c>
      <c r="F68" s="14" t="s">
        <v>12</v>
      </c>
      <c r="G68" s="14" t="s">
        <v>160</v>
      </c>
    </row>
    <row r="69" customFormat="false" ht="22.5" hidden="false" customHeight="false" outlineLevel="0" collapsed="false">
      <c r="A69" s="15"/>
      <c r="B69" s="15"/>
      <c r="C69" s="16" t="s">
        <v>161</v>
      </c>
      <c r="D69" s="17" t="s">
        <v>107</v>
      </c>
      <c r="E69" s="18" t="s">
        <v>162</v>
      </c>
      <c r="F69" s="18" t="s">
        <v>12</v>
      </c>
      <c r="G69" s="18" t="s">
        <v>162</v>
      </c>
    </row>
    <row r="70" customFormat="false" ht="22.5" hidden="false" customHeight="false" outlineLevel="0" collapsed="false">
      <c r="A70" s="15"/>
      <c r="B70" s="15"/>
      <c r="C70" s="16" t="s">
        <v>163</v>
      </c>
      <c r="D70" s="17" t="s">
        <v>164</v>
      </c>
      <c r="E70" s="18" t="s">
        <v>165</v>
      </c>
      <c r="F70" s="18" t="s">
        <v>12</v>
      </c>
      <c r="G70" s="18" t="s">
        <v>165</v>
      </c>
    </row>
    <row r="71" customFormat="false" ht="12.75" hidden="false" customHeight="false" outlineLevel="0" collapsed="false">
      <c r="A71" s="7" t="s">
        <v>166</v>
      </c>
      <c r="B71" s="7"/>
      <c r="C71" s="7"/>
      <c r="D71" s="8" t="s">
        <v>167</v>
      </c>
      <c r="E71" s="9" t="s">
        <v>168</v>
      </c>
      <c r="F71" s="9" t="s">
        <v>12</v>
      </c>
      <c r="G71" s="9" t="s">
        <v>168</v>
      </c>
    </row>
    <row r="72" customFormat="false" ht="22.5" hidden="false" customHeight="false" outlineLevel="0" collapsed="false">
      <c r="A72" s="10"/>
      <c r="B72" s="11" t="s">
        <v>169</v>
      </c>
      <c r="C72" s="12"/>
      <c r="D72" s="13" t="s">
        <v>170</v>
      </c>
      <c r="E72" s="14" t="s">
        <v>171</v>
      </c>
      <c r="F72" s="14" t="s">
        <v>12</v>
      </c>
      <c r="G72" s="14" t="s">
        <v>171</v>
      </c>
    </row>
    <row r="73" customFormat="false" ht="12.75" hidden="false" customHeight="false" outlineLevel="0" collapsed="false">
      <c r="A73" s="15"/>
      <c r="B73" s="15"/>
      <c r="C73" s="16" t="s">
        <v>172</v>
      </c>
      <c r="D73" s="17" t="s">
        <v>173</v>
      </c>
      <c r="E73" s="18" t="s">
        <v>171</v>
      </c>
      <c r="F73" s="18" t="s">
        <v>12</v>
      </c>
      <c r="G73" s="18" t="s">
        <v>171</v>
      </c>
    </row>
    <row r="74" customFormat="false" ht="22.5" hidden="false" customHeight="false" outlineLevel="0" collapsed="false">
      <c r="A74" s="10"/>
      <c r="B74" s="11" t="s">
        <v>174</v>
      </c>
      <c r="C74" s="12"/>
      <c r="D74" s="13" t="s">
        <v>175</v>
      </c>
      <c r="E74" s="14" t="s">
        <v>176</v>
      </c>
      <c r="F74" s="14" t="s">
        <v>12</v>
      </c>
      <c r="G74" s="14" t="s">
        <v>176</v>
      </c>
    </row>
    <row r="75" customFormat="false" ht="12.75" hidden="false" customHeight="false" outlineLevel="0" collapsed="false">
      <c r="A75" s="15"/>
      <c r="B75" s="15"/>
      <c r="C75" s="16" t="s">
        <v>172</v>
      </c>
      <c r="D75" s="17" t="s">
        <v>173</v>
      </c>
      <c r="E75" s="18" t="s">
        <v>176</v>
      </c>
      <c r="F75" s="18" t="s">
        <v>12</v>
      </c>
      <c r="G75" s="18" t="s">
        <v>176</v>
      </c>
    </row>
    <row r="76" customFormat="false" ht="15" hidden="false" customHeight="false" outlineLevel="0" collapsed="false">
      <c r="A76" s="10"/>
      <c r="B76" s="11" t="s">
        <v>177</v>
      </c>
      <c r="C76" s="12"/>
      <c r="D76" s="13" t="s">
        <v>178</v>
      </c>
      <c r="E76" s="14" t="s">
        <v>179</v>
      </c>
      <c r="F76" s="14" t="s">
        <v>12</v>
      </c>
      <c r="G76" s="14" t="s">
        <v>179</v>
      </c>
    </row>
    <row r="77" customFormat="false" ht="12.75" hidden="false" customHeight="false" outlineLevel="0" collapsed="false">
      <c r="A77" s="15"/>
      <c r="B77" s="15"/>
      <c r="C77" s="16" t="s">
        <v>61</v>
      </c>
      <c r="D77" s="17" t="s">
        <v>62</v>
      </c>
      <c r="E77" s="18" t="s">
        <v>180</v>
      </c>
      <c r="F77" s="18" t="s">
        <v>12</v>
      </c>
      <c r="G77" s="18" t="s">
        <v>180</v>
      </c>
    </row>
    <row r="78" customFormat="false" ht="12.75" hidden="false" customHeight="false" outlineLevel="0" collapsed="false">
      <c r="A78" s="15"/>
      <c r="B78" s="15"/>
      <c r="C78" s="16" t="s">
        <v>83</v>
      </c>
      <c r="D78" s="17" t="s">
        <v>84</v>
      </c>
      <c r="E78" s="18" t="s">
        <v>181</v>
      </c>
      <c r="F78" s="18" t="s">
        <v>12</v>
      </c>
      <c r="G78" s="18" t="s">
        <v>181</v>
      </c>
    </row>
    <row r="79" customFormat="false" ht="22.5" hidden="false" customHeight="false" outlineLevel="0" collapsed="false">
      <c r="A79" s="10"/>
      <c r="B79" s="11" t="s">
        <v>182</v>
      </c>
      <c r="C79" s="12"/>
      <c r="D79" s="13" t="s">
        <v>183</v>
      </c>
      <c r="E79" s="14" t="s">
        <v>184</v>
      </c>
      <c r="F79" s="14" t="s">
        <v>12</v>
      </c>
      <c r="G79" s="14" t="s">
        <v>184</v>
      </c>
    </row>
    <row r="80" customFormat="false" ht="12.75" hidden="false" customHeight="false" outlineLevel="0" collapsed="false">
      <c r="A80" s="15"/>
      <c r="B80" s="15"/>
      <c r="C80" s="16" t="s">
        <v>172</v>
      </c>
      <c r="D80" s="17" t="s">
        <v>173</v>
      </c>
      <c r="E80" s="18" t="s">
        <v>184</v>
      </c>
      <c r="F80" s="18" t="s">
        <v>12</v>
      </c>
      <c r="G80" s="18" t="s">
        <v>184</v>
      </c>
    </row>
    <row r="81" customFormat="false" ht="12.75" hidden="false" customHeight="false" outlineLevel="0" collapsed="false">
      <c r="A81" s="7" t="s">
        <v>185</v>
      </c>
      <c r="B81" s="7"/>
      <c r="C81" s="7"/>
      <c r="D81" s="8" t="s">
        <v>186</v>
      </c>
      <c r="E81" s="9" t="s">
        <v>187</v>
      </c>
      <c r="F81" s="9" t="s">
        <v>12</v>
      </c>
      <c r="G81" s="9" t="s">
        <v>187</v>
      </c>
    </row>
    <row r="82" customFormat="false" ht="15" hidden="false" customHeight="false" outlineLevel="0" collapsed="false">
      <c r="A82" s="10"/>
      <c r="B82" s="11" t="s">
        <v>188</v>
      </c>
      <c r="C82" s="12"/>
      <c r="D82" s="13" t="s">
        <v>189</v>
      </c>
      <c r="E82" s="14" t="s">
        <v>190</v>
      </c>
      <c r="F82" s="14" t="s">
        <v>12</v>
      </c>
      <c r="G82" s="14" t="s">
        <v>190</v>
      </c>
    </row>
    <row r="83" customFormat="false" ht="67.5" hidden="false" customHeight="false" outlineLevel="0" collapsed="false">
      <c r="A83" s="15"/>
      <c r="B83" s="15"/>
      <c r="C83" s="16" t="s">
        <v>21</v>
      </c>
      <c r="D83" s="17" t="s">
        <v>22</v>
      </c>
      <c r="E83" s="18" t="s">
        <v>142</v>
      </c>
      <c r="F83" s="18" t="s">
        <v>12</v>
      </c>
      <c r="G83" s="18" t="s">
        <v>142</v>
      </c>
    </row>
    <row r="84" customFormat="false" ht="12.75" hidden="false" customHeight="false" outlineLevel="0" collapsed="false">
      <c r="A84" s="15"/>
      <c r="B84" s="15"/>
      <c r="C84" s="16" t="s">
        <v>83</v>
      </c>
      <c r="D84" s="17" t="s">
        <v>84</v>
      </c>
      <c r="E84" s="18" t="s">
        <v>85</v>
      </c>
      <c r="F84" s="18" t="s">
        <v>12</v>
      </c>
      <c r="G84" s="18" t="s">
        <v>85</v>
      </c>
    </row>
    <row r="85" customFormat="false" ht="67.5" hidden="false" customHeight="false" outlineLevel="0" collapsed="false">
      <c r="A85" s="15"/>
      <c r="B85" s="15"/>
      <c r="C85" s="16" t="s">
        <v>24</v>
      </c>
      <c r="D85" s="17" t="s">
        <v>25</v>
      </c>
      <c r="E85" s="18" t="s">
        <v>191</v>
      </c>
      <c r="F85" s="18" t="s">
        <v>12</v>
      </c>
      <c r="G85" s="18" t="s">
        <v>191</v>
      </c>
    </row>
    <row r="86" customFormat="false" ht="45" hidden="false" customHeight="false" outlineLevel="0" collapsed="false">
      <c r="A86" s="15"/>
      <c r="B86" s="15"/>
      <c r="C86" s="16" t="s">
        <v>192</v>
      </c>
      <c r="D86" s="17" t="s">
        <v>193</v>
      </c>
      <c r="E86" s="18" t="s">
        <v>194</v>
      </c>
      <c r="F86" s="18" t="s">
        <v>12</v>
      </c>
      <c r="G86" s="18" t="s">
        <v>194</v>
      </c>
    </row>
    <row r="87" customFormat="false" ht="22.5" hidden="false" customHeight="false" outlineLevel="0" collapsed="false">
      <c r="A87" s="10"/>
      <c r="B87" s="11" t="s">
        <v>195</v>
      </c>
      <c r="C87" s="12"/>
      <c r="D87" s="13" t="s">
        <v>196</v>
      </c>
      <c r="E87" s="14" t="s">
        <v>197</v>
      </c>
      <c r="F87" s="14" t="s">
        <v>12</v>
      </c>
      <c r="G87" s="14" t="s">
        <v>197</v>
      </c>
    </row>
    <row r="88" customFormat="false" ht="45" hidden="false" customHeight="false" outlineLevel="0" collapsed="false">
      <c r="A88" s="15"/>
      <c r="B88" s="15"/>
      <c r="C88" s="16" t="s">
        <v>192</v>
      </c>
      <c r="D88" s="17" t="s">
        <v>193</v>
      </c>
      <c r="E88" s="18" t="s">
        <v>197</v>
      </c>
      <c r="F88" s="18" t="s">
        <v>12</v>
      </c>
      <c r="G88" s="18" t="s">
        <v>197</v>
      </c>
    </row>
    <row r="89" customFormat="false" ht="15" hidden="false" customHeight="false" outlineLevel="0" collapsed="false">
      <c r="A89" s="10"/>
      <c r="B89" s="11" t="s">
        <v>198</v>
      </c>
      <c r="C89" s="12"/>
      <c r="D89" s="13" t="s">
        <v>199</v>
      </c>
      <c r="E89" s="14" t="s">
        <v>200</v>
      </c>
      <c r="F89" s="14" t="s">
        <v>12</v>
      </c>
      <c r="G89" s="14" t="s">
        <v>200</v>
      </c>
    </row>
    <row r="90" customFormat="false" ht="22.5" hidden="false" customHeight="false" outlineLevel="0" collapsed="false">
      <c r="A90" s="15"/>
      <c r="B90" s="15"/>
      <c r="C90" s="16" t="s">
        <v>201</v>
      </c>
      <c r="D90" s="17" t="s">
        <v>202</v>
      </c>
      <c r="E90" s="18" t="s">
        <v>203</v>
      </c>
      <c r="F90" s="18" t="s">
        <v>12</v>
      </c>
      <c r="G90" s="18" t="s">
        <v>203</v>
      </c>
    </row>
    <row r="91" customFormat="false" ht="45" hidden="false" customHeight="false" outlineLevel="0" collapsed="false">
      <c r="A91" s="15"/>
      <c r="B91" s="15"/>
      <c r="C91" s="16" t="s">
        <v>204</v>
      </c>
      <c r="D91" s="17" t="s">
        <v>205</v>
      </c>
      <c r="E91" s="18" t="s">
        <v>206</v>
      </c>
      <c r="F91" s="18" t="s">
        <v>12</v>
      </c>
      <c r="G91" s="18" t="s">
        <v>206</v>
      </c>
    </row>
    <row r="92" customFormat="false" ht="67.5" hidden="false" customHeight="false" outlineLevel="0" collapsed="false">
      <c r="A92" s="15"/>
      <c r="B92" s="15"/>
      <c r="C92" s="16" t="s">
        <v>21</v>
      </c>
      <c r="D92" s="17" t="s">
        <v>22</v>
      </c>
      <c r="E92" s="18" t="s">
        <v>207</v>
      </c>
      <c r="F92" s="18" t="s">
        <v>12</v>
      </c>
      <c r="G92" s="18" t="s">
        <v>207</v>
      </c>
    </row>
    <row r="93" customFormat="false" ht="12.75" hidden="false" customHeight="false" outlineLevel="0" collapsed="false">
      <c r="A93" s="15"/>
      <c r="B93" s="15"/>
      <c r="C93" s="16" t="s">
        <v>83</v>
      </c>
      <c r="D93" s="17" t="s">
        <v>84</v>
      </c>
      <c r="E93" s="18" t="s">
        <v>208</v>
      </c>
      <c r="F93" s="18" t="s">
        <v>12</v>
      </c>
      <c r="G93" s="18" t="s">
        <v>208</v>
      </c>
    </row>
    <row r="94" customFormat="false" ht="45" hidden="false" customHeight="false" outlineLevel="0" collapsed="false">
      <c r="A94" s="15"/>
      <c r="B94" s="15"/>
      <c r="C94" s="16" t="s">
        <v>192</v>
      </c>
      <c r="D94" s="17" t="s">
        <v>193</v>
      </c>
      <c r="E94" s="18" t="s">
        <v>209</v>
      </c>
      <c r="F94" s="18" t="s">
        <v>12</v>
      </c>
      <c r="G94" s="18" t="s">
        <v>209</v>
      </c>
    </row>
    <row r="95" customFormat="false" ht="15" hidden="false" customHeight="false" outlineLevel="0" collapsed="false">
      <c r="A95" s="10"/>
      <c r="B95" s="11" t="s">
        <v>210</v>
      </c>
      <c r="C95" s="12"/>
      <c r="D95" s="13" t="s">
        <v>211</v>
      </c>
      <c r="E95" s="14" t="s">
        <v>212</v>
      </c>
      <c r="F95" s="14" t="s">
        <v>12</v>
      </c>
      <c r="G95" s="14" t="s">
        <v>212</v>
      </c>
    </row>
    <row r="96" customFormat="false" ht="67.5" hidden="false" customHeight="false" outlineLevel="0" collapsed="false">
      <c r="A96" s="15"/>
      <c r="B96" s="15"/>
      <c r="C96" s="16" t="s">
        <v>21</v>
      </c>
      <c r="D96" s="17" t="s">
        <v>22</v>
      </c>
      <c r="E96" s="18" t="s">
        <v>213</v>
      </c>
      <c r="F96" s="18" t="s">
        <v>12</v>
      </c>
      <c r="G96" s="18" t="s">
        <v>213</v>
      </c>
    </row>
    <row r="97" customFormat="false" ht="67.5" hidden="false" customHeight="false" outlineLevel="0" collapsed="false">
      <c r="A97" s="15"/>
      <c r="B97" s="15"/>
      <c r="C97" s="16" t="s">
        <v>24</v>
      </c>
      <c r="D97" s="17" t="s">
        <v>25</v>
      </c>
      <c r="E97" s="18" t="s">
        <v>214</v>
      </c>
      <c r="F97" s="18" t="s">
        <v>12</v>
      </c>
      <c r="G97" s="18" t="s">
        <v>214</v>
      </c>
    </row>
    <row r="98" customFormat="false" ht="15" hidden="false" customHeight="false" outlineLevel="0" collapsed="false">
      <c r="A98" s="10"/>
      <c r="B98" s="11" t="s">
        <v>215</v>
      </c>
      <c r="C98" s="12"/>
      <c r="D98" s="13" t="s">
        <v>216</v>
      </c>
      <c r="E98" s="14" t="s">
        <v>217</v>
      </c>
      <c r="F98" s="14" t="s">
        <v>12</v>
      </c>
      <c r="G98" s="14" t="s">
        <v>217</v>
      </c>
    </row>
    <row r="99" customFormat="false" ht="12.75" hidden="false" customHeight="false" outlineLevel="0" collapsed="false">
      <c r="A99" s="15"/>
      <c r="B99" s="15"/>
      <c r="C99" s="16" t="s">
        <v>101</v>
      </c>
      <c r="D99" s="17" t="s">
        <v>102</v>
      </c>
      <c r="E99" s="18" t="s">
        <v>218</v>
      </c>
      <c r="F99" s="18" t="s">
        <v>12</v>
      </c>
      <c r="G99" s="18" t="s">
        <v>218</v>
      </c>
    </row>
    <row r="100" customFormat="false" ht="67.5" hidden="false" customHeight="false" outlineLevel="0" collapsed="false">
      <c r="A100" s="15"/>
      <c r="B100" s="15"/>
      <c r="C100" s="16" t="s">
        <v>89</v>
      </c>
      <c r="D100" s="17" t="s">
        <v>90</v>
      </c>
      <c r="E100" s="18" t="s">
        <v>219</v>
      </c>
      <c r="F100" s="18" t="s">
        <v>12</v>
      </c>
      <c r="G100" s="18" t="s">
        <v>219</v>
      </c>
    </row>
    <row r="101" customFormat="false" ht="78.75" hidden="false" customHeight="false" outlineLevel="0" collapsed="false">
      <c r="A101" s="10"/>
      <c r="B101" s="11" t="s">
        <v>220</v>
      </c>
      <c r="C101" s="12"/>
      <c r="D101" s="13" t="s">
        <v>221</v>
      </c>
      <c r="E101" s="14" t="s">
        <v>222</v>
      </c>
      <c r="F101" s="14" t="s">
        <v>12</v>
      </c>
      <c r="G101" s="14" t="s">
        <v>222</v>
      </c>
    </row>
    <row r="102" customFormat="false" ht="67.5" hidden="false" customHeight="false" outlineLevel="0" collapsed="false">
      <c r="A102" s="15"/>
      <c r="B102" s="15"/>
      <c r="C102" s="16" t="s">
        <v>24</v>
      </c>
      <c r="D102" s="17" t="s">
        <v>25</v>
      </c>
      <c r="E102" s="18" t="s">
        <v>222</v>
      </c>
      <c r="F102" s="18" t="s">
        <v>12</v>
      </c>
      <c r="G102" s="18" t="s">
        <v>222</v>
      </c>
    </row>
    <row r="103" customFormat="false" ht="12.75" hidden="false" customHeight="false" outlineLevel="0" collapsed="false">
      <c r="A103" s="7" t="s">
        <v>223</v>
      </c>
      <c r="B103" s="7"/>
      <c r="C103" s="7"/>
      <c r="D103" s="8" t="s">
        <v>224</v>
      </c>
      <c r="E103" s="9" t="s">
        <v>225</v>
      </c>
      <c r="F103" s="9" t="s">
        <v>226</v>
      </c>
      <c r="G103" s="9" t="s">
        <v>227</v>
      </c>
    </row>
    <row r="104" customFormat="false" ht="67.5" hidden="false" customHeight="false" outlineLevel="0" collapsed="false">
      <c r="A104" s="10"/>
      <c r="B104" s="11" t="s">
        <v>228</v>
      </c>
      <c r="C104" s="12"/>
      <c r="D104" s="13" t="s">
        <v>229</v>
      </c>
      <c r="E104" s="14" t="s">
        <v>230</v>
      </c>
      <c r="F104" s="14" t="s">
        <v>12</v>
      </c>
      <c r="G104" s="14" t="s">
        <v>230</v>
      </c>
    </row>
    <row r="105" customFormat="false" ht="67.5" hidden="false" customHeight="false" outlineLevel="0" collapsed="false">
      <c r="A105" s="15"/>
      <c r="B105" s="15"/>
      <c r="C105" s="16" t="s">
        <v>24</v>
      </c>
      <c r="D105" s="17" t="s">
        <v>25</v>
      </c>
      <c r="E105" s="18" t="s">
        <v>231</v>
      </c>
      <c r="F105" s="18" t="s">
        <v>12</v>
      </c>
      <c r="G105" s="18" t="s">
        <v>231</v>
      </c>
    </row>
    <row r="106" customFormat="false" ht="45" hidden="false" customHeight="false" outlineLevel="0" collapsed="false">
      <c r="A106" s="15"/>
      <c r="B106" s="15"/>
      <c r="C106" s="16" t="s">
        <v>192</v>
      </c>
      <c r="D106" s="17" t="s">
        <v>193</v>
      </c>
      <c r="E106" s="18" t="s">
        <v>232</v>
      </c>
      <c r="F106" s="18" t="s">
        <v>12</v>
      </c>
      <c r="G106" s="18" t="s">
        <v>232</v>
      </c>
    </row>
    <row r="107" customFormat="false" ht="67.5" hidden="false" customHeight="false" outlineLevel="0" collapsed="false">
      <c r="A107" s="15"/>
      <c r="B107" s="15"/>
      <c r="C107" s="16" t="s">
        <v>233</v>
      </c>
      <c r="D107" s="17" t="s">
        <v>234</v>
      </c>
      <c r="E107" s="18" t="s">
        <v>235</v>
      </c>
      <c r="F107" s="18" t="s">
        <v>12</v>
      </c>
      <c r="G107" s="18" t="s">
        <v>235</v>
      </c>
    </row>
    <row r="108" customFormat="false" ht="22.5" hidden="false" customHeight="false" outlineLevel="0" collapsed="false">
      <c r="A108" s="15"/>
      <c r="B108" s="15"/>
      <c r="C108" s="16" t="s">
        <v>236</v>
      </c>
      <c r="D108" s="17" t="s">
        <v>237</v>
      </c>
      <c r="E108" s="18" t="s">
        <v>12</v>
      </c>
      <c r="F108" s="18" t="s">
        <v>12</v>
      </c>
      <c r="G108" s="18" t="s">
        <v>12</v>
      </c>
    </row>
    <row r="109" customFormat="false" ht="33.75" hidden="false" customHeight="false" outlineLevel="0" collapsed="false">
      <c r="A109" s="10"/>
      <c r="B109" s="11" t="s">
        <v>238</v>
      </c>
      <c r="C109" s="12"/>
      <c r="D109" s="13" t="s">
        <v>239</v>
      </c>
      <c r="E109" s="14" t="s">
        <v>240</v>
      </c>
      <c r="F109" s="14" t="s">
        <v>241</v>
      </c>
      <c r="G109" s="14" t="s">
        <v>242</v>
      </c>
    </row>
    <row r="110" customFormat="false" ht="22.5" hidden="false" customHeight="false" outlineLevel="0" collapsed="false">
      <c r="A110" s="15"/>
      <c r="B110" s="15"/>
      <c r="C110" s="16" t="s">
        <v>243</v>
      </c>
      <c r="D110" s="17" t="s">
        <v>244</v>
      </c>
      <c r="E110" s="18" t="s">
        <v>142</v>
      </c>
      <c r="F110" s="18" t="s">
        <v>12</v>
      </c>
      <c r="G110" s="18" t="s">
        <v>142</v>
      </c>
    </row>
    <row r="111" customFormat="false" ht="45" hidden="false" customHeight="false" outlineLevel="0" collapsed="false">
      <c r="A111" s="15"/>
      <c r="B111" s="15"/>
      <c r="C111" s="16" t="s">
        <v>192</v>
      </c>
      <c r="D111" s="17" t="s">
        <v>193</v>
      </c>
      <c r="E111" s="18" t="s">
        <v>245</v>
      </c>
      <c r="F111" s="18" t="s">
        <v>241</v>
      </c>
      <c r="G111" s="18" t="s">
        <v>246</v>
      </c>
    </row>
    <row r="112" customFormat="false" ht="15" hidden="false" customHeight="false" outlineLevel="0" collapsed="false">
      <c r="A112" s="10"/>
      <c r="B112" s="11" t="s">
        <v>247</v>
      </c>
      <c r="C112" s="12"/>
      <c r="D112" s="13" t="s">
        <v>248</v>
      </c>
      <c r="E112" s="14" t="s">
        <v>249</v>
      </c>
      <c r="F112" s="14" t="s">
        <v>12</v>
      </c>
      <c r="G112" s="14" t="s">
        <v>249</v>
      </c>
    </row>
    <row r="113" customFormat="false" ht="67.5" hidden="false" customHeight="false" outlineLevel="0" collapsed="false">
      <c r="A113" s="15"/>
      <c r="B113" s="15"/>
      <c r="C113" s="16" t="s">
        <v>24</v>
      </c>
      <c r="D113" s="17" t="s">
        <v>25</v>
      </c>
      <c r="E113" s="18" t="s">
        <v>249</v>
      </c>
      <c r="F113" s="18" t="s">
        <v>12</v>
      </c>
      <c r="G113" s="18" t="s">
        <v>249</v>
      </c>
    </row>
    <row r="114" customFormat="false" ht="15" hidden="false" customHeight="false" outlineLevel="0" collapsed="false">
      <c r="A114" s="10"/>
      <c r="B114" s="11" t="s">
        <v>250</v>
      </c>
      <c r="C114" s="12"/>
      <c r="D114" s="13" t="s">
        <v>251</v>
      </c>
      <c r="E114" s="14" t="s">
        <v>252</v>
      </c>
      <c r="F114" s="14" t="s">
        <v>12</v>
      </c>
      <c r="G114" s="14" t="s">
        <v>252</v>
      </c>
    </row>
    <row r="115" customFormat="false" ht="45" hidden="false" customHeight="false" outlineLevel="0" collapsed="false">
      <c r="A115" s="15"/>
      <c r="B115" s="15"/>
      <c r="C115" s="16" t="s">
        <v>192</v>
      </c>
      <c r="D115" s="17" t="s">
        <v>193</v>
      </c>
      <c r="E115" s="18" t="s">
        <v>253</v>
      </c>
      <c r="F115" s="18" t="s">
        <v>12</v>
      </c>
      <c r="G115" s="18" t="s">
        <v>253</v>
      </c>
    </row>
    <row r="116" customFormat="false" ht="67.5" hidden="false" customHeight="false" outlineLevel="0" collapsed="false">
      <c r="A116" s="15"/>
      <c r="B116" s="15"/>
      <c r="C116" s="16" t="s">
        <v>233</v>
      </c>
      <c r="D116" s="17" t="s">
        <v>234</v>
      </c>
      <c r="E116" s="18" t="s">
        <v>254</v>
      </c>
      <c r="F116" s="18" t="s">
        <v>12</v>
      </c>
      <c r="G116" s="18" t="s">
        <v>254</v>
      </c>
    </row>
    <row r="117" customFormat="false" ht="22.5" hidden="false" customHeight="false" outlineLevel="0" collapsed="false">
      <c r="A117" s="15"/>
      <c r="B117" s="15"/>
      <c r="C117" s="16" t="s">
        <v>236</v>
      </c>
      <c r="D117" s="17" t="s">
        <v>237</v>
      </c>
      <c r="E117" s="18" t="s">
        <v>12</v>
      </c>
      <c r="F117" s="18" t="s">
        <v>12</v>
      </c>
      <c r="G117" s="18" t="s">
        <v>12</v>
      </c>
    </row>
    <row r="118" customFormat="false" ht="15" hidden="false" customHeight="false" outlineLevel="0" collapsed="false">
      <c r="A118" s="10"/>
      <c r="B118" s="11" t="s">
        <v>255</v>
      </c>
      <c r="C118" s="12"/>
      <c r="D118" s="13" t="s">
        <v>256</v>
      </c>
      <c r="E118" s="14" t="s">
        <v>257</v>
      </c>
      <c r="F118" s="14" t="s">
        <v>258</v>
      </c>
      <c r="G118" s="14" t="s">
        <v>259</v>
      </c>
    </row>
    <row r="119" customFormat="false" ht="45" hidden="false" customHeight="false" outlineLevel="0" collapsed="false">
      <c r="A119" s="15"/>
      <c r="B119" s="15"/>
      <c r="C119" s="16" t="s">
        <v>192</v>
      </c>
      <c r="D119" s="17" t="s">
        <v>193</v>
      </c>
      <c r="E119" s="18" t="s">
        <v>257</v>
      </c>
      <c r="F119" s="18" t="s">
        <v>258</v>
      </c>
      <c r="G119" s="18" t="s">
        <v>259</v>
      </c>
    </row>
    <row r="120" customFormat="false" ht="22.5" hidden="false" customHeight="false" outlineLevel="0" collapsed="false">
      <c r="A120" s="10"/>
      <c r="B120" s="11" t="s">
        <v>260</v>
      </c>
      <c r="C120" s="12"/>
      <c r="D120" s="13" t="s">
        <v>261</v>
      </c>
      <c r="E120" s="14" t="s">
        <v>262</v>
      </c>
      <c r="F120" s="14" t="s">
        <v>263</v>
      </c>
      <c r="G120" s="14" t="s">
        <v>264</v>
      </c>
    </row>
    <row r="121" customFormat="false" ht="12.75" hidden="false" customHeight="false" outlineLevel="0" collapsed="false">
      <c r="A121" s="15"/>
      <c r="B121" s="15"/>
      <c r="C121" s="16" t="s">
        <v>101</v>
      </c>
      <c r="D121" s="17" t="s">
        <v>102</v>
      </c>
      <c r="E121" s="18" t="s">
        <v>265</v>
      </c>
      <c r="F121" s="18" t="s">
        <v>12</v>
      </c>
      <c r="G121" s="18" t="s">
        <v>265</v>
      </c>
    </row>
    <row r="122" customFormat="false" ht="67.5" hidden="false" customHeight="false" outlineLevel="0" collapsed="false">
      <c r="A122" s="15"/>
      <c r="B122" s="15"/>
      <c r="C122" s="16" t="s">
        <v>24</v>
      </c>
      <c r="D122" s="17" t="s">
        <v>25</v>
      </c>
      <c r="E122" s="18" t="s">
        <v>266</v>
      </c>
      <c r="F122" s="18" t="s">
        <v>263</v>
      </c>
      <c r="G122" s="18" t="s">
        <v>267</v>
      </c>
    </row>
    <row r="123" customFormat="false" ht="45" hidden="false" customHeight="false" outlineLevel="0" collapsed="false">
      <c r="A123" s="15"/>
      <c r="B123" s="15"/>
      <c r="C123" s="16" t="s">
        <v>268</v>
      </c>
      <c r="D123" s="17" t="s">
        <v>269</v>
      </c>
      <c r="E123" s="18" t="s">
        <v>270</v>
      </c>
      <c r="F123" s="18" t="s">
        <v>12</v>
      </c>
      <c r="G123" s="18" t="s">
        <v>270</v>
      </c>
    </row>
    <row r="124" customFormat="false" ht="15" hidden="false" customHeight="false" outlineLevel="0" collapsed="false">
      <c r="A124" s="10"/>
      <c r="B124" s="11" t="s">
        <v>271</v>
      </c>
      <c r="C124" s="12"/>
      <c r="D124" s="13" t="s">
        <v>272</v>
      </c>
      <c r="E124" s="14" t="s">
        <v>273</v>
      </c>
      <c r="F124" s="14" t="s">
        <v>12</v>
      </c>
      <c r="G124" s="14" t="s">
        <v>273</v>
      </c>
    </row>
    <row r="125" customFormat="false" ht="45" hidden="false" customHeight="false" outlineLevel="0" collapsed="false">
      <c r="A125" s="15"/>
      <c r="B125" s="15"/>
      <c r="C125" s="16" t="s">
        <v>192</v>
      </c>
      <c r="D125" s="17" t="s">
        <v>193</v>
      </c>
      <c r="E125" s="18" t="s">
        <v>273</v>
      </c>
      <c r="F125" s="18" t="s">
        <v>12</v>
      </c>
      <c r="G125" s="18" t="s">
        <v>273</v>
      </c>
    </row>
    <row r="126" customFormat="false" ht="22.5" hidden="false" customHeight="false" outlineLevel="0" collapsed="false">
      <c r="A126" s="7" t="s">
        <v>274</v>
      </c>
      <c r="B126" s="7"/>
      <c r="C126" s="7"/>
      <c r="D126" s="8" t="s">
        <v>275</v>
      </c>
      <c r="E126" s="9" t="s">
        <v>276</v>
      </c>
      <c r="F126" s="9" t="s">
        <v>12</v>
      </c>
      <c r="G126" s="9" t="s">
        <v>276</v>
      </c>
    </row>
    <row r="127" customFormat="false" ht="15" hidden="false" customHeight="false" outlineLevel="0" collapsed="false">
      <c r="A127" s="10"/>
      <c r="B127" s="11" t="s">
        <v>277</v>
      </c>
      <c r="C127" s="12"/>
      <c r="D127" s="13" t="s">
        <v>19</v>
      </c>
      <c r="E127" s="14" t="s">
        <v>276</v>
      </c>
      <c r="F127" s="14" t="s">
        <v>12</v>
      </c>
      <c r="G127" s="14" t="s">
        <v>276</v>
      </c>
    </row>
    <row r="128" customFormat="false" ht="78.75" hidden="false" customHeight="false" outlineLevel="0" collapsed="false">
      <c r="A128" s="15"/>
      <c r="B128" s="15"/>
      <c r="C128" s="16" t="s">
        <v>278</v>
      </c>
      <c r="D128" s="17" t="s">
        <v>279</v>
      </c>
      <c r="E128" s="18" t="s">
        <v>280</v>
      </c>
      <c r="F128" s="18" t="s">
        <v>12</v>
      </c>
      <c r="G128" s="18" t="s">
        <v>280</v>
      </c>
    </row>
    <row r="129" customFormat="false" ht="78.75" hidden="false" customHeight="false" outlineLevel="0" collapsed="false">
      <c r="A129" s="15"/>
      <c r="B129" s="15"/>
      <c r="C129" s="16" t="s">
        <v>281</v>
      </c>
      <c r="D129" s="17" t="s">
        <v>279</v>
      </c>
      <c r="E129" s="18" t="s">
        <v>12</v>
      </c>
      <c r="F129" s="18" t="s">
        <v>12</v>
      </c>
      <c r="G129" s="18" t="s">
        <v>12</v>
      </c>
    </row>
    <row r="130" customFormat="false" ht="78.75" hidden="false" customHeight="false" outlineLevel="0" collapsed="false">
      <c r="A130" s="15"/>
      <c r="B130" s="15"/>
      <c r="C130" s="16" t="s">
        <v>282</v>
      </c>
      <c r="D130" s="17" t="s">
        <v>279</v>
      </c>
      <c r="E130" s="18" t="s">
        <v>283</v>
      </c>
      <c r="F130" s="18" t="s">
        <v>12</v>
      </c>
      <c r="G130" s="18" t="s">
        <v>283</v>
      </c>
    </row>
    <row r="131" customFormat="false" ht="12.75" hidden="false" customHeight="false" outlineLevel="0" collapsed="false">
      <c r="A131" s="7" t="s">
        <v>284</v>
      </c>
      <c r="B131" s="7"/>
      <c r="C131" s="7"/>
      <c r="D131" s="8" t="s">
        <v>285</v>
      </c>
      <c r="E131" s="9" t="s">
        <v>286</v>
      </c>
      <c r="F131" s="9" t="s">
        <v>12</v>
      </c>
      <c r="G131" s="9" t="s">
        <v>286</v>
      </c>
    </row>
    <row r="132" customFormat="false" ht="22.5" hidden="false" customHeight="false" outlineLevel="0" collapsed="false">
      <c r="A132" s="10"/>
      <c r="B132" s="11" t="s">
        <v>287</v>
      </c>
      <c r="C132" s="12"/>
      <c r="D132" s="13" t="s">
        <v>288</v>
      </c>
      <c r="E132" s="14" t="s">
        <v>286</v>
      </c>
      <c r="F132" s="14" t="s">
        <v>12</v>
      </c>
      <c r="G132" s="14" t="s">
        <v>286</v>
      </c>
    </row>
    <row r="133" customFormat="false" ht="45" hidden="false" customHeight="false" outlineLevel="0" collapsed="false">
      <c r="A133" s="15"/>
      <c r="B133" s="15"/>
      <c r="C133" s="16" t="s">
        <v>192</v>
      </c>
      <c r="D133" s="17" t="s">
        <v>193</v>
      </c>
      <c r="E133" s="18" t="s">
        <v>286</v>
      </c>
      <c r="F133" s="18" t="s">
        <v>12</v>
      </c>
      <c r="G133" s="18" t="s">
        <v>286</v>
      </c>
    </row>
    <row r="134" customFormat="false" ht="12.75" hidden="false" customHeight="false" outlineLevel="0" collapsed="false">
      <c r="A134" s="7" t="s">
        <v>289</v>
      </c>
      <c r="B134" s="7"/>
      <c r="C134" s="7"/>
      <c r="D134" s="8" t="s">
        <v>290</v>
      </c>
      <c r="E134" s="9" t="s">
        <v>291</v>
      </c>
      <c r="F134" s="9" t="s">
        <v>12</v>
      </c>
      <c r="G134" s="9" t="s">
        <v>291</v>
      </c>
    </row>
    <row r="135" customFormat="false" ht="15" hidden="false" customHeight="false" outlineLevel="0" collapsed="false">
      <c r="A135" s="10"/>
      <c r="B135" s="11" t="s">
        <v>292</v>
      </c>
      <c r="C135" s="12"/>
      <c r="D135" s="13" t="s">
        <v>293</v>
      </c>
      <c r="E135" s="14" t="s">
        <v>294</v>
      </c>
      <c r="F135" s="14" t="s">
        <v>12</v>
      </c>
      <c r="G135" s="14" t="s">
        <v>294</v>
      </c>
    </row>
    <row r="136" customFormat="false" ht="67.5" hidden="false" customHeight="false" outlineLevel="0" collapsed="false">
      <c r="A136" s="15"/>
      <c r="B136" s="15"/>
      <c r="C136" s="16" t="s">
        <v>295</v>
      </c>
      <c r="D136" s="17" t="s">
        <v>296</v>
      </c>
      <c r="E136" s="18" t="s">
        <v>98</v>
      </c>
      <c r="F136" s="18" t="s">
        <v>12</v>
      </c>
      <c r="G136" s="18" t="s">
        <v>98</v>
      </c>
    </row>
    <row r="137" customFormat="false" ht="90" hidden="false" customHeight="false" outlineLevel="0" collapsed="false">
      <c r="A137" s="15"/>
      <c r="B137" s="15"/>
      <c r="C137" s="16" t="s">
        <v>297</v>
      </c>
      <c r="D137" s="17" t="s">
        <v>298</v>
      </c>
      <c r="E137" s="18" t="s">
        <v>299</v>
      </c>
      <c r="F137" s="18" t="s">
        <v>12</v>
      </c>
      <c r="G137" s="18" t="s">
        <v>299</v>
      </c>
    </row>
    <row r="138" customFormat="false" ht="67.5" hidden="false" customHeight="false" outlineLevel="0" collapsed="false">
      <c r="A138" s="15"/>
      <c r="B138" s="15"/>
      <c r="C138" s="16" t="s">
        <v>233</v>
      </c>
      <c r="D138" s="17" t="s">
        <v>234</v>
      </c>
      <c r="E138" s="18" t="s">
        <v>241</v>
      </c>
      <c r="F138" s="18" t="s">
        <v>12</v>
      </c>
      <c r="G138" s="18" t="s">
        <v>241</v>
      </c>
    </row>
    <row r="139" customFormat="false" ht="22.5" hidden="false" customHeight="false" outlineLevel="0" collapsed="false">
      <c r="A139" s="15"/>
      <c r="B139" s="15"/>
      <c r="C139" s="16" t="s">
        <v>236</v>
      </c>
      <c r="D139" s="17" t="s">
        <v>237</v>
      </c>
      <c r="E139" s="18" t="s">
        <v>12</v>
      </c>
      <c r="F139" s="18" t="s">
        <v>12</v>
      </c>
      <c r="G139" s="18" t="s">
        <v>12</v>
      </c>
    </row>
    <row r="140" customFormat="false" ht="56.25" hidden="false" customHeight="false" outlineLevel="0" collapsed="false">
      <c r="A140" s="10"/>
      <c r="B140" s="11" t="s">
        <v>300</v>
      </c>
      <c r="C140" s="12"/>
      <c r="D140" s="13" t="s">
        <v>301</v>
      </c>
      <c r="E140" s="14" t="s">
        <v>302</v>
      </c>
      <c r="F140" s="14" t="s">
        <v>12</v>
      </c>
      <c r="G140" s="14" t="s">
        <v>302</v>
      </c>
    </row>
    <row r="141" customFormat="false" ht="67.5" hidden="false" customHeight="false" outlineLevel="0" collapsed="false">
      <c r="A141" s="15"/>
      <c r="B141" s="15"/>
      <c r="C141" s="16" t="s">
        <v>295</v>
      </c>
      <c r="D141" s="17" t="s">
        <v>296</v>
      </c>
      <c r="E141" s="18" t="s">
        <v>303</v>
      </c>
      <c r="F141" s="18" t="s">
        <v>12</v>
      </c>
      <c r="G141" s="18" t="s">
        <v>303</v>
      </c>
    </row>
    <row r="142" customFormat="false" ht="67.5" hidden="false" customHeight="false" outlineLevel="0" collapsed="false">
      <c r="A142" s="15"/>
      <c r="B142" s="15"/>
      <c r="C142" s="16" t="s">
        <v>24</v>
      </c>
      <c r="D142" s="17" t="s">
        <v>25</v>
      </c>
      <c r="E142" s="18" t="s">
        <v>304</v>
      </c>
      <c r="F142" s="18" t="s">
        <v>12</v>
      </c>
      <c r="G142" s="18" t="s">
        <v>304</v>
      </c>
    </row>
    <row r="143" customFormat="false" ht="45" hidden="false" customHeight="false" outlineLevel="0" collapsed="false">
      <c r="A143" s="15"/>
      <c r="B143" s="15"/>
      <c r="C143" s="16" t="s">
        <v>268</v>
      </c>
      <c r="D143" s="17" t="s">
        <v>269</v>
      </c>
      <c r="E143" s="18" t="s">
        <v>305</v>
      </c>
      <c r="F143" s="18" t="s">
        <v>12</v>
      </c>
      <c r="G143" s="18" t="s">
        <v>305</v>
      </c>
    </row>
    <row r="144" customFormat="false" ht="67.5" hidden="false" customHeight="false" outlineLevel="0" collapsed="false">
      <c r="A144" s="15"/>
      <c r="B144" s="15"/>
      <c r="C144" s="16" t="s">
        <v>233</v>
      </c>
      <c r="D144" s="17" t="s">
        <v>234</v>
      </c>
      <c r="E144" s="18" t="s">
        <v>29</v>
      </c>
      <c r="F144" s="18" t="s">
        <v>12</v>
      </c>
      <c r="G144" s="18" t="s">
        <v>29</v>
      </c>
    </row>
    <row r="145" customFormat="false" ht="22.5" hidden="false" customHeight="false" outlineLevel="0" collapsed="false">
      <c r="A145" s="15"/>
      <c r="B145" s="15"/>
      <c r="C145" s="16" t="s">
        <v>236</v>
      </c>
      <c r="D145" s="17" t="s">
        <v>237</v>
      </c>
      <c r="E145" s="18" t="s">
        <v>12</v>
      </c>
      <c r="F145" s="18" t="s">
        <v>12</v>
      </c>
      <c r="G145" s="18" t="s">
        <v>12</v>
      </c>
    </row>
    <row r="146" customFormat="false" ht="15" hidden="false" customHeight="false" outlineLevel="0" collapsed="false">
      <c r="A146" s="10"/>
      <c r="B146" s="11" t="s">
        <v>306</v>
      </c>
      <c r="C146" s="12"/>
      <c r="D146" s="13" t="s">
        <v>307</v>
      </c>
      <c r="E146" s="14" t="s">
        <v>308</v>
      </c>
      <c r="F146" s="14" t="s">
        <v>12</v>
      </c>
      <c r="G146" s="14" t="s">
        <v>308</v>
      </c>
    </row>
    <row r="147" customFormat="false" ht="67.5" hidden="false" customHeight="false" outlineLevel="0" collapsed="false">
      <c r="A147" s="15"/>
      <c r="B147" s="15"/>
      <c r="C147" s="16" t="s">
        <v>24</v>
      </c>
      <c r="D147" s="17" t="s">
        <v>25</v>
      </c>
      <c r="E147" s="18" t="s">
        <v>308</v>
      </c>
      <c r="F147" s="18" t="s">
        <v>12</v>
      </c>
      <c r="G147" s="18" t="s">
        <v>308</v>
      </c>
    </row>
    <row r="148" customFormat="false" ht="15" hidden="false" customHeight="false" outlineLevel="0" collapsed="false">
      <c r="A148" s="10"/>
      <c r="B148" s="11" t="s">
        <v>309</v>
      </c>
      <c r="C148" s="12"/>
      <c r="D148" s="13" t="s">
        <v>19</v>
      </c>
      <c r="E148" s="14" t="s">
        <v>310</v>
      </c>
      <c r="F148" s="14" t="s">
        <v>12</v>
      </c>
      <c r="G148" s="14" t="s">
        <v>310</v>
      </c>
    </row>
    <row r="149" customFormat="false" ht="67.5" hidden="false" customHeight="false" outlineLevel="0" collapsed="false">
      <c r="A149" s="15"/>
      <c r="B149" s="15"/>
      <c r="C149" s="16" t="s">
        <v>24</v>
      </c>
      <c r="D149" s="17" t="s">
        <v>25</v>
      </c>
      <c r="E149" s="18" t="s">
        <v>310</v>
      </c>
      <c r="F149" s="18" t="s">
        <v>12</v>
      </c>
      <c r="G149" s="18" t="s">
        <v>310</v>
      </c>
    </row>
    <row r="150" customFormat="false" ht="22.5" hidden="false" customHeight="false" outlineLevel="0" collapsed="false">
      <c r="A150" s="7" t="s">
        <v>311</v>
      </c>
      <c r="B150" s="7"/>
      <c r="C150" s="7"/>
      <c r="D150" s="8" t="s">
        <v>312</v>
      </c>
      <c r="E150" s="9" t="s">
        <v>313</v>
      </c>
      <c r="F150" s="9" t="s">
        <v>12</v>
      </c>
      <c r="G150" s="9" t="s">
        <v>313</v>
      </c>
    </row>
    <row r="151" customFormat="false" ht="15" hidden="false" customHeight="false" outlineLevel="0" collapsed="false">
      <c r="A151" s="10"/>
      <c r="B151" s="11" t="s">
        <v>314</v>
      </c>
      <c r="C151" s="12"/>
      <c r="D151" s="13" t="s">
        <v>315</v>
      </c>
      <c r="E151" s="14" t="s">
        <v>316</v>
      </c>
      <c r="F151" s="14" t="s">
        <v>12</v>
      </c>
      <c r="G151" s="14" t="s">
        <v>316</v>
      </c>
    </row>
    <row r="152" customFormat="false" ht="45" hidden="false" customHeight="false" outlineLevel="0" collapsed="false">
      <c r="A152" s="15"/>
      <c r="B152" s="15"/>
      <c r="C152" s="16" t="s">
        <v>38</v>
      </c>
      <c r="D152" s="17" t="s">
        <v>39</v>
      </c>
      <c r="E152" s="18" t="s">
        <v>317</v>
      </c>
      <c r="F152" s="18" t="s">
        <v>12</v>
      </c>
      <c r="G152" s="18" t="s">
        <v>317</v>
      </c>
    </row>
    <row r="153" customFormat="false" ht="22.5" hidden="false" customHeight="false" outlineLevel="0" collapsed="false">
      <c r="A153" s="15"/>
      <c r="B153" s="15"/>
      <c r="C153" s="16" t="s">
        <v>147</v>
      </c>
      <c r="D153" s="17" t="s">
        <v>148</v>
      </c>
      <c r="E153" s="18" t="s">
        <v>213</v>
      </c>
      <c r="F153" s="18" t="s">
        <v>12</v>
      </c>
      <c r="G153" s="18" t="s">
        <v>213</v>
      </c>
    </row>
    <row r="154" customFormat="false" ht="12.75" hidden="false" customHeight="false" outlineLevel="0" collapsed="false">
      <c r="A154" s="15"/>
      <c r="B154" s="15"/>
      <c r="C154" s="16" t="s">
        <v>31</v>
      </c>
      <c r="D154" s="17" t="s">
        <v>32</v>
      </c>
      <c r="E154" s="18" t="s">
        <v>12</v>
      </c>
      <c r="F154" s="18" t="s">
        <v>12</v>
      </c>
      <c r="G154" s="18" t="s">
        <v>12</v>
      </c>
    </row>
    <row r="155" customFormat="false" ht="33.75" hidden="false" customHeight="false" outlineLevel="0" collapsed="false">
      <c r="A155" s="10"/>
      <c r="B155" s="11" t="s">
        <v>318</v>
      </c>
      <c r="C155" s="12"/>
      <c r="D155" s="13" t="s">
        <v>319</v>
      </c>
      <c r="E155" s="14" t="s">
        <v>156</v>
      </c>
      <c r="F155" s="14" t="s">
        <v>12</v>
      </c>
      <c r="G155" s="14" t="s">
        <v>156</v>
      </c>
    </row>
    <row r="156" customFormat="false" ht="12.75" hidden="false" customHeight="false" outlineLevel="0" collapsed="false">
      <c r="A156" s="15"/>
      <c r="B156" s="15"/>
      <c r="C156" s="16" t="s">
        <v>31</v>
      </c>
      <c r="D156" s="17" t="s">
        <v>32</v>
      </c>
      <c r="E156" s="18" t="s">
        <v>156</v>
      </c>
      <c r="F156" s="18" t="s">
        <v>12</v>
      </c>
      <c r="G156" s="18" t="s">
        <v>156</v>
      </c>
    </row>
    <row r="157" customFormat="false" ht="15" hidden="false" customHeight="false" outlineLevel="0" collapsed="false">
      <c r="A157" s="10"/>
      <c r="B157" s="11" t="s">
        <v>320</v>
      </c>
      <c r="C157" s="12"/>
      <c r="D157" s="13" t="s">
        <v>19</v>
      </c>
      <c r="E157" s="14" t="s">
        <v>321</v>
      </c>
      <c r="F157" s="14" t="s">
        <v>12</v>
      </c>
      <c r="G157" s="14" t="s">
        <v>321</v>
      </c>
    </row>
    <row r="158" customFormat="false" ht="12.75" hidden="false" customHeight="false" outlineLevel="0" collapsed="false">
      <c r="A158" s="15"/>
      <c r="B158" s="15"/>
      <c r="C158" s="16" t="s">
        <v>101</v>
      </c>
      <c r="D158" s="17" t="s">
        <v>102</v>
      </c>
      <c r="E158" s="18" t="s">
        <v>321</v>
      </c>
      <c r="F158" s="18" t="s">
        <v>12</v>
      </c>
      <c r="G158" s="18" t="s">
        <v>321</v>
      </c>
    </row>
    <row r="159" customFormat="false" ht="22.5" hidden="false" customHeight="false" outlineLevel="0" collapsed="false">
      <c r="A159" s="7" t="s">
        <v>322</v>
      </c>
      <c r="B159" s="7"/>
      <c r="C159" s="7"/>
      <c r="D159" s="8" t="s">
        <v>323</v>
      </c>
      <c r="E159" s="9" t="s">
        <v>324</v>
      </c>
      <c r="F159" s="9" t="s">
        <v>12</v>
      </c>
      <c r="G159" s="9" t="s">
        <v>324</v>
      </c>
    </row>
    <row r="160" customFormat="false" ht="15" hidden="false" customHeight="false" outlineLevel="0" collapsed="false">
      <c r="A160" s="10"/>
      <c r="B160" s="11" t="s">
        <v>325</v>
      </c>
      <c r="C160" s="12"/>
      <c r="D160" s="13" t="s">
        <v>326</v>
      </c>
      <c r="E160" s="14" t="s">
        <v>324</v>
      </c>
      <c r="F160" s="14" t="s">
        <v>12</v>
      </c>
      <c r="G160" s="14" t="s">
        <v>324</v>
      </c>
    </row>
    <row r="161" customFormat="false" ht="12.75" hidden="false" customHeight="false" outlineLevel="0" collapsed="false">
      <c r="A161" s="15"/>
      <c r="B161" s="15"/>
      <c r="C161" s="16" t="s">
        <v>101</v>
      </c>
      <c r="D161" s="17" t="s">
        <v>102</v>
      </c>
      <c r="E161" s="18" t="s">
        <v>324</v>
      </c>
      <c r="F161" s="18" t="s">
        <v>12</v>
      </c>
      <c r="G161" s="18" t="s">
        <v>324</v>
      </c>
    </row>
    <row r="162" customFormat="false" ht="17.1" hidden="false" customHeight="true" outlineLevel="0" collapsed="false">
      <c r="A162" s="19" t="s">
        <v>327</v>
      </c>
      <c r="B162" s="19"/>
      <c r="C162" s="19"/>
      <c r="D162" s="19"/>
      <c r="E162" s="20" t="s">
        <v>328</v>
      </c>
      <c r="F162" s="20" t="s">
        <v>226</v>
      </c>
      <c r="G162" s="20" t="s">
        <v>329</v>
      </c>
    </row>
  </sheetData>
  <mergeCells count="1">
    <mergeCell ref="A162:D162"/>
  </mergeCells>
  <printOptions headings="false" gridLines="false" gridLinesSet="true" horizontalCentered="false" verticalCentered="false"/>
  <pageMargins left="0.747916666666667" right="0" top="0.590277777777778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83"/>
  <sheetViews>
    <sheetView windowProtection="false" showFormulas="false" showGridLines="fals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F2" activeCellId="0" sqref="F2"/>
    </sheetView>
  </sheetViews>
  <sheetFormatPr defaultRowHeight="12.75"/>
  <cols>
    <col collapsed="false" hidden="false" max="1" min="1" style="1" width="6.20918367346939"/>
    <col collapsed="false" hidden="false" max="2" min="2" style="1" width="8.10204081632653"/>
    <col collapsed="false" hidden="false" max="3" min="3" style="1" width="8.77551020408163"/>
    <col collapsed="false" hidden="false" max="4" min="4" style="1" width="30.2397959183673"/>
    <col collapsed="false" hidden="false" max="6" min="5" style="1" width="11.8775510204082"/>
    <col collapsed="false" hidden="false" max="7" min="7" style="1" width="12.8265306122449"/>
    <col collapsed="false" hidden="false" max="248" min="8" style="1" width="9.04591836734694"/>
    <col collapsed="false" hidden="false" max="249" min="249" style="1" width="2.02551020408163"/>
    <col collapsed="false" hidden="false" max="250" min="250" style="1" width="8.50510204081633"/>
    <col collapsed="false" hidden="false" max="251" min="251" style="1" width="9.71938775510204"/>
    <col collapsed="false" hidden="false" max="252" min="252" style="1" width="0.943877551020408"/>
    <col collapsed="false" hidden="false" max="253" min="253" style="1" width="10.6632653061225"/>
    <col collapsed="false" hidden="false" max="254" min="254" style="1" width="0.943877551020408"/>
    <col collapsed="false" hidden="false" max="255" min="255" style="1" width="52.9183673469388"/>
    <col collapsed="false" hidden="false" max="257" min="256" style="1" width="22.5459183673469"/>
    <col collapsed="false" hidden="false" max="258" min="258" style="1" width="8.50510204081633"/>
    <col collapsed="false" hidden="false" max="259" min="259" style="1" width="13.9030612244898"/>
    <col collapsed="false" hidden="false" max="504" min="260" style="1" width="9.04591836734694"/>
    <col collapsed="false" hidden="false" max="505" min="505" style="1" width="2.02551020408163"/>
    <col collapsed="false" hidden="false" max="506" min="506" style="1" width="8.50510204081633"/>
    <col collapsed="false" hidden="false" max="507" min="507" style="1" width="9.71938775510204"/>
    <col collapsed="false" hidden="false" max="508" min="508" style="1" width="0.943877551020408"/>
    <col collapsed="false" hidden="false" max="509" min="509" style="1" width="10.6632653061225"/>
    <col collapsed="false" hidden="false" max="510" min="510" style="1" width="0.943877551020408"/>
    <col collapsed="false" hidden="false" max="511" min="511" style="1" width="52.9183673469388"/>
    <col collapsed="false" hidden="false" max="513" min="512" style="1" width="22.5459183673469"/>
    <col collapsed="false" hidden="false" max="514" min="514" style="1" width="8.50510204081633"/>
    <col collapsed="false" hidden="false" max="515" min="515" style="1" width="13.9030612244898"/>
    <col collapsed="false" hidden="false" max="760" min="516" style="1" width="9.04591836734694"/>
    <col collapsed="false" hidden="false" max="761" min="761" style="1" width="2.02551020408163"/>
    <col collapsed="false" hidden="false" max="762" min="762" style="1" width="8.50510204081633"/>
    <col collapsed="false" hidden="false" max="763" min="763" style="1" width="9.71938775510204"/>
    <col collapsed="false" hidden="false" max="764" min="764" style="1" width="0.943877551020408"/>
    <col collapsed="false" hidden="false" max="765" min="765" style="1" width="10.6632653061225"/>
    <col collapsed="false" hidden="false" max="766" min="766" style="1" width="0.943877551020408"/>
    <col collapsed="false" hidden="false" max="767" min="767" style="1" width="52.9183673469388"/>
    <col collapsed="false" hidden="false" max="769" min="768" style="1" width="22.5459183673469"/>
    <col collapsed="false" hidden="false" max="770" min="770" style="1" width="8.50510204081633"/>
    <col collapsed="false" hidden="false" max="771" min="771" style="1" width="13.9030612244898"/>
    <col collapsed="false" hidden="false" max="1016" min="772" style="1" width="9.04591836734694"/>
    <col collapsed="false" hidden="false" max="1017" min="1017" style="1" width="2.02551020408163"/>
    <col collapsed="false" hidden="false" max="1018" min="1018" style="1" width="8.50510204081633"/>
    <col collapsed="false" hidden="false" max="1019" min="1019" style="1" width="9.71938775510204"/>
    <col collapsed="false" hidden="false" max="1020" min="1020" style="1" width="0.943877551020408"/>
    <col collapsed="false" hidden="false" max="1021" min="1021" style="1" width="10.6632653061225"/>
    <col collapsed="false" hidden="false" max="1022" min="1022" style="1" width="0.943877551020408"/>
    <col collapsed="false" hidden="false" max="1023" min="1023" style="1" width="52.9183673469388"/>
    <col collapsed="false" hidden="false" max="1025" min="1024" style="1" width="22.5459183673469"/>
  </cols>
  <sheetData>
    <row r="1" customFormat="false" ht="27.75" hidden="false" customHeight="true" outlineLevel="0" collapsed="false">
      <c r="A1" s="2" t="s">
        <v>330</v>
      </c>
      <c r="B1" s="2"/>
      <c r="C1" s="2"/>
      <c r="D1" s="2"/>
      <c r="E1" s="2"/>
      <c r="F1" s="2"/>
      <c r="G1" s="2"/>
    </row>
    <row r="2" customFormat="false" ht="49.5" hidden="false" customHeight="true" outlineLevel="0" collapsed="false">
      <c r="A2" s="3" t="s">
        <v>331</v>
      </c>
      <c r="B2" s="3"/>
      <c r="C2" s="3"/>
      <c r="D2" s="3"/>
      <c r="E2" s="3"/>
      <c r="F2" s="21"/>
      <c r="G2" s="21"/>
    </row>
    <row r="3" customFormat="false" ht="12.75" hidden="false" customHeight="false" outlineLevel="0" collapsed="false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false" ht="12.75" hidden="false" customHeight="false" outlineLevel="0" collapsed="false">
      <c r="A4" s="7" t="s">
        <v>9</v>
      </c>
      <c r="B4" s="7"/>
      <c r="C4" s="7"/>
      <c r="D4" s="8" t="s">
        <v>10</v>
      </c>
      <c r="E4" s="9" t="s">
        <v>332</v>
      </c>
      <c r="F4" s="9" t="s">
        <v>12</v>
      </c>
      <c r="G4" s="9" t="s">
        <v>332</v>
      </c>
    </row>
    <row r="5" customFormat="false" ht="15" hidden="false" customHeight="false" outlineLevel="0" collapsed="false">
      <c r="A5" s="10"/>
      <c r="B5" s="11" t="s">
        <v>333</v>
      </c>
      <c r="C5" s="12"/>
      <c r="D5" s="13" t="s">
        <v>334</v>
      </c>
      <c r="E5" s="14" t="s">
        <v>324</v>
      </c>
      <c r="F5" s="14" t="s">
        <v>12</v>
      </c>
      <c r="G5" s="14" t="s">
        <v>324</v>
      </c>
    </row>
    <row r="6" customFormat="false" ht="56.25" hidden="false" customHeight="false" outlineLevel="0" collapsed="false">
      <c r="A6" s="15"/>
      <c r="B6" s="15"/>
      <c r="C6" s="16" t="s">
        <v>335</v>
      </c>
      <c r="D6" s="17" t="s">
        <v>336</v>
      </c>
      <c r="E6" s="18" t="s">
        <v>324</v>
      </c>
      <c r="F6" s="18" t="s">
        <v>12</v>
      </c>
      <c r="G6" s="18" t="s">
        <v>324</v>
      </c>
    </row>
    <row r="7" customFormat="false" ht="15" hidden="false" customHeight="false" outlineLevel="0" collapsed="false">
      <c r="A7" s="10"/>
      <c r="B7" s="11" t="s">
        <v>337</v>
      </c>
      <c r="C7" s="12"/>
      <c r="D7" s="13" t="s">
        <v>338</v>
      </c>
      <c r="E7" s="14" t="s">
        <v>339</v>
      </c>
      <c r="F7" s="14" t="s">
        <v>12</v>
      </c>
      <c r="G7" s="14" t="s">
        <v>339</v>
      </c>
    </row>
    <row r="8" customFormat="false" ht="33.75" hidden="false" customHeight="false" outlineLevel="0" collapsed="false">
      <c r="A8" s="15"/>
      <c r="B8" s="15"/>
      <c r="C8" s="16" t="s">
        <v>340</v>
      </c>
      <c r="D8" s="17" t="s">
        <v>341</v>
      </c>
      <c r="E8" s="18" t="s">
        <v>339</v>
      </c>
      <c r="F8" s="18" t="s">
        <v>12</v>
      </c>
      <c r="G8" s="18" t="s">
        <v>339</v>
      </c>
    </row>
    <row r="9" customFormat="false" ht="15" hidden="false" customHeight="false" outlineLevel="0" collapsed="false">
      <c r="A9" s="10"/>
      <c r="B9" s="11" t="s">
        <v>18</v>
      </c>
      <c r="C9" s="12"/>
      <c r="D9" s="13" t="s">
        <v>19</v>
      </c>
      <c r="E9" s="14" t="s">
        <v>342</v>
      </c>
      <c r="F9" s="14" t="s">
        <v>12</v>
      </c>
      <c r="G9" s="14" t="s">
        <v>342</v>
      </c>
    </row>
    <row r="10" customFormat="false" ht="12.75" hidden="false" customHeight="false" outlineLevel="0" collapsed="false">
      <c r="A10" s="15"/>
      <c r="B10" s="15"/>
      <c r="C10" s="16" t="s">
        <v>343</v>
      </c>
      <c r="D10" s="17" t="s">
        <v>344</v>
      </c>
      <c r="E10" s="18" t="s">
        <v>345</v>
      </c>
      <c r="F10" s="18" t="s">
        <v>12</v>
      </c>
      <c r="G10" s="18" t="s">
        <v>345</v>
      </c>
    </row>
    <row r="11" customFormat="false" ht="12.75" hidden="false" customHeight="false" outlineLevel="0" collapsed="false">
      <c r="A11" s="15"/>
      <c r="B11" s="15"/>
      <c r="C11" s="16" t="s">
        <v>346</v>
      </c>
      <c r="D11" s="17" t="s">
        <v>347</v>
      </c>
      <c r="E11" s="18" t="s">
        <v>348</v>
      </c>
      <c r="F11" s="18" t="s">
        <v>12</v>
      </c>
      <c r="G11" s="18" t="s">
        <v>348</v>
      </c>
    </row>
    <row r="12" customFormat="false" ht="12.75" hidden="false" customHeight="false" outlineLevel="0" collapsed="false">
      <c r="A12" s="15"/>
      <c r="B12" s="15"/>
      <c r="C12" s="16" t="s">
        <v>349</v>
      </c>
      <c r="D12" s="17" t="s">
        <v>350</v>
      </c>
      <c r="E12" s="18" t="s">
        <v>351</v>
      </c>
      <c r="F12" s="18" t="s">
        <v>12</v>
      </c>
      <c r="G12" s="18" t="s">
        <v>351</v>
      </c>
    </row>
    <row r="13" customFormat="false" ht="12.75" hidden="false" customHeight="false" outlineLevel="0" collapsed="false">
      <c r="A13" s="15"/>
      <c r="B13" s="15"/>
      <c r="C13" s="16" t="s">
        <v>352</v>
      </c>
      <c r="D13" s="17" t="s">
        <v>353</v>
      </c>
      <c r="E13" s="18" t="s">
        <v>354</v>
      </c>
      <c r="F13" s="18" t="s">
        <v>12</v>
      </c>
      <c r="G13" s="18" t="s">
        <v>354</v>
      </c>
    </row>
    <row r="14" customFormat="false" ht="12.75" hidden="false" customHeight="false" outlineLevel="0" collapsed="false">
      <c r="A14" s="15"/>
      <c r="B14" s="15"/>
      <c r="C14" s="16" t="s">
        <v>355</v>
      </c>
      <c r="D14" s="17" t="s">
        <v>356</v>
      </c>
      <c r="E14" s="18" t="s">
        <v>357</v>
      </c>
      <c r="F14" s="18" t="s">
        <v>12</v>
      </c>
      <c r="G14" s="18" t="s">
        <v>357</v>
      </c>
    </row>
    <row r="15" customFormat="false" ht="12.75" hidden="false" customHeight="false" outlineLevel="0" collapsed="false">
      <c r="A15" s="15"/>
      <c r="B15" s="15"/>
      <c r="C15" s="16" t="s">
        <v>358</v>
      </c>
      <c r="D15" s="17" t="s">
        <v>359</v>
      </c>
      <c r="E15" s="18" t="s">
        <v>360</v>
      </c>
      <c r="F15" s="18" t="s">
        <v>12</v>
      </c>
      <c r="G15" s="18" t="s">
        <v>360</v>
      </c>
    </row>
    <row r="16" customFormat="false" ht="22.5" hidden="false" customHeight="false" outlineLevel="0" collapsed="false">
      <c r="A16" s="15"/>
      <c r="B16" s="15"/>
      <c r="C16" s="16" t="s">
        <v>361</v>
      </c>
      <c r="D16" s="17" t="s">
        <v>362</v>
      </c>
      <c r="E16" s="18" t="s">
        <v>12</v>
      </c>
      <c r="F16" s="18" t="s">
        <v>12</v>
      </c>
      <c r="G16" s="18" t="s">
        <v>12</v>
      </c>
    </row>
    <row r="17" customFormat="false" ht="12.75" hidden="false" customHeight="false" outlineLevel="0" collapsed="false">
      <c r="A17" s="7" t="s">
        <v>27</v>
      </c>
      <c r="B17" s="7"/>
      <c r="C17" s="7"/>
      <c r="D17" s="8" t="s">
        <v>28</v>
      </c>
      <c r="E17" s="9" t="s">
        <v>29</v>
      </c>
      <c r="F17" s="9" t="s">
        <v>12</v>
      </c>
      <c r="G17" s="9" t="s">
        <v>29</v>
      </c>
    </row>
    <row r="18" customFormat="false" ht="15" hidden="false" customHeight="false" outlineLevel="0" collapsed="false">
      <c r="A18" s="10"/>
      <c r="B18" s="11" t="s">
        <v>30</v>
      </c>
      <c r="C18" s="12"/>
      <c r="D18" s="13" t="s">
        <v>19</v>
      </c>
      <c r="E18" s="14" t="s">
        <v>29</v>
      </c>
      <c r="F18" s="14" t="s">
        <v>12</v>
      </c>
      <c r="G18" s="14" t="s">
        <v>29</v>
      </c>
    </row>
    <row r="19" customFormat="false" ht="12.75" hidden="false" customHeight="false" outlineLevel="0" collapsed="false">
      <c r="A19" s="15"/>
      <c r="B19" s="15"/>
      <c r="C19" s="16" t="s">
        <v>346</v>
      </c>
      <c r="D19" s="17" t="s">
        <v>347</v>
      </c>
      <c r="E19" s="18" t="s">
        <v>363</v>
      </c>
      <c r="F19" s="18" t="s">
        <v>12</v>
      </c>
      <c r="G19" s="18" t="s">
        <v>363</v>
      </c>
    </row>
    <row r="20" customFormat="false" ht="12.75" hidden="false" customHeight="false" outlineLevel="0" collapsed="false">
      <c r="A20" s="15"/>
      <c r="B20" s="15"/>
      <c r="C20" s="16" t="s">
        <v>364</v>
      </c>
      <c r="D20" s="17" t="s">
        <v>365</v>
      </c>
      <c r="E20" s="18" t="s">
        <v>366</v>
      </c>
      <c r="F20" s="18" t="s">
        <v>12</v>
      </c>
      <c r="G20" s="18" t="s">
        <v>366</v>
      </c>
    </row>
    <row r="21" customFormat="false" ht="12.75" hidden="false" customHeight="false" outlineLevel="0" collapsed="false">
      <c r="A21" s="15"/>
      <c r="B21" s="15"/>
      <c r="C21" s="16" t="s">
        <v>352</v>
      </c>
      <c r="D21" s="17" t="s">
        <v>353</v>
      </c>
      <c r="E21" s="18" t="s">
        <v>367</v>
      </c>
      <c r="F21" s="18" t="s">
        <v>12</v>
      </c>
      <c r="G21" s="18" t="s">
        <v>367</v>
      </c>
    </row>
    <row r="22" customFormat="false" ht="12.75" hidden="false" customHeight="false" outlineLevel="0" collapsed="false">
      <c r="A22" s="15"/>
      <c r="B22" s="15"/>
      <c r="C22" s="16" t="s">
        <v>368</v>
      </c>
      <c r="D22" s="17" t="s">
        <v>369</v>
      </c>
      <c r="E22" s="18" t="s">
        <v>370</v>
      </c>
      <c r="F22" s="18" t="s">
        <v>12</v>
      </c>
      <c r="G22" s="18" t="s">
        <v>370</v>
      </c>
    </row>
    <row r="23" customFormat="false" ht="12.75" hidden="false" customHeight="false" outlineLevel="0" collapsed="false">
      <c r="A23" s="15"/>
      <c r="B23" s="15"/>
      <c r="C23" s="16" t="s">
        <v>355</v>
      </c>
      <c r="D23" s="17" t="s">
        <v>356</v>
      </c>
      <c r="E23" s="18" t="s">
        <v>371</v>
      </c>
      <c r="F23" s="18" t="s">
        <v>12</v>
      </c>
      <c r="G23" s="18" t="s">
        <v>371</v>
      </c>
    </row>
    <row r="24" customFormat="false" ht="12.75" hidden="false" customHeight="false" outlineLevel="0" collapsed="false">
      <c r="A24" s="7" t="s">
        <v>33</v>
      </c>
      <c r="B24" s="7"/>
      <c r="C24" s="7"/>
      <c r="D24" s="8" t="s">
        <v>34</v>
      </c>
      <c r="E24" s="9" t="s">
        <v>372</v>
      </c>
      <c r="F24" s="9" t="s">
        <v>12</v>
      </c>
      <c r="G24" s="9" t="s">
        <v>372</v>
      </c>
    </row>
    <row r="25" customFormat="false" ht="15" hidden="false" customHeight="false" outlineLevel="0" collapsed="false">
      <c r="A25" s="10"/>
      <c r="B25" s="11" t="s">
        <v>373</v>
      </c>
      <c r="C25" s="12"/>
      <c r="D25" s="13" t="s">
        <v>374</v>
      </c>
      <c r="E25" s="14" t="s">
        <v>375</v>
      </c>
      <c r="F25" s="14" t="s">
        <v>12</v>
      </c>
      <c r="G25" s="14" t="s">
        <v>375</v>
      </c>
    </row>
    <row r="26" customFormat="false" ht="45" hidden="false" customHeight="false" outlineLevel="0" collapsed="false">
      <c r="A26" s="15"/>
      <c r="B26" s="15"/>
      <c r="C26" s="16" t="s">
        <v>376</v>
      </c>
      <c r="D26" s="17" t="s">
        <v>377</v>
      </c>
      <c r="E26" s="18" t="s">
        <v>378</v>
      </c>
      <c r="F26" s="18" t="s">
        <v>12</v>
      </c>
      <c r="G26" s="18" t="s">
        <v>378</v>
      </c>
    </row>
    <row r="27" customFormat="false" ht="12.75" hidden="false" customHeight="false" outlineLevel="0" collapsed="false">
      <c r="A27" s="15"/>
      <c r="B27" s="15"/>
      <c r="C27" s="16" t="s">
        <v>355</v>
      </c>
      <c r="D27" s="17" t="s">
        <v>356</v>
      </c>
      <c r="E27" s="18" t="s">
        <v>379</v>
      </c>
      <c r="F27" s="18" t="s">
        <v>12</v>
      </c>
      <c r="G27" s="18" t="s">
        <v>379</v>
      </c>
    </row>
    <row r="28" customFormat="false" ht="15" hidden="false" customHeight="false" outlineLevel="0" collapsed="false">
      <c r="A28" s="10"/>
      <c r="B28" s="11" t="s">
        <v>380</v>
      </c>
      <c r="C28" s="12"/>
      <c r="D28" s="13" t="s">
        <v>381</v>
      </c>
      <c r="E28" s="14" t="s">
        <v>382</v>
      </c>
      <c r="F28" s="14" t="s">
        <v>12</v>
      </c>
      <c r="G28" s="14" t="s">
        <v>382</v>
      </c>
    </row>
    <row r="29" customFormat="false" ht="56.25" hidden="false" customHeight="false" outlineLevel="0" collapsed="false">
      <c r="A29" s="15"/>
      <c r="B29" s="15"/>
      <c r="C29" s="16" t="s">
        <v>16</v>
      </c>
      <c r="D29" s="17" t="s">
        <v>383</v>
      </c>
      <c r="E29" s="18" t="s">
        <v>382</v>
      </c>
      <c r="F29" s="18" t="s">
        <v>12</v>
      </c>
      <c r="G29" s="18" t="s">
        <v>382</v>
      </c>
    </row>
    <row r="30" customFormat="false" ht="15" hidden="false" customHeight="false" outlineLevel="0" collapsed="false">
      <c r="A30" s="10"/>
      <c r="B30" s="11" t="s">
        <v>36</v>
      </c>
      <c r="C30" s="12"/>
      <c r="D30" s="13" t="s">
        <v>37</v>
      </c>
      <c r="E30" s="14" t="s">
        <v>384</v>
      </c>
      <c r="F30" s="14" t="s">
        <v>12</v>
      </c>
      <c r="G30" s="14" t="s">
        <v>384</v>
      </c>
    </row>
    <row r="31" customFormat="false" ht="12.75" hidden="false" customHeight="false" outlineLevel="0" collapsed="false">
      <c r="A31" s="15"/>
      <c r="B31" s="15"/>
      <c r="C31" s="16" t="s">
        <v>352</v>
      </c>
      <c r="D31" s="17" t="s">
        <v>353</v>
      </c>
      <c r="E31" s="18" t="s">
        <v>385</v>
      </c>
      <c r="F31" s="18" t="s">
        <v>386</v>
      </c>
      <c r="G31" s="18" t="s">
        <v>387</v>
      </c>
    </row>
    <row r="32" customFormat="false" ht="12.75" hidden="false" customHeight="false" outlineLevel="0" collapsed="false">
      <c r="A32" s="15"/>
      <c r="B32" s="15"/>
      <c r="C32" s="16" t="s">
        <v>388</v>
      </c>
      <c r="D32" s="17" t="s">
        <v>389</v>
      </c>
      <c r="E32" s="18" t="s">
        <v>390</v>
      </c>
      <c r="F32" s="18" t="s">
        <v>12</v>
      </c>
      <c r="G32" s="18" t="s">
        <v>390</v>
      </c>
    </row>
    <row r="33" customFormat="false" ht="12.75" hidden="false" customHeight="false" outlineLevel="0" collapsed="false">
      <c r="A33" s="15"/>
      <c r="B33" s="15"/>
      <c r="C33" s="16" t="s">
        <v>355</v>
      </c>
      <c r="D33" s="17" t="s">
        <v>356</v>
      </c>
      <c r="E33" s="18" t="s">
        <v>391</v>
      </c>
      <c r="F33" s="18" t="s">
        <v>392</v>
      </c>
      <c r="G33" s="18" t="s">
        <v>393</v>
      </c>
    </row>
    <row r="34" customFormat="false" ht="12.75" hidden="false" customHeight="false" outlineLevel="0" collapsed="false">
      <c r="A34" s="15"/>
      <c r="B34" s="15"/>
      <c r="C34" s="16" t="s">
        <v>358</v>
      </c>
      <c r="D34" s="17" t="s">
        <v>359</v>
      </c>
      <c r="E34" s="18" t="s">
        <v>394</v>
      </c>
      <c r="F34" s="18" t="s">
        <v>12</v>
      </c>
      <c r="G34" s="18" t="s">
        <v>394</v>
      </c>
    </row>
    <row r="35" customFormat="false" ht="22.5" hidden="false" customHeight="false" outlineLevel="0" collapsed="false">
      <c r="A35" s="15"/>
      <c r="B35" s="15"/>
      <c r="C35" s="16" t="s">
        <v>361</v>
      </c>
      <c r="D35" s="17" t="s">
        <v>362</v>
      </c>
      <c r="E35" s="18" t="s">
        <v>395</v>
      </c>
      <c r="F35" s="18" t="s">
        <v>12</v>
      </c>
      <c r="G35" s="18" t="s">
        <v>395</v>
      </c>
    </row>
    <row r="36" customFormat="false" ht="12.75" hidden="false" customHeight="false" outlineLevel="0" collapsed="false">
      <c r="A36" s="7" t="s">
        <v>396</v>
      </c>
      <c r="B36" s="7"/>
      <c r="C36" s="7"/>
      <c r="D36" s="8" t="s">
        <v>397</v>
      </c>
      <c r="E36" s="9" t="s">
        <v>398</v>
      </c>
      <c r="F36" s="9" t="s">
        <v>12</v>
      </c>
      <c r="G36" s="9" t="s">
        <v>398</v>
      </c>
    </row>
    <row r="37" customFormat="false" ht="22.5" hidden="false" customHeight="false" outlineLevel="0" collapsed="false">
      <c r="A37" s="10"/>
      <c r="B37" s="11" t="s">
        <v>399</v>
      </c>
      <c r="C37" s="12"/>
      <c r="D37" s="13" t="s">
        <v>400</v>
      </c>
      <c r="E37" s="14" t="s">
        <v>401</v>
      </c>
      <c r="F37" s="14" t="s">
        <v>12</v>
      </c>
      <c r="G37" s="14" t="s">
        <v>401</v>
      </c>
    </row>
    <row r="38" customFormat="false" ht="12.75" hidden="false" customHeight="false" outlineLevel="0" collapsed="false">
      <c r="A38" s="15"/>
      <c r="B38" s="15"/>
      <c r="C38" s="16" t="s">
        <v>355</v>
      </c>
      <c r="D38" s="17" t="s">
        <v>356</v>
      </c>
      <c r="E38" s="18" t="s">
        <v>142</v>
      </c>
      <c r="F38" s="18" t="s">
        <v>12</v>
      </c>
      <c r="G38" s="18" t="s">
        <v>142</v>
      </c>
    </row>
    <row r="39" customFormat="false" ht="22.5" hidden="false" customHeight="false" outlineLevel="0" collapsed="false">
      <c r="A39" s="15"/>
      <c r="B39" s="15"/>
      <c r="C39" s="16" t="s">
        <v>361</v>
      </c>
      <c r="D39" s="17" t="s">
        <v>362</v>
      </c>
      <c r="E39" s="18" t="s">
        <v>402</v>
      </c>
      <c r="F39" s="18" t="s">
        <v>12</v>
      </c>
      <c r="G39" s="18" t="s">
        <v>402</v>
      </c>
    </row>
    <row r="40" customFormat="false" ht="15" hidden="false" customHeight="false" outlineLevel="0" collapsed="false">
      <c r="A40" s="10"/>
      <c r="B40" s="11" t="s">
        <v>403</v>
      </c>
      <c r="C40" s="12"/>
      <c r="D40" s="13" t="s">
        <v>19</v>
      </c>
      <c r="E40" s="14" t="s">
        <v>404</v>
      </c>
      <c r="F40" s="14" t="s">
        <v>12</v>
      </c>
      <c r="G40" s="14" t="s">
        <v>404</v>
      </c>
    </row>
    <row r="41" customFormat="false" ht="12.75" hidden="false" customHeight="false" outlineLevel="0" collapsed="false">
      <c r="A41" s="15"/>
      <c r="B41" s="15"/>
      <c r="C41" s="16" t="s">
        <v>352</v>
      </c>
      <c r="D41" s="17" t="s">
        <v>353</v>
      </c>
      <c r="E41" s="18" t="s">
        <v>394</v>
      </c>
      <c r="F41" s="18" t="s">
        <v>12</v>
      </c>
      <c r="G41" s="18" t="s">
        <v>394</v>
      </c>
    </row>
    <row r="42" customFormat="false" ht="12.75" hidden="false" customHeight="false" outlineLevel="0" collapsed="false">
      <c r="A42" s="15"/>
      <c r="B42" s="15"/>
      <c r="C42" s="16" t="s">
        <v>355</v>
      </c>
      <c r="D42" s="17" t="s">
        <v>356</v>
      </c>
      <c r="E42" s="18" t="s">
        <v>405</v>
      </c>
      <c r="F42" s="18" t="s">
        <v>12</v>
      </c>
      <c r="G42" s="18" t="s">
        <v>405</v>
      </c>
    </row>
    <row r="43" customFormat="false" ht="22.5" hidden="false" customHeight="false" outlineLevel="0" collapsed="false">
      <c r="A43" s="15"/>
      <c r="B43" s="15"/>
      <c r="C43" s="16" t="s">
        <v>361</v>
      </c>
      <c r="D43" s="17" t="s">
        <v>362</v>
      </c>
      <c r="E43" s="18" t="s">
        <v>145</v>
      </c>
      <c r="F43" s="18" t="s">
        <v>12</v>
      </c>
      <c r="G43" s="18" t="s">
        <v>145</v>
      </c>
    </row>
    <row r="44" customFormat="false" ht="22.5" hidden="false" customHeight="false" outlineLevel="0" collapsed="false">
      <c r="A44" s="15"/>
      <c r="B44" s="15"/>
      <c r="C44" s="16" t="s">
        <v>406</v>
      </c>
      <c r="D44" s="17" t="s">
        <v>407</v>
      </c>
      <c r="E44" s="18" t="s">
        <v>408</v>
      </c>
      <c r="F44" s="18" t="s">
        <v>12</v>
      </c>
      <c r="G44" s="18" t="s">
        <v>408</v>
      </c>
    </row>
    <row r="45" customFormat="false" ht="12.75" hidden="false" customHeight="false" outlineLevel="0" collapsed="false">
      <c r="A45" s="7" t="s">
        <v>40</v>
      </c>
      <c r="B45" s="7"/>
      <c r="C45" s="7"/>
      <c r="D45" s="8" t="s">
        <v>41</v>
      </c>
      <c r="E45" s="9" t="s">
        <v>409</v>
      </c>
      <c r="F45" s="9" t="s">
        <v>12</v>
      </c>
      <c r="G45" s="9" t="s">
        <v>409</v>
      </c>
    </row>
    <row r="46" customFormat="false" ht="15" hidden="false" customHeight="false" outlineLevel="0" collapsed="false">
      <c r="A46" s="10"/>
      <c r="B46" s="11" t="s">
        <v>410</v>
      </c>
      <c r="C46" s="12"/>
      <c r="D46" s="13" t="s">
        <v>411</v>
      </c>
      <c r="E46" s="14" t="s">
        <v>412</v>
      </c>
      <c r="F46" s="14" t="s">
        <v>12</v>
      </c>
      <c r="G46" s="14" t="s">
        <v>412</v>
      </c>
    </row>
    <row r="47" customFormat="false" ht="22.5" hidden="false" customHeight="false" outlineLevel="0" collapsed="false">
      <c r="A47" s="15"/>
      <c r="B47" s="15"/>
      <c r="C47" s="16" t="s">
        <v>413</v>
      </c>
      <c r="D47" s="17" t="s">
        <v>414</v>
      </c>
      <c r="E47" s="18" t="s">
        <v>412</v>
      </c>
      <c r="F47" s="18" t="s">
        <v>12</v>
      </c>
      <c r="G47" s="18" t="s">
        <v>412</v>
      </c>
    </row>
    <row r="48" customFormat="false" ht="15" hidden="false" customHeight="false" outlineLevel="0" collapsed="false">
      <c r="A48" s="10"/>
      <c r="B48" s="11" t="s">
        <v>43</v>
      </c>
      <c r="C48" s="12"/>
      <c r="D48" s="13" t="s">
        <v>44</v>
      </c>
      <c r="E48" s="14" t="s">
        <v>415</v>
      </c>
      <c r="F48" s="14" t="s">
        <v>12</v>
      </c>
      <c r="G48" s="14" t="s">
        <v>415</v>
      </c>
    </row>
    <row r="49" customFormat="false" ht="12.75" hidden="false" customHeight="false" outlineLevel="0" collapsed="false">
      <c r="A49" s="15"/>
      <c r="B49" s="15"/>
      <c r="C49" s="16" t="s">
        <v>352</v>
      </c>
      <c r="D49" s="17" t="s">
        <v>353</v>
      </c>
      <c r="E49" s="18" t="s">
        <v>138</v>
      </c>
      <c r="F49" s="18" t="s">
        <v>12</v>
      </c>
      <c r="G49" s="18" t="s">
        <v>138</v>
      </c>
    </row>
    <row r="50" customFormat="false" ht="12.75" hidden="false" customHeight="false" outlineLevel="0" collapsed="false">
      <c r="A50" s="15"/>
      <c r="B50" s="15"/>
      <c r="C50" s="16" t="s">
        <v>368</v>
      </c>
      <c r="D50" s="17" t="s">
        <v>369</v>
      </c>
      <c r="E50" s="18" t="s">
        <v>416</v>
      </c>
      <c r="F50" s="18" t="s">
        <v>12</v>
      </c>
      <c r="G50" s="18" t="s">
        <v>416</v>
      </c>
    </row>
    <row r="51" customFormat="false" ht="12.75" hidden="false" customHeight="false" outlineLevel="0" collapsed="false">
      <c r="A51" s="15"/>
      <c r="B51" s="15"/>
      <c r="C51" s="16" t="s">
        <v>388</v>
      </c>
      <c r="D51" s="17" t="s">
        <v>389</v>
      </c>
      <c r="E51" s="18" t="s">
        <v>417</v>
      </c>
      <c r="F51" s="18" t="s">
        <v>12</v>
      </c>
      <c r="G51" s="18" t="s">
        <v>417</v>
      </c>
    </row>
    <row r="52" customFormat="false" ht="12.75" hidden="false" customHeight="false" outlineLevel="0" collapsed="false">
      <c r="A52" s="15"/>
      <c r="B52" s="15"/>
      <c r="C52" s="16" t="s">
        <v>355</v>
      </c>
      <c r="D52" s="17" t="s">
        <v>356</v>
      </c>
      <c r="E52" s="18" t="s">
        <v>418</v>
      </c>
      <c r="F52" s="18" t="s">
        <v>12</v>
      </c>
      <c r="G52" s="18" t="s">
        <v>418</v>
      </c>
    </row>
    <row r="53" customFormat="false" ht="12.75" hidden="false" customHeight="false" outlineLevel="0" collapsed="false">
      <c r="A53" s="15"/>
      <c r="B53" s="15"/>
      <c r="C53" s="16" t="s">
        <v>419</v>
      </c>
      <c r="D53" s="17" t="s">
        <v>356</v>
      </c>
      <c r="E53" s="18" t="s">
        <v>420</v>
      </c>
      <c r="F53" s="18" t="s">
        <v>12</v>
      </c>
      <c r="G53" s="18" t="s">
        <v>420</v>
      </c>
    </row>
    <row r="54" customFormat="false" ht="12.75" hidden="false" customHeight="false" outlineLevel="0" collapsed="false">
      <c r="A54" s="15"/>
      <c r="B54" s="15"/>
      <c r="C54" s="16" t="s">
        <v>421</v>
      </c>
      <c r="D54" s="17" t="s">
        <v>356</v>
      </c>
      <c r="E54" s="18" t="s">
        <v>422</v>
      </c>
      <c r="F54" s="18" t="s">
        <v>12</v>
      </c>
      <c r="G54" s="18" t="s">
        <v>422</v>
      </c>
    </row>
    <row r="55" customFormat="false" ht="12.75" hidden="false" customHeight="false" outlineLevel="0" collapsed="false">
      <c r="A55" s="15"/>
      <c r="B55" s="15"/>
      <c r="C55" s="16" t="s">
        <v>358</v>
      </c>
      <c r="D55" s="17" t="s">
        <v>359</v>
      </c>
      <c r="E55" s="18" t="s">
        <v>82</v>
      </c>
      <c r="F55" s="18" t="s">
        <v>12</v>
      </c>
      <c r="G55" s="18" t="s">
        <v>82</v>
      </c>
    </row>
    <row r="56" customFormat="false" ht="22.5" hidden="false" customHeight="false" outlineLevel="0" collapsed="false">
      <c r="A56" s="15"/>
      <c r="B56" s="15"/>
      <c r="C56" s="16" t="s">
        <v>423</v>
      </c>
      <c r="D56" s="17" t="s">
        <v>424</v>
      </c>
      <c r="E56" s="18" t="s">
        <v>60</v>
      </c>
      <c r="F56" s="18" t="s">
        <v>12</v>
      </c>
      <c r="G56" s="18" t="s">
        <v>60</v>
      </c>
    </row>
    <row r="57" customFormat="false" ht="22.5" hidden="false" customHeight="false" outlineLevel="0" collapsed="false">
      <c r="A57" s="15"/>
      <c r="B57" s="15"/>
      <c r="C57" s="16" t="s">
        <v>425</v>
      </c>
      <c r="D57" s="17" t="s">
        <v>426</v>
      </c>
      <c r="E57" s="18" t="s">
        <v>427</v>
      </c>
      <c r="F57" s="18" t="s">
        <v>12</v>
      </c>
      <c r="G57" s="18" t="s">
        <v>427</v>
      </c>
    </row>
    <row r="58" customFormat="false" ht="22.5" hidden="false" customHeight="false" outlineLevel="0" collapsed="false">
      <c r="A58" s="15"/>
      <c r="B58" s="15"/>
      <c r="C58" s="16" t="s">
        <v>428</v>
      </c>
      <c r="D58" s="17" t="s">
        <v>429</v>
      </c>
      <c r="E58" s="18" t="s">
        <v>180</v>
      </c>
      <c r="F58" s="18" t="s">
        <v>12</v>
      </c>
      <c r="G58" s="18" t="s">
        <v>180</v>
      </c>
    </row>
    <row r="59" customFormat="false" ht="33.75" hidden="false" customHeight="false" outlineLevel="0" collapsed="false">
      <c r="A59" s="15"/>
      <c r="B59" s="15"/>
      <c r="C59" s="16" t="s">
        <v>430</v>
      </c>
      <c r="D59" s="17" t="s">
        <v>431</v>
      </c>
      <c r="E59" s="18" t="s">
        <v>432</v>
      </c>
      <c r="F59" s="18" t="s">
        <v>12</v>
      </c>
      <c r="G59" s="18" t="s">
        <v>432</v>
      </c>
    </row>
    <row r="60" customFormat="false" ht="22.5" hidden="false" customHeight="false" outlineLevel="0" collapsed="false">
      <c r="A60" s="15"/>
      <c r="B60" s="15"/>
      <c r="C60" s="16" t="s">
        <v>433</v>
      </c>
      <c r="D60" s="17" t="s">
        <v>434</v>
      </c>
      <c r="E60" s="18" t="s">
        <v>435</v>
      </c>
      <c r="F60" s="18" t="s">
        <v>12</v>
      </c>
      <c r="G60" s="18" t="s">
        <v>435</v>
      </c>
    </row>
    <row r="61" customFormat="false" ht="22.5" hidden="false" customHeight="false" outlineLevel="0" collapsed="false">
      <c r="A61" s="15"/>
      <c r="B61" s="15"/>
      <c r="C61" s="16" t="s">
        <v>406</v>
      </c>
      <c r="D61" s="17" t="s">
        <v>407</v>
      </c>
      <c r="E61" s="18" t="s">
        <v>436</v>
      </c>
      <c r="F61" s="18" t="s">
        <v>12</v>
      </c>
      <c r="G61" s="18" t="s">
        <v>436</v>
      </c>
    </row>
    <row r="62" customFormat="false" ht="12.75" hidden="false" customHeight="false" outlineLevel="0" collapsed="false">
      <c r="A62" s="7" t="s">
        <v>64</v>
      </c>
      <c r="B62" s="7"/>
      <c r="C62" s="7"/>
      <c r="D62" s="8" t="s">
        <v>65</v>
      </c>
      <c r="E62" s="9" t="s">
        <v>437</v>
      </c>
      <c r="F62" s="9" t="s">
        <v>12</v>
      </c>
      <c r="G62" s="9" t="s">
        <v>437</v>
      </c>
    </row>
    <row r="63" customFormat="false" ht="22.5" hidden="false" customHeight="false" outlineLevel="0" collapsed="false">
      <c r="A63" s="10"/>
      <c r="B63" s="11" t="s">
        <v>438</v>
      </c>
      <c r="C63" s="12"/>
      <c r="D63" s="13" t="s">
        <v>439</v>
      </c>
      <c r="E63" s="14" t="s">
        <v>440</v>
      </c>
      <c r="F63" s="14" t="s">
        <v>12</v>
      </c>
      <c r="G63" s="14" t="s">
        <v>440</v>
      </c>
    </row>
    <row r="64" customFormat="false" ht="12.75" hidden="false" customHeight="false" outlineLevel="0" collapsed="false">
      <c r="A64" s="15"/>
      <c r="B64" s="15"/>
      <c r="C64" s="16" t="s">
        <v>364</v>
      </c>
      <c r="D64" s="17" t="s">
        <v>365</v>
      </c>
      <c r="E64" s="18" t="s">
        <v>29</v>
      </c>
      <c r="F64" s="18" t="s">
        <v>12</v>
      </c>
      <c r="G64" s="18" t="s">
        <v>29</v>
      </c>
    </row>
    <row r="65" customFormat="false" ht="12.75" hidden="false" customHeight="false" outlineLevel="0" collapsed="false">
      <c r="A65" s="15"/>
      <c r="B65" s="15"/>
      <c r="C65" s="16" t="s">
        <v>355</v>
      </c>
      <c r="D65" s="17" t="s">
        <v>356</v>
      </c>
      <c r="E65" s="18" t="s">
        <v>441</v>
      </c>
      <c r="F65" s="18" t="s">
        <v>12</v>
      </c>
      <c r="G65" s="18" t="s">
        <v>441</v>
      </c>
    </row>
    <row r="66" customFormat="false" ht="15" hidden="false" customHeight="false" outlineLevel="0" collapsed="false">
      <c r="A66" s="10"/>
      <c r="B66" s="11" t="s">
        <v>67</v>
      </c>
      <c r="C66" s="12"/>
      <c r="D66" s="13" t="s">
        <v>68</v>
      </c>
      <c r="E66" s="14" t="s">
        <v>442</v>
      </c>
      <c r="F66" s="14" t="s">
        <v>12</v>
      </c>
      <c r="G66" s="14" t="s">
        <v>442</v>
      </c>
    </row>
    <row r="67" customFormat="false" ht="12.75" hidden="false" customHeight="false" outlineLevel="0" collapsed="false">
      <c r="A67" s="15"/>
      <c r="B67" s="15"/>
      <c r="C67" s="16" t="s">
        <v>388</v>
      </c>
      <c r="D67" s="17" t="s">
        <v>389</v>
      </c>
      <c r="E67" s="18" t="s">
        <v>324</v>
      </c>
      <c r="F67" s="18" t="s">
        <v>12</v>
      </c>
      <c r="G67" s="18" t="s">
        <v>324</v>
      </c>
    </row>
    <row r="68" customFormat="false" ht="12.75" hidden="false" customHeight="false" outlineLevel="0" collapsed="false">
      <c r="A68" s="15"/>
      <c r="B68" s="15"/>
      <c r="C68" s="16" t="s">
        <v>355</v>
      </c>
      <c r="D68" s="17" t="s">
        <v>356</v>
      </c>
      <c r="E68" s="18" t="s">
        <v>194</v>
      </c>
      <c r="F68" s="18" t="s">
        <v>12</v>
      </c>
      <c r="G68" s="18" t="s">
        <v>194</v>
      </c>
    </row>
    <row r="69" customFormat="false" ht="12.75" hidden="false" customHeight="false" outlineLevel="0" collapsed="false">
      <c r="A69" s="7" t="s">
        <v>71</v>
      </c>
      <c r="B69" s="7"/>
      <c r="C69" s="7"/>
      <c r="D69" s="8" t="s">
        <v>72</v>
      </c>
      <c r="E69" s="9" t="s">
        <v>443</v>
      </c>
      <c r="F69" s="9" t="s">
        <v>12</v>
      </c>
      <c r="G69" s="9" t="s">
        <v>443</v>
      </c>
    </row>
    <row r="70" customFormat="false" ht="15" hidden="false" customHeight="false" outlineLevel="0" collapsed="false">
      <c r="A70" s="10"/>
      <c r="B70" s="11" t="s">
        <v>74</v>
      </c>
      <c r="C70" s="12"/>
      <c r="D70" s="13" t="s">
        <v>75</v>
      </c>
      <c r="E70" s="14" t="s">
        <v>76</v>
      </c>
      <c r="F70" s="14" t="s">
        <v>12</v>
      </c>
      <c r="G70" s="14" t="s">
        <v>76</v>
      </c>
    </row>
    <row r="71" customFormat="false" ht="12.75" hidden="false" customHeight="false" outlineLevel="0" collapsed="false">
      <c r="A71" s="15"/>
      <c r="B71" s="15"/>
      <c r="C71" s="16" t="s">
        <v>343</v>
      </c>
      <c r="D71" s="17" t="s">
        <v>344</v>
      </c>
      <c r="E71" s="18" t="s">
        <v>444</v>
      </c>
      <c r="F71" s="18" t="s">
        <v>12</v>
      </c>
      <c r="G71" s="18" t="s">
        <v>444</v>
      </c>
    </row>
    <row r="72" customFormat="false" ht="12.75" hidden="false" customHeight="false" outlineLevel="0" collapsed="false">
      <c r="A72" s="15"/>
      <c r="B72" s="15"/>
      <c r="C72" s="16" t="s">
        <v>346</v>
      </c>
      <c r="D72" s="17" t="s">
        <v>347</v>
      </c>
      <c r="E72" s="18" t="s">
        <v>445</v>
      </c>
      <c r="F72" s="18" t="s">
        <v>12</v>
      </c>
      <c r="G72" s="18" t="s">
        <v>445</v>
      </c>
    </row>
    <row r="73" customFormat="false" ht="12.75" hidden="false" customHeight="false" outlineLevel="0" collapsed="false">
      <c r="A73" s="15"/>
      <c r="B73" s="15"/>
      <c r="C73" s="16" t="s">
        <v>349</v>
      </c>
      <c r="D73" s="17" t="s">
        <v>350</v>
      </c>
      <c r="E73" s="18" t="s">
        <v>446</v>
      </c>
      <c r="F73" s="18" t="s">
        <v>12</v>
      </c>
      <c r="G73" s="18" t="s">
        <v>446</v>
      </c>
    </row>
    <row r="74" customFormat="false" ht="12.75" hidden="false" customHeight="false" outlineLevel="0" collapsed="false">
      <c r="A74" s="15"/>
      <c r="B74" s="15"/>
      <c r="C74" s="16" t="s">
        <v>352</v>
      </c>
      <c r="D74" s="17" t="s">
        <v>353</v>
      </c>
      <c r="E74" s="18" t="s">
        <v>447</v>
      </c>
      <c r="F74" s="18" t="s">
        <v>12</v>
      </c>
      <c r="G74" s="18" t="s">
        <v>447</v>
      </c>
    </row>
    <row r="75" customFormat="false" ht="12.75" hidden="false" customHeight="false" outlineLevel="0" collapsed="false">
      <c r="A75" s="15"/>
      <c r="B75" s="15"/>
      <c r="C75" s="16" t="s">
        <v>355</v>
      </c>
      <c r="D75" s="17" t="s">
        <v>356</v>
      </c>
      <c r="E75" s="18" t="s">
        <v>366</v>
      </c>
      <c r="F75" s="18" t="s">
        <v>12</v>
      </c>
      <c r="G75" s="18" t="s">
        <v>366</v>
      </c>
    </row>
    <row r="76" customFormat="false" ht="22.5" hidden="false" customHeight="false" outlineLevel="0" collapsed="false">
      <c r="A76" s="10"/>
      <c r="B76" s="11" t="s">
        <v>448</v>
      </c>
      <c r="C76" s="12"/>
      <c r="D76" s="13" t="s">
        <v>449</v>
      </c>
      <c r="E76" s="14" t="s">
        <v>450</v>
      </c>
      <c r="F76" s="14" t="s">
        <v>12</v>
      </c>
      <c r="G76" s="14" t="s">
        <v>450</v>
      </c>
    </row>
    <row r="77" customFormat="false" ht="12.75" hidden="false" customHeight="false" outlineLevel="0" collapsed="false">
      <c r="A77" s="15"/>
      <c r="B77" s="15"/>
      <c r="C77" s="16" t="s">
        <v>451</v>
      </c>
      <c r="D77" s="17" t="s">
        <v>452</v>
      </c>
      <c r="E77" s="18" t="s">
        <v>453</v>
      </c>
      <c r="F77" s="18" t="s">
        <v>12</v>
      </c>
      <c r="G77" s="18" t="s">
        <v>453</v>
      </c>
    </row>
    <row r="78" customFormat="false" ht="12.75" hidden="false" customHeight="false" outlineLevel="0" collapsed="false">
      <c r="A78" s="15"/>
      <c r="B78" s="15"/>
      <c r="C78" s="16" t="s">
        <v>454</v>
      </c>
      <c r="D78" s="17" t="s">
        <v>455</v>
      </c>
      <c r="E78" s="18" t="s">
        <v>213</v>
      </c>
      <c r="F78" s="18" t="s">
        <v>12</v>
      </c>
      <c r="G78" s="18" t="s">
        <v>213</v>
      </c>
    </row>
    <row r="79" customFormat="false" ht="12.75" hidden="false" customHeight="false" outlineLevel="0" collapsed="false">
      <c r="A79" s="15"/>
      <c r="B79" s="15"/>
      <c r="C79" s="16" t="s">
        <v>352</v>
      </c>
      <c r="D79" s="17" t="s">
        <v>353</v>
      </c>
      <c r="E79" s="18" t="s">
        <v>456</v>
      </c>
      <c r="F79" s="18" t="s">
        <v>12</v>
      </c>
      <c r="G79" s="18" t="s">
        <v>456</v>
      </c>
    </row>
    <row r="80" customFormat="false" ht="12.75" hidden="false" customHeight="false" outlineLevel="0" collapsed="false">
      <c r="A80" s="15"/>
      <c r="B80" s="15"/>
      <c r="C80" s="16" t="s">
        <v>355</v>
      </c>
      <c r="D80" s="17" t="s">
        <v>356</v>
      </c>
      <c r="E80" s="18" t="s">
        <v>241</v>
      </c>
      <c r="F80" s="18" t="s">
        <v>12</v>
      </c>
      <c r="G80" s="18" t="s">
        <v>241</v>
      </c>
    </row>
    <row r="81" customFormat="false" ht="12.75" hidden="false" customHeight="false" outlineLevel="0" collapsed="false">
      <c r="A81" s="15"/>
      <c r="B81" s="15"/>
      <c r="C81" s="16" t="s">
        <v>457</v>
      </c>
      <c r="D81" s="17" t="s">
        <v>458</v>
      </c>
      <c r="E81" s="18" t="s">
        <v>213</v>
      </c>
      <c r="F81" s="18" t="s">
        <v>12</v>
      </c>
      <c r="G81" s="18" t="s">
        <v>213</v>
      </c>
    </row>
    <row r="82" customFormat="false" ht="22.5" hidden="false" customHeight="false" outlineLevel="0" collapsed="false">
      <c r="A82" s="10"/>
      <c r="B82" s="11" t="s">
        <v>77</v>
      </c>
      <c r="C82" s="12"/>
      <c r="D82" s="13" t="s">
        <v>78</v>
      </c>
      <c r="E82" s="14" t="s">
        <v>459</v>
      </c>
      <c r="F82" s="14" t="s">
        <v>12</v>
      </c>
      <c r="G82" s="14" t="s">
        <v>459</v>
      </c>
    </row>
    <row r="83" customFormat="false" ht="22.5" hidden="false" customHeight="false" outlineLevel="0" collapsed="false">
      <c r="A83" s="15"/>
      <c r="B83" s="15"/>
      <c r="C83" s="16" t="s">
        <v>460</v>
      </c>
      <c r="D83" s="17" t="s">
        <v>461</v>
      </c>
      <c r="E83" s="18" t="s">
        <v>462</v>
      </c>
      <c r="F83" s="18" t="s">
        <v>12</v>
      </c>
      <c r="G83" s="18" t="s">
        <v>462</v>
      </c>
    </row>
    <row r="84" customFormat="false" ht="12.75" hidden="false" customHeight="false" outlineLevel="0" collapsed="false">
      <c r="A84" s="15"/>
      <c r="B84" s="15"/>
      <c r="C84" s="16" t="s">
        <v>343</v>
      </c>
      <c r="D84" s="17" t="s">
        <v>344</v>
      </c>
      <c r="E84" s="18" t="s">
        <v>463</v>
      </c>
      <c r="F84" s="18" t="s">
        <v>12</v>
      </c>
      <c r="G84" s="18" t="s">
        <v>463</v>
      </c>
    </row>
    <row r="85" customFormat="false" ht="12.75" hidden="false" customHeight="false" outlineLevel="0" collapsed="false">
      <c r="A85" s="15"/>
      <c r="B85" s="15"/>
      <c r="C85" s="16" t="s">
        <v>464</v>
      </c>
      <c r="D85" s="17" t="s">
        <v>344</v>
      </c>
      <c r="E85" s="18" t="s">
        <v>465</v>
      </c>
      <c r="F85" s="18" t="s">
        <v>12</v>
      </c>
      <c r="G85" s="18" t="s">
        <v>465</v>
      </c>
    </row>
    <row r="86" customFormat="false" ht="12.75" hidden="false" customHeight="false" outlineLevel="0" collapsed="false">
      <c r="A86" s="15"/>
      <c r="B86" s="15"/>
      <c r="C86" s="16" t="s">
        <v>466</v>
      </c>
      <c r="D86" s="17" t="s">
        <v>344</v>
      </c>
      <c r="E86" s="18" t="s">
        <v>467</v>
      </c>
      <c r="F86" s="18" t="s">
        <v>12</v>
      </c>
      <c r="G86" s="18" t="s">
        <v>467</v>
      </c>
    </row>
    <row r="87" customFormat="false" ht="12.75" hidden="false" customHeight="false" outlineLevel="0" collapsed="false">
      <c r="A87" s="15"/>
      <c r="B87" s="15"/>
      <c r="C87" s="16" t="s">
        <v>468</v>
      </c>
      <c r="D87" s="17" t="s">
        <v>469</v>
      </c>
      <c r="E87" s="18" t="s">
        <v>470</v>
      </c>
      <c r="F87" s="18" t="s">
        <v>12</v>
      </c>
      <c r="G87" s="18" t="s">
        <v>470</v>
      </c>
    </row>
    <row r="88" customFormat="false" ht="12.75" hidden="false" customHeight="false" outlineLevel="0" collapsed="false">
      <c r="A88" s="15"/>
      <c r="B88" s="15"/>
      <c r="C88" s="16" t="s">
        <v>346</v>
      </c>
      <c r="D88" s="17" t="s">
        <v>347</v>
      </c>
      <c r="E88" s="18" t="s">
        <v>471</v>
      </c>
      <c r="F88" s="18" t="s">
        <v>12</v>
      </c>
      <c r="G88" s="18" t="s">
        <v>471</v>
      </c>
    </row>
    <row r="89" customFormat="false" ht="12.75" hidden="false" customHeight="false" outlineLevel="0" collapsed="false">
      <c r="A89" s="15"/>
      <c r="B89" s="15"/>
      <c r="C89" s="16" t="s">
        <v>472</v>
      </c>
      <c r="D89" s="17" t="s">
        <v>347</v>
      </c>
      <c r="E89" s="18" t="s">
        <v>473</v>
      </c>
      <c r="F89" s="18" t="s">
        <v>12</v>
      </c>
      <c r="G89" s="18" t="s">
        <v>473</v>
      </c>
    </row>
    <row r="90" customFormat="false" ht="12.75" hidden="false" customHeight="false" outlineLevel="0" collapsed="false">
      <c r="A90" s="15"/>
      <c r="B90" s="15"/>
      <c r="C90" s="16" t="s">
        <v>474</v>
      </c>
      <c r="D90" s="17" t="s">
        <v>347</v>
      </c>
      <c r="E90" s="18" t="s">
        <v>475</v>
      </c>
      <c r="F90" s="18" t="s">
        <v>12</v>
      </c>
      <c r="G90" s="18" t="s">
        <v>475</v>
      </c>
    </row>
    <row r="91" customFormat="false" ht="12.75" hidden="false" customHeight="false" outlineLevel="0" collapsed="false">
      <c r="A91" s="15"/>
      <c r="B91" s="15"/>
      <c r="C91" s="16" t="s">
        <v>349</v>
      </c>
      <c r="D91" s="17" t="s">
        <v>350</v>
      </c>
      <c r="E91" s="18" t="s">
        <v>476</v>
      </c>
      <c r="F91" s="18" t="s">
        <v>12</v>
      </c>
      <c r="G91" s="18" t="s">
        <v>476</v>
      </c>
    </row>
    <row r="92" customFormat="false" ht="12.75" hidden="false" customHeight="false" outlineLevel="0" collapsed="false">
      <c r="A92" s="15"/>
      <c r="B92" s="15"/>
      <c r="C92" s="16" t="s">
        <v>477</v>
      </c>
      <c r="D92" s="17" t="s">
        <v>350</v>
      </c>
      <c r="E92" s="18" t="s">
        <v>478</v>
      </c>
      <c r="F92" s="18" t="s">
        <v>12</v>
      </c>
      <c r="G92" s="18" t="s">
        <v>478</v>
      </c>
    </row>
    <row r="93" customFormat="false" ht="12.75" hidden="false" customHeight="false" outlineLevel="0" collapsed="false">
      <c r="A93" s="15"/>
      <c r="B93" s="15"/>
      <c r="C93" s="16" t="s">
        <v>479</v>
      </c>
      <c r="D93" s="17" t="s">
        <v>350</v>
      </c>
      <c r="E93" s="18" t="s">
        <v>480</v>
      </c>
      <c r="F93" s="18" t="s">
        <v>12</v>
      </c>
      <c r="G93" s="18" t="s">
        <v>480</v>
      </c>
    </row>
    <row r="94" customFormat="false" ht="22.5" hidden="false" customHeight="false" outlineLevel="0" collapsed="false">
      <c r="A94" s="15"/>
      <c r="B94" s="15"/>
      <c r="C94" s="16" t="s">
        <v>481</v>
      </c>
      <c r="D94" s="17" t="s">
        <v>482</v>
      </c>
      <c r="E94" s="18" t="s">
        <v>142</v>
      </c>
      <c r="F94" s="18" t="s">
        <v>12</v>
      </c>
      <c r="G94" s="18" t="s">
        <v>142</v>
      </c>
    </row>
    <row r="95" customFormat="false" ht="12.75" hidden="false" customHeight="false" outlineLevel="0" collapsed="false">
      <c r="A95" s="15"/>
      <c r="B95" s="15"/>
      <c r="C95" s="16" t="s">
        <v>364</v>
      </c>
      <c r="D95" s="17" t="s">
        <v>365</v>
      </c>
      <c r="E95" s="18" t="s">
        <v>29</v>
      </c>
      <c r="F95" s="18" t="s">
        <v>12</v>
      </c>
      <c r="G95" s="18" t="s">
        <v>29</v>
      </c>
    </row>
    <row r="96" customFormat="false" ht="12.75" hidden="false" customHeight="false" outlineLevel="0" collapsed="false">
      <c r="A96" s="15"/>
      <c r="B96" s="15"/>
      <c r="C96" s="16" t="s">
        <v>352</v>
      </c>
      <c r="D96" s="17" t="s">
        <v>353</v>
      </c>
      <c r="E96" s="18" t="s">
        <v>483</v>
      </c>
      <c r="F96" s="18" t="s">
        <v>12</v>
      </c>
      <c r="G96" s="18" t="s">
        <v>483</v>
      </c>
    </row>
    <row r="97" customFormat="false" ht="12.75" hidden="false" customHeight="false" outlineLevel="0" collapsed="false">
      <c r="A97" s="15"/>
      <c r="B97" s="15"/>
      <c r="C97" s="16" t="s">
        <v>368</v>
      </c>
      <c r="D97" s="17" t="s">
        <v>369</v>
      </c>
      <c r="E97" s="18" t="s">
        <v>484</v>
      </c>
      <c r="F97" s="18" t="s">
        <v>12</v>
      </c>
      <c r="G97" s="18" t="s">
        <v>484</v>
      </c>
    </row>
    <row r="98" customFormat="false" ht="12.75" hidden="false" customHeight="false" outlineLevel="0" collapsed="false">
      <c r="A98" s="15"/>
      <c r="B98" s="15"/>
      <c r="C98" s="16" t="s">
        <v>388</v>
      </c>
      <c r="D98" s="17" t="s">
        <v>389</v>
      </c>
      <c r="E98" s="18" t="s">
        <v>485</v>
      </c>
      <c r="F98" s="18" t="s">
        <v>12</v>
      </c>
      <c r="G98" s="18" t="s">
        <v>485</v>
      </c>
    </row>
    <row r="99" customFormat="false" ht="12.75" hidden="false" customHeight="false" outlineLevel="0" collapsed="false">
      <c r="A99" s="15"/>
      <c r="B99" s="15"/>
      <c r="C99" s="16" t="s">
        <v>486</v>
      </c>
      <c r="D99" s="17" t="s">
        <v>487</v>
      </c>
      <c r="E99" s="18" t="s">
        <v>392</v>
      </c>
      <c r="F99" s="18" t="s">
        <v>12</v>
      </c>
      <c r="G99" s="18" t="s">
        <v>392</v>
      </c>
    </row>
    <row r="100" customFormat="false" ht="12.75" hidden="false" customHeight="false" outlineLevel="0" collapsed="false">
      <c r="A100" s="15"/>
      <c r="B100" s="15"/>
      <c r="C100" s="16" t="s">
        <v>355</v>
      </c>
      <c r="D100" s="17" t="s">
        <v>356</v>
      </c>
      <c r="E100" s="18" t="s">
        <v>488</v>
      </c>
      <c r="F100" s="18" t="s">
        <v>12</v>
      </c>
      <c r="G100" s="18" t="s">
        <v>488</v>
      </c>
    </row>
    <row r="101" customFormat="false" ht="22.5" hidden="false" customHeight="false" outlineLevel="0" collapsed="false">
      <c r="A101" s="15"/>
      <c r="B101" s="15"/>
      <c r="C101" s="16" t="s">
        <v>489</v>
      </c>
      <c r="D101" s="17" t="s">
        <v>490</v>
      </c>
      <c r="E101" s="18" t="s">
        <v>491</v>
      </c>
      <c r="F101" s="18" t="s">
        <v>12</v>
      </c>
      <c r="G101" s="18" t="s">
        <v>491</v>
      </c>
    </row>
    <row r="102" customFormat="false" ht="12.75" hidden="false" customHeight="false" outlineLevel="0" collapsed="false">
      <c r="A102" s="15"/>
      <c r="B102" s="15"/>
      <c r="C102" s="16" t="s">
        <v>492</v>
      </c>
      <c r="D102" s="17" t="s">
        <v>493</v>
      </c>
      <c r="E102" s="18" t="s">
        <v>98</v>
      </c>
      <c r="F102" s="18" t="s">
        <v>12</v>
      </c>
      <c r="G102" s="18" t="s">
        <v>98</v>
      </c>
    </row>
    <row r="103" customFormat="false" ht="22.5" hidden="false" customHeight="false" outlineLevel="0" collapsed="false">
      <c r="A103" s="15"/>
      <c r="B103" s="15"/>
      <c r="C103" s="16" t="s">
        <v>494</v>
      </c>
      <c r="D103" s="17" t="s">
        <v>495</v>
      </c>
      <c r="E103" s="18" t="s">
        <v>496</v>
      </c>
      <c r="F103" s="18" t="s">
        <v>12</v>
      </c>
      <c r="G103" s="18" t="s">
        <v>496</v>
      </c>
    </row>
    <row r="104" customFormat="false" ht="12.75" hidden="false" customHeight="false" outlineLevel="0" collapsed="false">
      <c r="A104" s="15"/>
      <c r="B104" s="15"/>
      <c r="C104" s="16" t="s">
        <v>497</v>
      </c>
      <c r="D104" s="17" t="s">
        <v>498</v>
      </c>
      <c r="E104" s="18" t="s">
        <v>499</v>
      </c>
      <c r="F104" s="18" t="s">
        <v>12</v>
      </c>
      <c r="G104" s="18" t="s">
        <v>499</v>
      </c>
    </row>
    <row r="105" customFormat="false" ht="12.75" hidden="false" customHeight="false" outlineLevel="0" collapsed="false">
      <c r="A105" s="15"/>
      <c r="B105" s="15"/>
      <c r="C105" s="16" t="s">
        <v>457</v>
      </c>
      <c r="D105" s="17" t="s">
        <v>458</v>
      </c>
      <c r="E105" s="18" t="s">
        <v>213</v>
      </c>
      <c r="F105" s="18" t="s">
        <v>12</v>
      </c>
      <c r="G105" s="18" t="s">
        <v>213</v>
      </c>
    </row>
    <row r="106" customFormat="false" ht="12.75" hidden="false" customHeight="false" outlineLevel="0" collapsed="false">
      <c r="A106" s="15"/>
      <c r="B106" s="15"/>
      <c r="C106" s="16" t="s">
        <v>358</v>
      </c>
      <c r="D106" s="17" t="s">
        <v>359</v>
      </c>
      <c r="E106" s="18" t="s">
        <v>324</v>
      </c>
      <c r="F106" s="18" t="s">
        <v>12</v>
      </c>
      <c r="G106" s="18" t="s">
        <v>324</v>
      </c>
    </row>
    <row r="107" customFormat="false" ht="22.5" hidden="false" customHeight="false" outlineLevel="0" collapsed="false">
      <c r="A107" s="15"/>
      <c r="B107" s="15"/>
      <c r="C107" s="16" t="s">
        <v>500</v>
      </c>
      <c r="D107" s="17" t="s">
        <v>501</v>
      </c>
      <c r="E107" s="18" t="s">
        <v>502</v>
      </c>
      <c r="F107" s="18" t="s">
        <v>12</v>
      </c>
      <c r="G107" s="18" t="s">
        <v>502</v>
      </c>
    </row>
    <row r="108" customFormat="false" ht="22.5" hidden="false" customHeight="false" outlineLevel="0" collapsed="false">
      <c r="A108" s="15"/>
      <c r="B108" s="15"/>
      <c r="C108" s="16" t="s">
        <v>433</v>
      </c>
      <c r="D108" s="17" t="s">
        <v>434</v>
      </c>
      <c r="E108" s="18" t="s">
        <v>503</v>
      </c>
      <c r="F108" s="18" t="s">
        <v>12</v>
      </c>
      <c r="G108" s="18" t="s">
        <v>503</v>
      </c>
    </row>
    <row r="109" customFormat="false" ht="22.5" hidden="false" customHeight="false" outlineLevel="0" collapsed="false">
      <c r="A109" s="15"/>
      <c r="B109" s="15"/>
      <c r="C109" s="16" t="s">
        <v>504</v>
      </c>
      <c r="D109" s="17" t="s">
        <v>505</v>
      </c>
      <c r="E109" s="18" t="s">
        <v>506</v>
      </c>
      <c r="F109" s="18" t="s">
        <v>12</v>
      </c>
      <c r="G109" s="18" t="s">
        <v>506</v>
      </c>
    </row>
    <row r="110" customFormat="false" ht="22.5" hidden="false" customHeight="false" outlineLevel="0" collapsed="false">
      <c r="A110" s="15"/>
      <c r="B110" s="15"/>
      <c r="C110" s="16" t="s">
        <v>361</v>
      </c>
      <c r="D110" s="17" t="s">
        <v>362</v>
      </c>
      <c r="E110" s="18" t="s">
        <v>507</v>
      </c>
      <c r="F110" s="18" t="s">
        <v>12</v>
      </c>
      <c r="G110" s="18" t="s">
        <v>507</v>
      </c>
    </row>
    <row r="111" customFormat="false" ht="22.5" hidden="false" customHeight="false" outlineLevel="0" collapsed="false">
      <c r="A111" s="15"/>
      <c r="B111" s="15"/>
      <c r="C111" s="16" t="s">
        <v>406</v>
      </c>
      <c r="D111" s="17" t="s">
        <v>407</v>
      </c>
      <c r="E111" s="18" t="s">
        <v>508</v>
      </c>
      <c r="F111" s="18" t="s">
        <v>12</v>
      </c>
      <c r="G111" s="18" t="s">
        <v>508</v>
      </c>
    </row>
    <row r="112" customFormat="false" ht="22.5" hidden="false" customHeight="false" outlineLevel="0" collapsed="false">
      <c r="A112" s="10"/>
      <c r="B112" s="11" t="s">
        <v>509</v>
      </c>
      <c r="C112" s="12"/>
      <c r="D112" s="13" t="s">
        <v>510</v>
      </c>
      <c r="E112" s="14" t="s">
        <v>484</v>
      </c>
      <c r="F112" s="14" t="s">
        <v>12</v>
      </c>
      <c r="G112" s="14" t="s">
        <v>484</v>
      </c>
    </row>
    <row r="113" customFormat="false" ht="12.75" hidden="false" customHeight="false" outlineLevel="0" collapsed="false">
      <c r="A113" s="15"/>
      <c r="B113" s="15"/>
      <c r="C113" s="16" t="s">
        <v>364</v>
      </c>
      <c r="D113" s="17" t="s">
        <v>365</v>
      </c>
      <c r="E113" s="18" t="s">
        <v>208</v>
      </c>
      <c r="F113" s="18" t="s">
        <v>12</v>
      </c>
      <c r="G113" s="18" t="s">
        <v>208</v>
      </c>
    </row>
    <row r="114" customFormat="false" ht="12.75" hidden="false" customHeight="false" outlineLevel="0" collapsed="false">
      <c r="A114" s="15"/>
      <c r="B114" s="15"/>
      <c r="C114" s="16" t="s">
        <v>352</v>
      </c>
      <c r="D114" s="17" t="s">
        <v>353</v>
      </c>
      <c r="E114" s="18" t="s">
        <v>511</v>
      </c>
      <c r="F114" s="18" t="s">
        <v>12</v>
      </c>
      <c r="G114" s="18" t="s">
        <v>511</v>
      </c>
    </row>
    <row r="115" customFormat="false" ht="12.75" hidden="false" customHeight="false" outlineLevel="0" collapsed="false">
      <c r="A115" s="15"/>
      <c r="B115" s="15"/>
      <c r="C115" s="16" t="s">
        <v>355</v>
      </c>
      <c r="D115" s="17" t="s">
        <v>356</v>
      </c>
      <c r="E115" s="18" t="s">
        <v>408</v>
      </c>
      <c r="F115" s="18" t="s">
        <v>12</v>
      </c>
      <c r="G115" s="18" t="s">
        <v>408</v>
      </c>
    </row>
    <row r="116" customFormat="false" ht="22.5" hidden="false" customHeight="false" outlineLevel="0" collapsed="false">
      <c r="A116" s="10"/>
      <c r="B116" s="11" t="s">
        <v>86</v>
      </c>
      <c r="C116" s="12"/>
      <c r="D116" s="13" t="s">
        <v>87</v>
      </c>
      <c r="E116" s="14" t="s">
        <v>512</v>
      </c>
      <c r="F116" s="14" t="s">
        <v>12</v>
      </c>
      <c r="G116" s="14" t="s">
        <v>512</v>
      </c>
    </row>
    <row r="117" customFormat="false" ht="22.5" hidden="false" customHeight="false" outlineLevel="0" collapsed="false">
      <c r="A117" s="15"/>
      <c r="B117" s="15"/>
      <c r="C117" s="16" t="s">
        <v>460</v>
      </c>
      <c r="D117" s="17" t="s">
        <v>461</v>
      </c>
      <c r="E117" s="18" t="s">
        <v>513</v>
      </c>
      <c r="F117" s="18" t="s">
        <v>12</v>
      </c>
      <c r="G117" s="18" t="s">
        <v>513</v>
      </c>
    </row>
    <row r="118" customFormat="false" ht="12.75" hidden="false" customHeight="false" outlineLevel="0" collapsed="false">
      <c r="A118" s="15"/>
      <c r="B118" s="15"/>
      <c r="C118" s="16" t="s">
        <v>343</v>
      </c>
      <c r="D118" s="17" t="s">
        <v>344</v>
      </c>
      <c r="E118" s="18" t="s">
        <v>514</v>
      </c>
      <c r="F118" s="18" t="s">
        <v>12</v>
      </c>
      <c r="G118" s="18" t="s">
        <v>514</v>
      </c>
    </row>
    <row r="119" customFormat="false" ht="12.75" hidden="false" customHeight="false" outlineLevel="0" collapsed="false">
      <c r="A119" s="15"/>
      <c r="B119" s="15"/>
      <c r="C119" s="16" t="s">
        <v>468</v>
      </c>
      <c r="D119" s="17" t="s">
        <v>469</v>
      </c>
      <c r="E119" s="18" t="s">
        <v>515</v>
      </c>
      <c r="F119" s="18" t="s">
        <v>12</v>
      </c>
      <c r="G119" s="18" t="s">
        <v>515</v>
      </c>
    </row>
    <row r="120" customFormat="false" ht="12.75" hidden="false" customHeight="false" outlineLevel="0" collapsed="false">
      <c r="A120" s="15"/>
      <c r="B120" s="15"/>
      <c r="C120" s="16" t="s">
        <v>346</v>
      </c>
      <c r="D120" s="17" t="s">
        <v>347</v>
      </c>
      <c r="E120" s="18" t="s">
        <v>516</v>
      </c>
      <c r="F120" s="18" t="s">
        <v>12</v>
      </c>
      <c r="G120" s="18" t="s">
        <v>516</v>
      </c>
    </row>
    <row r="121" customFormat="false" ht="12.75" hidden="false" customHeight="false" outlineLevel="0" collapsed="false">
      <c r="A121" s="15"/>
      <c r="B121" s="15"/>
      <c r="C121" s="16" t="s">
        <v>349</v>
      </c>
      <c r="D121" s="17" t="s">
        <v>350</v>
      </c>
      <c r="E121" s="18" t="s">
        <v>517</v>
      </c>
      <c r="F121" s="18" t="s">
        <v>12</v>
      </c>
      <c r="G121" s="18" t="s">
        <v>517</v>
      </c>
    </row>
    <row r="122" customFormat="false" ht="12.75" hidden="false" customHeight="false" outlineLevel="0" collapsed="false">
      <c r="A122" s="15"/>
      <c r="B122" s="15"/>
      <c r="C122" s="16" t="s">
        <v>352</v>
      </c>
      <c r="D122" s="17" t="s">
        <v>353</v>
      </c>
      <c r="E122" s="18" t="s">
        <v>408</v>
      </c>
      <c r="F122" s="18" t="s">
        <v>12</v>
      </c>
      <c r="G122" s="18" t="s">
        <v>408</v>
      </c>
    </row>
    <row r="123" customFormat="false" ht="12.75" hidden="false" customHeight="false" outlineLevel="0" collapsed="false">
      <c r="A123" s="15"/>
      <c r="B123" s="15"/>
      <c r="C123" s="16" t="s">
        <v>368</v>
      </c>
      <c r="D123" s="17" t="s">
        <v>369</v>
      </c>
      <c r="E123" s="18" t="s">
        <v>208</v>
      </c>
      <c r="F123" s="18" t="s">
        <v>12</v>
      </c>
      <c r="G123" s="18" t="s">
        <v>208</v>
      </c>
    </row>
    <row r="124" customFormat="false" ht="12.75" hidden="false" customHeight="false" outlineLevel="0" collapsed="false">
      <c r="A124" s="15"/>
      <c r="B124" s="15"/>
      <c r="C124" s="16" t="s">
        <v>388</v>
      </c>
      <c r="D124" s="17" t="s">
        <v>389</v>
      </c>
      <c r="E124" s="18" t="s">
        <v>29</v>
      </c>
      <c r="F124" s="18" t="s">
        <v>12</v>
      </c>
      <c r="G124" s="18" t="s">
        <v>29</v>
      </c>
    </row>
    <row r="125" customFormat="false" ht="12.75" hidden="false" customHeight="false" outlineLevel="0" collapsed="false">
      <c r="A125" s="15"/>
      <c r="B125" s="15"/>
      <c r="C125" s="16" t="s">
        <v>486</v>
      </c>
      <c r="D125" s="17" t="s">
        <v>487</v>
      </c>
      <c r="E125" s="18" t="s">
        <v>254</v>
      </c>
      <c r="F125" s="18" t="s">
        <v>12</v>
      </c>
      <c r="G125" s="18" t="s">
        <v>254</v>
      </c>
    </row>
    <row r="126" customFormat="false" ht="12.75" hidden="false" customHeight="false" outlineLevel="0" collapsed="false">
      <c r="A126" s="15"/>
      <c r="B126" s="15"/>
      <c r="C126" s="16" t="s">
        <v>355</v>
      </c>
      <c r="D126" s="17" t="s">
        <v>356</v>
      </c>
      <c r="E126" s="18" t="s">
        <v>518</v>
      </c>
      <c r="F126" s="18" t="s">
        <v>12</v>
      </c>
      <c r="G126" s="18" t="s">
        <v>518</v>
      </c>
    </row>
    <row r="127" customFormat="false" ht="22.5" hidden="false" customHeight="false" outlineLevel="0" collapsed="false">
      <c r="A127" s="15"/>
      <c r="B127" s="15"/>
      <c r="C127" s="16" t="s">
        <v>489</v>
      </c>
      <c r="D127" s="17" t="s">
        <v>490</v>
      </c>
      <c r="E127" s="18" t="s">
        <v>519</v>
      </c>
      <c r="F127" s="18" t="s">
        <v>12</v>
      </c>
      <c r="G127" s="18" t="s">
        <v>519</v>
      </c>
    </row>
    <row r="128" customFormat="false" ht="22.5" hidden="false" customHeight="false" outlineLevel="0" collapsed="false">
      <c r="A128" s="15"/>
      <c r="B128" s="15"/>
      <c r="C128" s="16" t="s">
        <v>494</v>
      </c>
      <c r="D128" s="17" t="s">
        <v>495</v>
      </c>
      <c r="E128" s="18" t="s">
        <v>142</v>
      </c>
      <c r="F128" s="18" t="s">
        <v>12</v>
      </c>
      <c r="G128" s="18" t="s">
        <v>142</v>
      </c>
    </row>
    <row r="129" customFormat="false" ht="12.75" hidden="false" customHeight="false" outlineLevel="0" collapsed="false">
      <c r="A129" s="15"/>
      <c r="B129" s="15"/>
      <c r="C129" s="16" t="s">
        <v>497</v>
      </c>
      <c r="D129" s="17" t="s">
        <v>498</v>
      </c>
      <c r="E129" s="18" t="s">
        <v>520</v>
      </c>
      <c r="F129" s="18" t="s">
        <v>12</v>
      </c>
      <c r="G129" s="18" t="s">
        <v>520</v>
      </c>
    </row>
    <row r="130" customFormat="false" ht="12.75" hidden="false" customHeight="false" outlineLevel="0" collapsed="false">
      <c r="A130" s="15"/>
      <c r="B130" s="15"/>
      <c r="C130" s="16" t="s">
        <v>358</v>
      </c>
      <c r="D130" s="17" t="s">
        <v>359</v>
      </c>
      <c r="E130" s="18" t="s">
        <v>521</v>
      </c>
      <c r="F130" s="18" t="s">
        <v>12</v>
      </c>
      <c r="G130" s="18" t="s">
        <v>521</v>
      </c>
    </row>
    <row r="131" customFormat="false" ht="22.5" hidden="false" customHeight="false" outlineLevel="0" collapsed="false">
      <c r="A131" s="15"/>
      <c r="B131" s="15"/>
      <c r="C131" s="16" t="s">
        <v>500</v>
      </c>
      <c r="D131" s="17" t="s">
        <v>501</v>
      </c>
      <c r="E131" s="18" t="s">
        <v>522</v>
      </c>
      <c r="F131" s="18" t="s">
        <v>12</v>
      </c>
      <c r="G131" s="18" t="s">
        <v>522</v>
      </c>
    </row>
    <row r="132" customFormat="false" ht="22.5" hidden="false" customHeight="false" outlineLevel="0" collapsed="false">
      <c r="A132" s="15"/>
      <c r="B132" s="15"/>
      <c r="C132" s="16" t="s">
        <v>504</v>
      </c>
      <c r="D132" s="17" t="s">
        <v>505</v>
      </c>
      <c r="E132" s="18" t="s">
        <v>523</v>
      </c>
      <c r="F132" s="18" t="s">
        <v>12</v>
      </c>
      <c r="G132" s="18" t="s">
        <v>523</v>
      </c>
    </row>
    <row r="133" customFormat="false" ht="15" hidden="false" customHeight="false" outlineLevel="0" collapsed="false">
      <c r="A133" s="10"/>
      <c r="B133" s="11" t="s">
        <v>524</v>
      </c>
      <c r="C133" s="12"/>
      <c r="D133" s="13" t="s">
        <v>19</v>
      </c>
      <c r="E133" s="14" t="s">
        <v>525</v>
      </c>
      <c r="F133" s="14" t="s">
        <v>12</v>
      </c>
      <c r="G133" s="14" t="s">
        <v>525</v>
      </c>
    </row>
    <row r="134" customFormat="false" ht="12.75" hidden="false" customHeight="false" outlineLevel="0" collapsed="false">
      <c r="A134" s="15"/>
      <c r="B134" s="15"/>
      <c r="C134" s="16" t="s">
        <v>451</v>
      </c>
      <c r="D134" s="17" t="s">
        <v>452</v>
      </c>
      <c r="E134" s="18" t="s">
        <v>526</v>
      </c>
      <c r="F134" s="18" t="s">
        <v>12</v>
      </c>
      <c r="G134" s="18" t="s">
        <v>526</v>
      </c>
    </row>
    <row r="135" customFormat="false" ht="12.75" hidden="false" customHeight="false" outlineLevel="0" collapsed="false">
      <c r="A135" s="15"/>
      <c r="B135" s="15"/>
      <c r="C135" s="16" t="s">
        <v>527</v>
      </c>
      <c r="D135" s="17" t="s">
        <v>528</v>
      </c>
      <c r="E135" s="18" t="s">
        <v>54</v>
      </c>
      <c r="F135" s="18" t="s">
        <v>12</v>
      </c>
      <c r="G135" s="18" t="s">
        <v>54</v>
      </c>
    </row>
    <row r="136" customFormat="false" ht="12.75" hidden="false" customHeight="false" outlineLevel="0" collapsed="false">
      <c r="A136" s="15"/>
      <c r="B136" s="15"/>
      <c r="C136" s="16" t="s">
        <v>358</v>
      </c>
      <c r="D136" s="17" t="s">
        <v>359</v>
      </c>
      <c r="E136" s="18" t="s">
        <v>529</v>
      </c>
      <c r="F136" s="18" t="s">
        <v>12</v>
      </c>
      <c r="G136" s="18" t="s">
        <v>529</v>
      </c>
    </row>
    <row r="137" customFormat="false" ht="33.75" hidden="false" customHeight="false" outlineLevel="0" collapsed="false">
      <c r="A137" s="7" t="s">
        <v>91</v>
      </c>
      <c r="B137" s="7"/>
      <c r="C137" s="7"/>
      <c r="D137" s="8" t="s">
        <v>92</v>
      </c>
      <c r="E137" s="9" t="s">
        <v>93</v>
      </c>
      <c r="F137" s="9" t="s">
        <v>12</v>
      </c>
      <c r="G137" s="9" t="s">
        <v>93</v>
      </c>
    </row>
    <row r="138" customFormat="false" ht="22.5" hidden="false" customHeight="false" outlineLevel="0" collapsed="false">
      <c r="A138" s="10"/>
      <c r="B138" s="11" t="s">
        <v>94</v>
      </c>
      <c r="C138" s="12"/>
      <c r="D138" s="13" t="s">
        <v>95</v>
      </c>
      <c r="E138" s="14" t="s">
        <v>93</v>
      </c>
      <c r="F138" s="14" t="s">
        <v>12</v>
      </c>
      <c r="G138" s="14" t="s">
        <v>93</v>
      </c>
    </row>
    <row r="139" customFormat="false" ht="12.75" hidden="false" customHeight="false" outlineLevel="0" collapsed="false">
      <c r="A139" s="15"/>
      <c r="B139" s="15"/>
      <c r="C139" s="16" t="s">
        <v>343</v>
      </c>
      <c r="D139" s="17" t="s">
        <v>344</v>
      </c>
      <c r="E139" s="18" t="s">
        <v>530</v>
      </c>
      <c r="F139" s="18" t="s">
        <v>12</v>
      </c>
      <c r="G139" s="18" t="s">
        <v>530</v>
      </c>
    </row>
    <row r="140" customFormat="false" ht="12.75" hidden="false" customHeight="false" outlineLevel="0" collapsed="false">
      <c r="A140" s="15"/>
      <c r="B140" s="15"/>
      <c r="C140" s="16" t="s">
        <v>346</v>
      </c>
      <c r="D140" s="17" t="s">
        <v>347</v>
      </c>
      <c r="E140" s="18" t="s">
        <v>531</v>
      </c>
      <c r="F140" s="18" t="s">
        <v>12</v>
      </c>
      <c r="G140" s="18" t="s">
        <v>531</v>
      </c>
    </row>
    <row r="141" customFormat="false" ht="12.75" hidden="false" customHeight="false" outlineLevel="0" collapsed="false">
      <c r="A141" s="15"/>
      <c r="B141" s="15"/>
      <c r="C141" s="16" t="s">
        <v>349</v>
      </c>
      <c r="D141" s="17" t="s">
        <v>350</v>
      </c>
      <c r="E141" s="18" t="s">
        <v>532</v>
      </c>
      <c r="F141" s="18" t="s">
        <v>12</v>
      </c>
      <c r="G141" s="18" t="s">
        <v>532</v>
      </c>
    </row>
    <row r="142" customFormat="false" ht="22.5" hidden="false" customHeight="false" outlineLevel="0" collapsed="false">
      <c r="A142" s="7" t="s">
        <v>96</v>
      </c>
      <c r="B142" s="7"/>
      <c r="C142" s="7"/>
      <c r="D142" s="8" t="s">
        <v>97</v>
      </c>
      <c r="E142" s="9" t="s">
        <v>533</v>
      </c>
      <c r="F142" s="9" t="s">
        <v>12</v>
      </c>
      <c r="G142" s="9" t="s">
        <v>533</v>
      </c>
    </row>
    <row r="143" customFormat="false" ht="15" hidden="false" customHeight="false" outlineLevel="0" collapsed="false">
      <c r="A143" s="10"/>
      <c r="B143" s="11" t="s">
        <v>534</v>
      </c>
      <c r="C143" s="12"/>
      <c r="D143" s="13" t="s">
        <v>535</v>
      </c>
      <c r="E143" s="14" t="s">
        <v>536</v>
      </c>
      <c r="F143" s="14" t="s">
        <v>12</v>
      </c>
      <c r="G143" s="14" t="s">
        <v>536</v>
      </c>
    </row>
    <row r="144" customFormat="false" ht="33.75" hidden="false" customHeight="false" outlineLevel="0" collapsed="false">
      <c r="A144" s="15"/>
      <c r="B144" s="15"/>
      <c r="C144" s="16" t="s">
        <v>537</v>
      </c>
      <c r="D144" s="17" t="s">
        <v>538</v>
      </c>
      <c r="E144" s="18" t="s">
        <v>536</v>
      </c>
      <c r="F144" s="18" t="s">
        <v>12</v>
      </c>
      <c r="G144" s="18" t="s">
        <v>536</v>
      </c>
    </row>
    <row r="145" customFormat="false" ht="15" hidden="false" customHeight="false" outlineLevel="0" collapsed="false">
      <c r="A145" s="10"/>
      <c r="B145" s="11" t="s">
        <v>99</v>
      </c>
      <c r="C145" s="12"/>
      <c r="D145" s="13" t="s">
        <v>100</v>
      </c>
      <c r="E145" s="14" t="s">
        <v>539</v>
      </c>
      <c r="F145" s="14" t="s">
        <v>12</v>
      </c>
      <c r="G145" s="14" t="s">
        <v>539</v>
      </c>
    </row>
    <row r="146" customFormat="false" ht="33.75" hidden="false" customHeight="false" outlineLevel="0" collapsed="false">
      <c r="A146" s="15"/>
      <c r="B146" s="15"/>
      <c r="C146" s="16" t="s">
        <v>540</v>
      </c>
      <c r="D146" s="17" t="s">
        <v>541</v>
      </c>
      <c r="E146" s="18" t="s">
        <v>142</v>
      </c>
      <c r="F146" s="18" t="s">
        <v>12</v>
      </c>
      <c r="G146" s="18" t="s">
        <v>142</v>
      </c>
    </row>
    <row r="147" customFormat="false" ht="12.75" hidden="false" customHeight="false" outlineLevel="0" collapsed="false">
      <c r="A147" s="15"/>
      <c r="B147" s="15"/>
      <c r="C147" s="16" t="s">
        <v>451</v>
      </c>
      <c r="D147" s="17" t="s">
        <v>452</v>
      </c>
      <c r="E147" s="18" t="s">
        <v>108</v>
      </c>
      <c r="F147" s="18" t="s">
        <v>12</v>
      </c>
      <c r="G147" s="18" t="s">
        <v>108</v>
      </c>
    </row>
    <row r="148" customFormat="false" ht="12.75" hidden="false" customHeight="false" outlineLevel="0" collapsed="false">
      <c r="A148" s="15"/>
      <c r="B148" s="15"/>
      <c r="C148" s="16" t="s">
        <v>346</v>
      </c>
      <c r="D148" s="17" t="s">
        <v>347</v>
      </c>
      <c r="E148" s="18" t="s">
        <v>542</v>
      </c>
      <c r="F148" s="18" t="s">
        <v>12</v>
      </c>
      <c r="G148" s="18" t="s">
        <v>542</v>
      </c>
    </row>
    <row r="149" customFormat="false" ht="12.75" hidden="false" customHeight="false" outlineLevel="0" collapsed="false">
      <c r="A149" s="15"/>
      <c r="B149" s="15"/>
      <c r="C149" s="16" t="s">
        <v>349</v>
      </c>
      <c r="D149" s="17" t="s">
        <v>350</v>
      </c>
      <c r="E149" s="18" t="s">
        <v>543</v>
      </c>
      <c r="F149" s="18" t="s">
        <v>12</v>
      </c>
      <c r="G149" s="18" t="s">
        <v>543</v>
      </c>
    </row>
    <row r="150" customFormat="false" ht="12.75" hidden="false" customHeight="false" outlineLevel="0" collapsed="false">
      <c r="A150" s="15"/>
      <c r="B150" s="15"/>
      <c r="C150" s="16" t="s">
        <v>364</v>
      </c>
      <c r="D150" s="17" t="s">
        <v>365</v>
      </c>
      <c r="E150" s="18" t="s">
        <v>544</v>
      </c>
      <c r="F150" s="18" t="s">
        <v>12</v>
      </c>
      <c r="G150" s="18" t="s">
        <v>544</v>
      </c>
    </row>
    <row r="151" customFormat="false" ht="12.75" hidden="false" customHeight="false" outlineLevel="0" collapsed="false">
      <c r="A151" s="15"/>
      <c r="B151" s="15"/>
      <c r="C151" s="16" t="s">
        <v>454</v>
      </c>
      <c r="D151" s="17" t="s">
        <v>455</v>
      </c>
      <c r="E151" s="18" t="s">
        <v>545</v>
      </c>
      <c r="F151" s="18" t="s">
        <v>12</v>
      </c>
      <c r="G151" s="18" t="s">
        <v>545</v>
      </c>
    </row>
    <row r="152" customFormat="false" ht="12.75" hidden="false" customHeight="false" outlineLevel="0" collapsed="false">
      <c r="A152" s="15"/>
      <c r="B152" s="15"/>
      <c r="C152" s="16" t="s">
        <v>352</v>
      </c>
      <c r="D152" s="17" t="s">
        <v>353</v>
      </c>
      <c r="E152" s="18" t="s">
        <v>546</v>
      </c>
      <c r="F152" s="18" t="s">
        <v>12</v>
      </c>
      <c r="G152" s="18" t="s">
        <v>546</v>
      </c>
    </row>
    <row r="153" customFormat="false" ht="12.75" hidden="false" customHeight="false" outlineLevel="0" collapsed="false">
      <c r="A153" s="15"/>
      <c r="B153" s="15"/>
      <c r="C153" s="16" t="s">
        <v>368</v>
      </c>
      <c r="D153" s="17" t="s">
        <v>369</v>
      </c>
      <c r="E153" s="18" t="s">
        <v>547</v>
      </c>
      <c r="F153" s="18" t="s">
        <v>12</v>
      </c>
      <c r="G153" s="18" t="s">
        <v>547</v>
      </c>
    </row>
    <row r="154" customFormat="false" ht="12.75" hidden="false" customHeight="false" outlineLevel="0" collapsed="false">
      <c r="A154" s="15"/>
      <c r="B154" s="15"/>
      <c r="C154" s="16" t="s">
        <v>388</v>
      </c>
      <c r="D154" s="17" t="s">
        <v>389</v>
      </c>
      <c r="E154" s="18" t="s">
        <v>241</v>
      </c>
      <c r="F154" s="18" t="s">
        <v>12</v>
      </c>
      <c r="G154" s="18" t="s">
        <v>241</v>
      </c>
    </row>
    <row r="155" customFormat="false" ht="12.75" hidden="false" customHeight="false" outlineLevel="0" collapsed="false">
      <c r="A155" s="15"/>
      <c r="B155" s="15"/>
      <c r="C155" s="16" t="s">
        <v>486</v>
      </c>
      <c r="D155" s="17" t="s">
        <v>487</v>
      </c>
      <c r="E155" s="18" t="s">
        <v>29</v>
      </c>
      <c r="F155" s="18" t="s">
        <v>12</v>
      </c>
      <c r="G155" s="18" t="s">
        <v>29</v>
      </c>
    </row>
    <row r="156" customFormat="false" ht="12.75" hidden="false" customHeight="false" outlineLevel="0" collapsed="false">
      <c r="A156" s="15"/>
      <c r="B156" s="15"/>
      <c r="C156" s="16" t="s">
        <v>355</v>
      </c>
      <c r="D156" s="17" t="s">
        <v>356</v>
      </c>
      <c r="E156" s="18" t="s">
        <v>548</v>
      </c>
      <c r="F156" s="18" t="s">
        <v>12</v>
      </c>
      <c r="G156" s="18" t="s">
        <v>548</v>
      </c>
    </row>
    <row r="157" customFormat="false" ht="22.5" hidden="false" customHeight="false" outlineLevel="0" collapsed="false">
      <c r="A157" s="15"/>
      <c r="B157" s="15"/>
      <c r="C157" s="16" t="s">
        <v>489</v>
      </c>
      <c r="D157" s="17" t="s">
        <v>490</v>
      </c>
      <c r="E157" s="18" t="s">
        <v>366</v>
      </c>
      <c r="F157" s="18" t="s">
        <v>12</v>
      </c>
      <c r="G157" s="18" t="s">
        <v>366</v>
      </c>
    </row>
    <row r="158" customFormat="false" ht="12.75" hidden="false" customHeight="false" outlineLevel="0" collapsed="false">
      <c r="A158" s="15"/>
      <c r="B158" s="15"/>
      <c r="C158" s="16" t="s">
        <v>358</v>
      </c>
      <c r="D158" s="17" t="s">
        <v>359</v>
      </c>
      <c r="E158" s="18" t="s">
        <v>405</v>
      </c>
      <c r="F158" s="18" t="s">
        <v>12</v>
      </c>
      <c r="G158" s="18" t="s">
        <v>405</v>
      </c>
    </row>
    <row r="159" customFormat="false" ht="22.5" hidden="false" customHeight="false" outlineLevel="0" collapsed="false">
      <c r="A159" s="15"/>
      <c r="B159" s="15"/>
      <c r="C159" s="16" t="s">
        <v>361</v>
      </c>
      <c r="D159" s="17" t="s">
        <v>362</v>
      </c>
      <c r="E159" s="18" t="s">
        <v>408</v>
      </c>
      <c r="F159" s="18" t="s">
        <v>12</v>
      </c>
      <c r="G159" s="18" t="s">
        <v>408</v>
      </c>
    </row>
    <row r="160" customFormat="false" ht="22.5" hidden="false" customHeight="false" outlineLevel="0" collapsed="false">
      <c r="A160" s="15"/>
      <c r="B160" s="15"/>
      <c r="C160" s="16" t="s">
        <v>406</v>
      </c>
      <c r="D160" s="17" t="s">
        <v>407</v>
      </c>
      <c r="E160" s="18" t="s">
        <v>265</v>
      </c>
      <c r="F160" s="18" t="s">
        <v>12</v>
      </c>
      <c r="G160" s="18" t="s">
        <v>265</v>
      </c>
    </row>
    <row r="161" customFormat="false" ht="67.5" hidden="false" customHeight="false" outlineLevel="0" collapsed="false">
      <c r="A161" s="15"/>
      <c r="B161" s="15"/>
      <c r="C161" s="16" t="s">
        <v>549</v>
      </c>
      <c r="D161" s="17" t="s">
        <v>550</v>
      </c>
      <c r="E161" s="18" t="s">
        <v>432</v>
      </c>
      <c r="F161" s="18" t="s">
        <v>12</v>
      </c>
      <c r="G161" s="18" t="s">
        <v>432</v>
      </c>
    </row>
    <row r="162" customFormat="false" ht="15" hidden="false" customHeight="false" outlineLevel="0" collapsed="false">
      <c r="A162" s="10"/>
      <c r="B162" s="11" t="s">
        <v>551</v>
      </c>
      <c r="C162" s="12"/>
      <c r="D162" s="13" t="s">
        <v>552</v>
      </c>
      <c r="E162" s="14" t="s">
        <v>553</v>
      </c>
      <c r="F162" s="14" t="s">
        <v>12</v>
      </c>
      <c r="G162" s="14" t="s">
        <v>553</v>
      </c>
    </row>
    <row r="163" customFormat="false" ht="12.75" hidden="false" customHeight="false" outlineLevel="0" collapsed="false">
      <c r="A163" s="15"/>
      <c r="B163" s="15"/>
      <c r="C163" s="16" t="s">
        <v>352</v>
      </c>
      <c r="D163" s="17" t="s">
        <v>353</v>
      </c>
      <c r="E163" s="18" t="s">
        <v>366</v>
      </c>
      <c r="F163" s="18" t="s">
        <v>12</v>
      </c>
      <c r="G163" s="18" t="s">
        <v>366</v>
      </c>
    </row>
    <row r="164" customFormat="false" ht="12.75" hidden="false" customHeight="false" outlineLevel="0" collapsed="false">
      <c r="A164" s="15"/>
      <c r="B164" s="15"/>
      <c r="C164" s="16" t="s">
        <v>368</v>
      </c>
      <c r="D164" s="17" t="s">
        <v>369</v>
      </c>
      <c r="E164" s="18" t="s">
        <v>554</v>
      </c>
      <c r="F164" s="18" t="s">
        <v>12</v>
      </c>
      <c r="G164" s="18" t="s">
        <v>554</v>
      </c>
    </row>
    <row r="165" customFormat="false" ht="12.75" hidden="false" customHeight="false" outlineLevel="0" collapsed="false">
      <c r="A165" s="15"/>
      <c r="B165" s="15"/>
      <c r="C165" s="16" t="s">
        <v>355</v>
      </c>
      <c r="D165" s="17" t="s">
        <v>356</v>
      </c>
      <c r="E165" s="18" t="s">
        <v>82</v>
      </c>
      <c r="F165" s="18" t="s">
        <v>12</v>
      </c>
      <c r="G165" s="18" t="s">
        <v>82</v>
      </c>
    </row>
    <row r="166" customFormat="false" ht="22.5" hidden="false" customHeight="false" outlineLevel="0" collapsed="false">
      <c r="A166" s="15"/>
      <c r="B166" s="15"/>
      <c r="C166" s="16" t="s">
        <v>489</v>
      </c>
      <c r="D166" s="17" t="s">
        <v>490</v>
      </c>
      <c r="E166" s="18" t="s">
        <v>555</v>
      </c>
      <c r="F166" s="18" t="s">
        <v>12</v>
      </c>
      <c r="G166" s="18" t="s">
        <v>555</v>
      </c>
    </row>
    <row r="167" customFormat="false" ht="22.5" hidden="false" customHeight="false" outlineLevel="0" collapsed="false">
      <c r="A167" s="10"/>
      <c r="B167" s="11" t="s">
        <v>556</v>
      </c>
      <c r="C167" s="12"/>
      <c r="D167" s="13" t="s">
        <v>557</v>
      </c>
      <c r="E167" s="14" t="s">
        <v>558</v>
      </c>
      <c r="F167" s="14" t="s">
        <v>12</v>
      </c>
      <c r="G167" s="14" t="s">
        <v>558</v>
      </c>
    </row>
    <row r="168" customFormat="false" ht="67.5" hidden="false" customHeight="false" outlineLevel="0" collapsed="false">
      <c r="A168" s="15"/>
      <c r="B168" s="15"/>
      <c r="C168" s="16" t="s">
        <v>268</v>
      </c>
      <c r="D168" s="17" t="s">
        <v>559</v>
      </c>
      <c r="E168" s="18" t="s">
        <v>558</v>
      </c>
      <c r="F168" s="18" t="s">
        <v>12</v>
      </c>
      <c r="G168" s="18" t="s">
        <v>558</v>
      </c>
    </row>
    <row r="169" customFormat="false" ht="15" hidden="false" customHeight="false" outlineLevel="0" collapsed="false">
      <c r="A169" s="10"/>
      <c r="B169" s="11" t="s">
        <v>560</v>
      </c>
      <c r="C169" s="12"/>
      <c r="D169" s="13" t="s">
        <v>561</v>
      </c>
      <c r="E169" s="14" t="s">
        <v>562</v>
      </c>
      <c r="F169" s="14" t="s">
        <v>12</v>
      </c>
      <c r="G169" s="14" t="s">
        <v>562</v>
      </c>
    </row>
    <row r="170" customFormat="false" ht="22.5" hidden="false" customHeight="false" outlineLevel="0" collapsed="false">
      <c r="A170" s="15"/>
      <c r="B170" s="15"/>
      <c r="C170" s="16" t="s">
        <v>460</v>
      </c>
      <c r="D170" s="17" t="s">
        <v>461</v>
      </c>
      <c r="E170" s="18" t="s">
        <v>563</v>
      </c>
      <c r="F170" s="18" t="s">
        <v>12</v>
      </c>
      <c r="G170" s="18" t="s">
        <v>563</v>
      </c>
    </row>
    <row r="171" customFormat="false" ht="12.75" hidden="false" customHeight="false" outlineLevel="0" collapsed="false">
      <c r="A171" s="15"/>
      <c r="B171" s="15"/>
      <c r="C171" s="16" t="s">
        <v>352</v>
      </c>
      <c r="D171" s="17" t="s">
        <v>353</v>
      </c>
      <c r="E171" s="18" t="s">
        <v>35</v>
      </c>
      <c r="F171" s="18" t="s">
        <v>12</v>
      </c>
      <c r="G171" s="18" t="s">
        <v>35</v>
      </c>
    </row>
    <row r="172" customFormat="false" ht="12.75" hidden="false" customHeight="false" outlineLevel="0" collapsed="false">
      <c r="A172" s="15"/>
      <c r="B172" s="15"/>
      <c r="C172" s="16" t="s">
        <v>355</v>
      </c>
      <c r="D172" s="17" t="s">
        <v>356</v>
      </c>
      <c r="E172" s="18" t="s">
        <v>213</v>
      </c>
      <c r="F172" s="18" t="s">
        <v>12</v>
      </c>
      <c r="G172" s="18" t="s">
        <v>213</v>
      </c>
    </row>
    <row r="173" customFormat="false" ht="12.75" hidden="false" customHeight="false" outlineLevel="0" collapsed="false">
      <c r="A173" s="15"/>
      <c r="B173" s="15"/>
      <c r="C173" s="16" t="s">
        <v>358</v>
      </c>
      <c r="D173" s="17" t="s">
        <v>359</v>
      </c>
      <c r="E173" s="18" t="s">
        <v>54</v>
      </c>
      <c r="F173" s="18" t="s">
        <v>12</v>
      </c>
      <c r="G173" s="18" t="s">
        <v>54</v>
      </c>
    </row>
    <row r="174" customFormat="false" ht="12.75" hidden="false" customHeight="false" outlineLevel="0" collapsed="false">
      <c r="A174" s="7" t="s">
        <v>564</v>
      </c>
      <c r="B174" s="7"/>
      <c r="C174" s="7"/>
      <c r="D174" s="8" t="s">
        <v>565</v>
      </c>
      <c r="E174" s="9" t="s">
        <v>566</v>
      </c>
      <c r="F174" s="9" t="s">
        <v>12</v>
      </c>
      <c r="G174" s="9" t="s">
        <v>566</v>
      </c>
    </row>
    <row r="175" customFormat="false" ht="33.75" hidden="false" customHeight="false" outlineLevel="0" collapsed="false">
      <c r="A175" s="10"/>
      <c r="B175" s="11" t="s">
        <v>567</v>
      </c>
      <c r="C175" s="12"/>
      <c r="D175" s="13" t="s">
        <v>568</v>
      </c>
      <c r="E175" s="14" t="s">
        <v>566</v>
      </c>
      <c r="F175" s="14" t="s">
        <v>12</v>
      </c>
      <c r="G175" s="14" t="s">
        <v>566</v>
      </c>
    </row>
    <row r="176" customFormat="false" ht="45" hidden="false" customHeight="false" outlineLevel="0" collapsed="false">
      <c r="A176" s="15"/>
      <c r="B176" s="15"/>
      <c r="C176" s="16" t="s">
        <v>569</v>
      </c>
      <c r="D176" s="17" t="s">
        <v>570</v>
      </c>
      <c r="E176" s="18" t="s">
        <v>566</v>
      </c>
      <c r="F176" s="18" t="s">
        <v>12</v>
      </c>
      <c r="G176" s="18" t="s">
        <v>566</v>
      </c>
    </row>
    <row r="177" customFormat="false" ht="12.75" hidden="false" customHeight="false" outlineLevel="0" collapsed="false">
      <c r="A177" s="7" t="s">
        <v>166</v>
      </c>
      <c r="B177" s="7"/>
      <c r="C177" s="7"/>
      <c r="D177" s="8" t="s">
        <v>167</v>
      </c>
      <c r="E177" s="9" t="s">
        <v>571</v>
      </c>
      <c r="F177" s="9" t="s">
        <v>12</v>
      </c>
      <c r="G177" s="9" t="s">
        <v>571</v>
      </c>
    </row>
    <row r="178" customFormat="false" ht="15" hidden="false" customHeight="false" outlineLevel="0" collapsed="false">
      <c r="A178" s="10"/>
      <c r="B178" s="11" t="s">
        <v>572</v>
      </c>
      <c r="C178" s="12"/>
      <c r="D178" s="13" t="s">
        <v>573</v>
      </c>
      <c r="E178" s="14" t="s">
        <v>571</v>
      </c>
      <c r="F178" s="14" t="s">
        <v>12</v>
      </c>
      <c r="G178" s="14" t="s">
        <v>571</v>
      </c>
    </row>
    <row r="179" customFormat="false" ht="12.75" hidden="false" customHeight="false" outlineLevel="0" collapsed="false">
      <c r="A179" s="15"/>
      <c r="B179" s="15"/>
      <c r="C179" s="16" t="s">
        <v>574</v>
      </c>
      <c r="D179" s="17" t="s">
        <v>575</v>
      </c>
      <c r="E179" s="18" t="s">
        <v>571</v>
      </c>
      <c r="F179" s="18" t="s">
        <v>12</v>
      </c>
      <c r="G179" s="18" t="s">
        <v>571</v>
      </c>
    </row>
    <row r="180" customFormat="false" ht="12.75" hidden="false" customHeight="false" outlineLevel="0" collapsed="false">
      <c r="A180" s="7" t="s">
        <v>185</v>
      </c>
      <c r="B180" s="7"/>
      <c r="C180" s="7"/>
      <c r="D180" s="8" t="s">
        <v>186</v>
      </c>
      <c r="E180" s="9" t="s">
        <v>576</v>
      </c>
      <c r="F180" s="9" t="s">
        <v>12</v>
      </c>
      <c r="G180" s="9" t="s">
        <v>576</v>
      </c>
    </row>
    <row r="181" customFormat="false" ht="15" hidden="false" customHeight="false" outlineLevel="0" collapsed="false">
      <c r="A181" s="10"/>
      <c r="B181" s="11" t="s">
        <v>188</v>
      </c>
      <c r="C181" s="12"/>
      <c r="D181" s="13" t="s">
        <v>189</v>
      </c>
      <c r="E181" s="14" t="s">
        <v>577</v>
      </c>
      <c r="F181" s="14" t="s">
        <v>12</v>
      </c>
      <c r="G181" s="14" t="s">
        <v>577</v>
      </c>
    </row>
    <row r="182" customFormat="false" ht="45" hidden="false" customHeight="false" outlineLevel="0" collapsed="false">
      <c r="A182" s="15"/>
      <c r="B182" s="15"/>
      <c r="C182" s="16" t="s">
        <v>376</v>
      </c>
      <c r="D182" s="17" t="s">
        <v>377</v>
      </c>
      <c r="E182" s="18" t="s">
        <v>578</v>
      </c>
      <c r="F182" s="18" t="s">
        <v>12</v>
      </c>
      <c r="G182" s="18" t="s">
        <v>578</v>
      </c>
    </row>
    <row r="183" customFormat="false" ht="22.5" hidden="false" customHeight="false" outlineLevel="0" collapsed="false">
      <c r="A183" s="15"/>
      <c r="B183" s="15"/>
      <c r="C183" s="16" t="s">
        <v>460</v>
      </c>
      <c r="D183" s="17" t="s">
        <v>461</v>
      </c>
      <c r="E183" s="18" t="s">
        <v>579</v>
      </c>
      <c r="F183" s="18" t="s">
        <v>12</v>
      </c>
      <c r="G183" s="18" t="s">
        <v>579</v>
      </c>
    </row>
    <row r="184" customFormat="false" ht="12.75" hidden="false" customHeight="false" outlineLevel="0" collapsed="false">
      <c r="A184" s="15"/>
      <c r="B184" s="15"/>
      <c r="C184" s="16" t="s">
        <v>343</v>
      </c>
      <c r="D184" s="17" t="s">
        <v>344</v>
      </c>
      <c r="E184" s="18" t="s">
        <v>580</v>
      </c>
      <c r="F184" s="18" t="s">
        <v>12</v>
      </c>
      <c r="G184" s="18" t="s">
        <v>580</v>
      </c>
    </row>
    <row r="185" customFormat="false" ht="12.75" hidden="false" customHeight="false" outlineLevel="0" collapsed="false">
      <c r="A185" s="15"/>
      <c r="B185" s="15"/>
      <c r="C185" s="16" t="s">
        <v>468</v>
      </c>
      <c r="D185" s="17" t="s">
        <v>469</v>
      </c>
      <c r="E185" s="18" t="s">
        <v>581</v>
      </c>
      <c r="F185" s="18" t="s">
        <v>12</v>
      </c>
      <c r="G185" s="18" t="s">
        <v>581</v>
      </c>
    </row>
    <row r="186" customFormat="false" ht="12.75" hidden="false" customHeight="false" outlineLevel="0" collapsed="false">
      <c r="A186" s="15"/>
      <c r="B186" s="15"/>
      <c r="C186" s="16" t="s">
        <v>346</v>
      </c>
      <c r="D186" s="17" t="s">
        <v>347</v>
      </c>
      <c r="E186" s="18" t="s">
        <v>582</v>
      </c>
      <c r="F186" s="18" t="s">
        <v>12</v>
      </c>
      <c r="G186" s="18" t="s">
        <v>582</v>
      </c>
    </row>
    <row r="187" customFormat="false" ht="12.75" hidden="false" customHeight="false" outlineLevel="0" collapsed="false">
      <c r="A187" s="15"/>
      <c r="B187" s="15"/>
      <c r="C187" s="16" t="s">
        <v>349</v>
      </c>
      <c r="D187" s="17" t="s">
        <v>350</v>
      </c>
      <c r="E187" s="18" t="s">
        <v>583</v>
      </c>
      <c r="F187" s="18" t="s">
        <v>12</v>
      </c>
      <c r="G187" s="18" t="s">
        <v>583</v>
      </c>
    </row>
    <row r="188" customFormat="false" ht="12.75" hidden="false" customHeight="false" outlineLevel="0" collapsed="false">
      <c r="A188" s="15"/>
      <c r="B188" s="15"/>
      <c r="C188" s="16" t="s">
        <v>364</v>
      </c>
      <c r="D188" s="17" t="s">
        <v>365</v>
      </c>
      <c r="E188" s="18" t="s">
        <v>584</v>
      </c>
      <c r="F188" s="18" t="s">
        <v>12</v>
      </c>
      <c r="G188" s="18" t="s">
        <v>584</v>
      </c>
    </row>
    <row r="189" customFormat="false" ht="12.75" hidden="false" customHeight="false" outlineLevel="0" collapsed="false">
      <c r="A189" s="15"/>
      <c r="B189" s="15"/>
      <c r="C189" s="16" t="s">
        <v>352</v>
      </c>
      <c r="D189" s="17" t="s">
        <v>353</v>
      </c>
      <c r="E189" s="18" t="s">
        <v>585</v>
      </c>
      <c r="F189" s="18" t="s">
        <v>12</v>
      </c>
      <c r="G189" s="18" t="s">
        <v>585</v>
      </c>
    </row>
    <row r="190" customFormat="false" ht="12.75" hidden="false" customHeight="false" outlineLevel="0" collapsed="false">
      <c r="A190" s="15"/>
      <c r="B190" s="15"/>
      <c r="C190" s="16" t="s">
        <v>586</v>
      </c>
      <c r="D190" s="17" t="s">
        <v>587</v>
      </c>
      <c r="E190" s="18" t="s">
        <v>588</v>
      </c>
      <c r="F190" s="18" t="s">
        <v>12</v>
      </c>
      <c r="G190" s="18" t="s">
        <v>588</v>
      </c>
    </row>
    <row r="191" customFormat="false" ht="12.75" hidden="false" customHeight="false" outlineLevel="0" collapsed="false">
      <c r="A191" s="15"/>
      <c r="B191" s="15"/>
      <c r="C191" s="16" t="s">
        <v>368</v>
      </c>
      <c r="D191" s="17" t="s">
        <v>369</v>
      </c>
      <c r="E191" s="18" t="s">
        <v>589</v>
      </c>
      <c r="F191" s="18" t="s">
        <v>12</v>
      </c>
      <c r="G191" s="18" t="s">
        <v>589</v>
      </c>
    </row>
    <row r="192" customFormat="false" ht="12.75" hidden="false" customHeight="false" outlineLevel="0" collapsed="false">
      <c r="A192" s="15"/>
      <c r="B192" s="15"/>
      <c r="C192" s="16" t="s">
        <v>388</v>
      </c>
      <c r="D192" s="17" t="s">
        <v>389</v>
      </c>
      <c r="E192" s="18" t="s">
        <v>590</v>
      </c>
      <c r="F192" s="18" t="s">
        <v>12</v>
      </c>
      <c r="G192" s="18" t="s">
        <v>590</v>
      </c>
    </row>
    <row r="193" customFormat="false" ht="12.75" hidden="false" customHeight="false" outlineLevel="0" collapsed="false">
      <c r="A193" s="15"/>
      <c r="B193" s="15"/>
      <c r="C193" s="16" t="s">
        <v>486</v>
      </c>
      <c r="D193" s="17" t="s">
        <v>487</v>
      </c>
      <c r="E193" s="18" t="s">
        <v>591</v>
      </c>
      <c r="F193" s="18" t="s">
        <v>12</v>
      </c>
      <c r="G193" s="18" t="s">
        <v>591</v>
      </c>
    </row>
    <row r="194" customFormat="false" ht="12.75" hidden="false" customHeight="false" outlineLevel="0" collapsed="false">
      <c r="A194" s="15"/>
      <c r="B194" s="15"/>
      <c r="C194" s="16" t="s">
        <v>355</v>
      </c>
      <c r="D194" s="17" t="s">
        <v>356</v>
      </c>
      <c r="E194" s="18" t="s">
        <v>592</v>
      </c>
      <c r="F194" s="18" t="s">
        <v>12</v>
      </c>
      <c r="G194" s="18" t="s">
        <v>592</v>
      </c>
    </row>
    <row r="195" customFormat="false" ht="22.5" hidden="false" customHeight="false" outlineLevel="0" collapsed="false">
      <c r="A195" s="15"/>
      <c r="B195" s="15"/>
      <c r="C195" s="16" t="s">
        <v>489</v>
      </c>
      <c r="D195" s="17" t="s">
        <v>490</v>
      </c>
      <c r="E195" s="18" t="s">
        <v>593</v>
      </c>
      <c r="F195" s="18" t="s">
        <v>12</v>
      </c>
      <c r="G195" s="18" t="s">
        <v>593</v>
      </c>
    </row>
    <row r="196" customFormat="false" ht="12.75" hidden="false" customHeight="false" outlineLevel="0" collapsed="false">
      <c r="A196" s="15"/>
      <c r="B196" s="15"/>
      <c r="C196" s="16" t="s">
        <v>497</v>
      </c>
      <c r="D196" s="17" t="s">
        <v>498</v>
      </c>
      <c r="E196" s="18" t="s">
        <v>594</v>
      </c>
      <c r="F196" s="18" t="s">
        <v>12</v>
      </c>
      <c r="G196" s="18" t="s">
        <v>594</v>
      </c>
    </row>
    <row r="197" customFormat="false" ht="12.75" hidden="false" customHeight="false" outlineLevel="0" collapsed="false">
      <c r="A197" s="15"/>
      <c r="B197" s="15"/>
      <c r="C197" s="16" t="s">
        <v>358</v>
      </c>
      <c r="D197" s="17" t="s">
        <v>359</v>
      </c>
      <c r="E197" s="18" t="s">
        <v>595</v>
      </c>
      <c r="F197" s="18" t="s">
        <v>12</v>
      </c>
      <c r="G197" s="18" t="s">
        <v>595</v>
      </c>
    </row>
    <row r="198" customFormat="false" ht="22.5" hidden="false" customHeight="false" outlineLevel="0" collapsed="false">
      <c r="A198" s="15"/>
      <c r="B198" s="15"/>
      <c r="C198" s="16" t="s">
        <v>500</v>
      </c>
      <c r="D198" s="17" t="s">
        <v>501</v>
      </c>
      <c r="E198" s="18" t="s">
        <v>596</v>
      </c>
      <c r="F198" s="18" t="s">
        <v>12</v>
      </c>
      <c r="G198" s="18" t="s">
        <v>596</v>
      </c>
    </row>
    <row r="199" customFormat="false" ht="12.75" hidden="false" customHeight="false" outlineLevel="0" collapsed="false">
      <c r="A199" s="15"/>
      <c r="B199" s="15"/>
      <c r="C199" s="16" t="s">
        <v>597</v>
      </c>
      <c r="D199" s="17" t="s">
        <v>598</v>
      </c>
      <c r="E199" s="18" t="s">
        <v>599</v>
      </c>
      <c r="F199" s="18" t="s">
        <v>12</v>
      </c>
      <c r="G199" s="18" t="s">
        <v>599</v>
      </c>
    </row>
    <row r="200" customFormat="false" ht="22.5" hidden="false" customHeight="false" outlineLevel="0" collapsed="false">
      <c r="A200" s="15"/>
      <c r="B200" s="15"/>
      <c r="C200" s="16" t="s">
        <v>504</v>
      </c>
      <c r="D200" s="17" t="s">
        <v>505</v>
      </c>
      <c r="E200" s="18" t="s">
        <v>129</v>
      </c>
      <c r="F200" s="18" t="s">
        <v>12</v>
      </c>
      <c r="G200" s="18" t="s">
        <v>129</v>
      </c>
    </row>
    <row r="201" customFormat="false" ht="22.5" hidden="false" customHeight="false" outlineLevel="0" collapsed="false">
      <c r="A201" s="15"/>
      <c r="B201" s="15"/>
      <c r="C201" s="16" t="s">
        <v>361</v>
      </c>
      <c r="D201" s="17" t="s">
        <v>362</v>
      </c>
      <c r="E201" s="18" t="s">
        <v>600</v>
      </c>
      <c r="F201" s="18" t="s">
        <v>12</v>
      </c>
      <c r="G201" s="18" t="s">
        <v>600</v>
      </c>
    </row>
    <row r="202" customFormat="false" ht="22.5" hidden="false" customHeight="false" outlineLevel="0" collapsed="false">
      <c r="A202" s="10"/>
      <c r="B202" s="11" t="s">
        <v>195</v>
      </c>
      <c r="C202" s="12"/>
      <c r="D202" s="13" t="s">
        <v>196</v>
      </c>
      <c r="E202" s="14" t="s">
        <v>601</v>
      </c>
      <c r="F202" s="14" t="s">
        <v>12</v>
      </c>
      <c r="G202" s="14" t="s">
        <v>601</v>
      </c>
    </row>
    <row r="203" customFormat="false" ht="45" hidden="false" customHeight="false" outlineLevel="0" collapsed="false">
      <c r="A203" s="15"/>
      <c r="B203" s="15"/>
      <c r="C203" s="16" t="s">
        <v>376</v>
      </c>
      <c r="D203" s="17" t="s">
        <v>377</v>
      </c>
      <c r="E203" s="18" t="s">
        <v>12</v>
      </c>
      <c r="F203" s="18" t="s">
        <v>12</v>
      </c>
      <c r="G203" s="18" t="s">
        <v>12</v>
      </c>
    </row>
    <row r="204" customFormat="false" ht="22.5" hidden="false" customHeight="false" outlineLevel="0" collapsed="false">
      <c r="A204" s="15"/>
      <c r="B204" s="15"/>
      <c r="C204" s="16" t="s">
        <v>460</v>
      </c>
      <c r="D204" s="17" t="s">
        <v>461</v>
      </c>
      <c r="E204" s="18" t="s">
        <v>602</v>
      </c>
      <c r="F204" s="18" t="s">
        <v>12</v>
      </c>
      <c r="G204" s="18" t="s">
        <v>602</v>
      </c>
    </row>
    <row r="205" customFormat="false" ht="12.75" hidden="false" customHeight="false" outlineLevel="0" collapsed="false">
      <c r="A205" s="15"/>
      <c r="B205" s="15"/>
      <c r="C205" s="16" t="s">
        <v>343</v>
      </c>
      <c r="D205" s="17" t="s">
        <v>344</v>
      </c>
      <c r="E205" s="18" t="s">
        <v>603</v>
      </c>
      <c r="F205" s="18" t="s">
        <v>12</v>
      </c>
      <c r="G205" s="18" t="s">
        <v>603</v>
      </c>
    </row>
    <row r="206" customFormat="false" ht="12.75" hidden="false" customHeight="false" outlineLevel="0" collapsed="false">
      <c r="A206" s="15"/>
      <c r="B206" s="15"/>
      <c r="C206" s="16" t="s">
        <v>468</v>
      </c>
      <c r="D206" s="17" t="s">
        <v>469</v>
      </c>
      <c r="E206" s="18" t="s">
        <v>604</v>
      </c>
      <c r="F206" s="18" t="s">
        <v>12</v>
      </c>
      <c r="G206" s="18" t="s">
        <v>604</v>
      </c>
    </row>
    <row r="207" customFormat="false" ht="12.75" hidden="false" customHeight="false" outlineLevel="0" collapsed="false">
      <c r="A207" s="15"/>
      <c r="B207" s="15"/>
      <c r="C207" s="16" t="s">
        <v>346</v>
      </c>
      <c r="D207" s="17" t="s">
        <v>347</v>
      </c>
      <c r="E207" s="18" t="s">
        <v>605</v>
      </c>
      <c r="F207" s="18" t="s">
        <v>12</v>
      </c>
      <c r="G207" s="18" t="s">
        <v>605</v>
      </c>
    </row>
    <row r="208" customFormat="false" ht="12.75" hidden="false" customHeight="false" outlineLevel="0" collapsed="false">
      <c r="A208" s="15"/>
      <c r="B208" s="15"/>
      <c r="C208" s="16" t="s">
        <v>349</v>
      </c>
      <c r="D208" s="17" t="s">
        <v>350</v>
      </c>
      <c r="E208" s="18" t="s">
        <v>606</v>
      </c>
      <c r="F208" s="18" t="s">
        <v>12</v>
      </c>
      <c r="G208" s="18" t="s">
        <v>606</v>
      </c>
    </row>
    <row r="209" customFormat="false" ht="12.75" hidden="false" customHeight="false" outlineLevel="0" collapsed="false">
      <c r="A209" s="15"/>
      <c r="B209" s="15"/>
      <c r="C209" s="16" t="s">
        <v>364</v>
      </c>
      <c r="D209" s="17" t="s">
        <v>365</v>
      </c>
      <c r="E209" s="18" t="s">
        <v>366</v>
      </c>
      <c r="F209" s="18" t="s">
        <v>12</v>
      </c>
      <c r="G209" s="18" t="s">
        <v>366</v>
      </c>
    </row>
    <row r="210" customFormat="false" ht="12.75" hidden="false" customHeight="false" outlineLevel="0" collapsed="false">
      <c r="A210" s="15"/>
      <c r="B210" s="15"/>
      <c r="C210" s="16" t="s">
        <v>352</v>
      </c>
      <c r="D210" s="17" t="s">
        <v>353</v>
      </c>
      <c r="E210" s="18" t="s">
        <v>607</v>
      </c>
      <c r="F210" s="18" t="s">
        <v>12</v>
      </c>
      <c r="G210" s="18" t="s">
        <v>607</v>
      </c>
    </row>
    <row r="211" customFormat="false" ht="12.75" hidden="false" customHeight="false" outlineLevel="0" collapsed="false">
      <c r="A211" s="15"/>
      <c r="B211" s="15"/>
      <c r="C211" s="16" t="s">
        <v>586</v>
      </c>
      <c r="D211" s="17" t="s">
        <v>587</v>
      </c>
      <c r="E211" s="18" t="s">
        <v>88</v>
      </c>
      <c r="F211" s="18" t="s">
        <v>12</v>
      </c>
      <c r="G211" s="18" t="s">
        <v>88</v>
      </c>
    </row>
    <row r="212" customFormat="false" ht="12.75" hidden="false" customHeight="false" outlineLevel="0" collapsed="false">
      <c r="A212" s="15"/>
      <c r="B212" s="15"/>
      <c r="C212" s="16" t="s">
        <v>368</v>
      </c>
      <c r="D212" s="17" t="s">
        <v>369</v>
      </c>
      <c r="E212" s="18" t="s">
        <v>456</v>
      </c>
      <c r="F212" s="18" t="s">
        <v>12</v>
      </c>
      <c r="G212" s="18" t="s">
        <v>456</v>
      </c>
    </row>
    <row r="213" customFormat="false" ht="12.75" hidden="false" customHeight="false" outlineLevel="0" collapsed="false">
      <c r="A213" s="15"/>
      <c r="B213" s="15"/>
      <c r="C213" s="16" t="s">
        <v>388</v>
      </c>
      <c r="D213" s="17" t="s">
        <v>389</v>
      </c>
      <c r="E213" s="18" t="s">
        <v>63</v>
      </c>
      <c r="F213" s="18" t="s">
        <v>12</v>
      </c>
      <c r="G213" s="18" t="s">
        <v>63</v>
      </c>
    </row>
    <row r="214" customFormat="false" ht="12.75" hidden="false" customHeight="false" outlineLevel="0" collapsed="false">
      <c r="A214" s="15"/>
      <c r="B214" s="15"/>
      <c r="C214" s="16" t="s">
        <v>486</v>
      </c>
      <c r="D214" s="17" t="s">
        <v>487</v>
      </c>
      <c r="E214" s="18" t="s">
        <v>608</v>
      </c>
      <c r="F214" s="18" t="s">
        <v>12</v>
      </c>
      <c r="G214" s="18" t="s">
        <v>608</v>
      </c>
    </row>
    <row r="215" customFormat="false" ht="12.75" hidden="false" customHeight="false" outlineLevel="0" collapsed="false">
      <c r="A215" s="15"/>
      <c r="B215" s="15"/>
      <c r="C215" s="16" t="s">
        <v>355</v>
      </c>
      <c r="D215" s="17" t="s">
        <v>356</v>
      </c>
      <c r="E215" s="18" t="s">
        <v>609</v>
      </c>
      <c r="F215" s="18" t="s">
        <v>12</v>
      </c>
      <c r="G215" s="18" t="s">
        <v>609</v>
      </c>
    </row>
    <row r="216" customFormat="false" ht="22.5" hidden="false" customHeight="false" outlineLevel="0" collapsed="false">
      <c r="A216" s="15"/>
      <c r="B216" s="15"/>
      <c r="C216" s="16" t="s">
        <v>489</v>
      </c>
      <c r="D216" s="17" t="s">
        <v>490</v>
      </c>
      <c r="E216" s="18" t="s">
        <v>98</v>
      </c>
      <c r="F216" s="18" t="s">
        <v>12</v>
      </c>
      <c r="G216" s="18" t="s">
        <v>98</v>
      </c>
    </row>
    <row r="217" customFormat="false" ht="22.5" hidden="false" customHeight="false" outlineLevel="0" collapsed="false">
      <c r="A217" s="15"/>
      <c r="B217" s="15"/>
      <c r="C217" s="16" t="s">
        <v>500</v>
      </c>
      <c r="D217" s="17" t="s">
        <v>501</v>
      </c>
      <c r="E217" s="18" t="s">
        <v>610</v>
      </c>
      <c r="F217" s="18" t="s">
        <v>12</v>
      </c>
      <c r="G217" s="18" t="s">
        <v>610</v>
      </c>
    </row>
    <row r="218" customFormat="false" ht="15" hidden="false" customHeight="false" outlineLevel="0" collapsed="false">
      <c r="A218" s="10"/>
      <c r="B218" s="11" t="s">
        <v>198</v>
      </c>
      <c r="C218" s="12"/>
      <c r="D218" s="13" t="s">
        <v>199</v>
      </c>
      <c r="E218" s="14" t="s">
        <v>611</v>
      </c>
      <c r="F218" s="14" t="s">
        <v>12</v>
      </c>
      <c r="G218" s="14" t="s">
        <v>611</v>
      </c>
    </row>
    <row r="219" customFormat="false" ht="45" hidden="false" customHeight="false" outlineLevel="0" collapsed="false">
      <c r="A219" s="15"/>
      <c r="B219" s="15"/>
      <c r="C219" s="16" t="s">
        <v>376</v>
      </c>
      <c r="D219" s="17" t="s">
        <v>377</v>
      </c>
      <c r="E219" s="18" t="s">
        <v>405</v>
      </c>
      <c r="F219" s="18" t="s">
        <v>12</v>
      </c>
      <c r="G219" s="18" t="s">
        <v>405</v>
      </c>
    </row>
    <row r="220" customFormat="false" ht="22.5" hidden="false" customHeight="false" outlineLevel="0" collapsed="false">
      <c r="A220" s="15"/>
      <c r="B220" s="15"/>
      <c r="C220" s="16" t="s">
        <v>612</v>
      </c>
      <c r="D220" s="17" t="s">
        <v>613</v>
      </c>
      <c r="E220" s="18" t="s">
        <v>614</v>
      </c>
      <c r="F220" s="18" t="s">
        <v>12</v>
      </c>
      <c r="G220" s="18" t="s">
        <v>614</v>
      </c>
    </row>
    <row r="221" customFormat="false" ht="22.5" hidden="false" customHeight="false" outlineLevel="0" collapsed="false">
      <c r="A221" s="15"/>
      <c r="B221" s="15"/>
      <c r="C221" s="16" t="s">
        <v>460</v>
      </c>
      <c r="D221" s="17" t="s">
        <v>461</v>
      </c>
      <c r="E221" s="18" t="s">
        <v>615</v>
      </c>
      <c r="F221" s="18" t="s">
        <v>12</v>
      </c>
      <c r="G221" s="18" t="s">
        <v>615</v>
      </c>
    </row>
    <row r="222" customFormat="false" ht="12.75" hidden="false" customHeight="false" outlineLevel="0" collapsed="false">
      <c r="A222" s="15"/>
      <c r="B222" s="15"/>
      <c r="C222" s="16" t="s">
        <v>343</v>
      </c>
      <c r="D222" s="17" t="s">
        <v>344</v>
      </c>
      <c r="E222" s="18" t="s">
        <v>616</v>
      </c>
      <c r="F222" s="18" t="s">
        <v>12</v>
      </c>
      <c r="G222" s="18" t="s">
        <v>616</v>
      </c>
    </row>
    <row r="223" customFormat="false" ht="12.75" hidden="false" customHeight="false" outlineLevel="0" collapsed="false">
      <c r="A223" s="15"/>
      <c r="B223" s="15"/>
      <c r="C223" s="16" t="s">
        <v>468</v>
      </c>
      <c r="D223" s="17" t="s">
        <v>469</v>
      </c>
      <c r="E223" s="18" t="s">
        <v>617</v>
      </c>
      <c r="F223" s="18" t="s">
        <v>12</v>
      </c>
      <c r="G223" s="18" t="s">
        <v>617</v>
      </c>
    </row>
    <row r="224" customFormat="false" ht="12.75" hidden="false" customHeight="false" outlineLevel="0" collapsed="false">
      <c r="A224" s="15"/>
      <c r="B224" s="15"/>
      <c r="C224" s="16" t="s">
        <v>346</v>
      </c>
      <c r="D224" s="17" t="s">
        <v>347</v>
      </c>
      <c r="E224" s="18" t="s">
        <v>618</v>
      </c>
      <c r="F224" s="18" t="s">
        <v>12</v>
      </c>
      <c r="G224" s="18" t="s">
        <v>618</v>
      </c>
    </row>
    <row r="225" customFormat="false" ht="12.75" hidden="false" customHeight="false" outlineLevel="0" collapsed="false">
      <c r="A225" s="15"/>
      <c r="B225" s="15"/>
      <c r="C225" s="16" t="s">
        <v>349</v>
      </c>
      <c r="D225" s="17" t="s">
        <v>350</v>
      </c>
      <c r="E225" s="18" t="s">
        <v>619</v>
      </c>
      <c r="F225" s="18" t="s">
        <v>12</v>
      </c>
      <c r="G225" s="18" t="s">
        <v>619</v>
      </c>
    </row>
    <row r="226" customFormat="false" ht="12.75" hidden="false" customHeight="false" outlineLevel="0" collapsed="false">
      <c r="A226" s="15"/>
      <c r="B226" s="15"/>
      <c r="C226" s="16" t="s">
        <v>364</v>
      </c>
      <c r="D226" s="17" t="s">
        <v>365</v>
      </c>
      <c r="E226" s="18" t="s">
        <v>157</v>
      </c>
      <c r="F226" s="18" t="s">
        <v>12</v>
      </c>
      <c r="G226" s="18" t="s">
        <v>157</v>
      </c>
    </row>
    <row r="227" customFormat="false" ht="12.75" hidden="false" customHeight="false" outlineLevel="0" collapsed="false">
      <c r="A227" s="15"/>
      <c r="B227" s="15"/>
      <c r="C227" s="16" t="s">
        <v>352</v>
      </c>
      <c r="D227" s="17" t="s">
        <v>353</v>
      </c>
      <c r="E227" s="18" t="s">
        <v>440</v>
      </c>
      <c r="F227" s="18" t="s">
        <v>12</v>
      </c>
      <c r="G227" s="18" t="s">
        <v>440</v>
      </c>
    </row>
    <row r="228" customFormat="false" ht="12.75" hidden="false" customHeight="false" outlineLevel="0" collapsed="false">
      <c r="A228" s="15"/>
      <c r="B228" s="15"/>
      <c r="C228" s="16" t="s">
        <v>620</v>
      </c>
      <c r="D228" s="17" t="s">
        <v>621</v>
      </c>
      <c r="E228" s="18" t="s">
        <v>206</v>
      </c>
      <c r="F228" s="18" t="s">
        <v>12</v>
      </c>
      <c r="G228" s="18" t="s">
        <v>206</v>
      </c>
    </row>
    <row r="229" customFormat="false" ht="12.75" hidden="false" customHeight="false" outlineLevel="0" collapsed="false">
      <c r="A229" s="15"/>
      <c r="B229" s="15"/>
      <c r="C229" s="16" t="s">
        <v>586</v>
      </c>
      <c r="D229" s="17" t="s">
        <v>587</v>
      </c>
      <c r="E229" s="18" t="s">
        <v>622</v>
      </c>
      <c r="F229" s="18" t="s">
        <v>12</v>
      </c>
      <c r="G229" s="18" t="s">
        <v>622</v>
      </c>
    </row>
    <row r="230" customFormat="false" ht="12.75" hidden="false" customHeight="false" outlineLevel="0" collapsed="false">
      <c r="A230" s="15"/>
      <c r="B230" s="15"/>
      <c r="C230" s="16" t="s">
        <v>368</v>
      </c>
      <c r="D230" s="17" t="s">
        <v>369</v>
      </c>
      <c r="E230" s="18" t="s">
        <v>623</v>
      </c>
      <c r="F230" s="18" t="s">
        <v>12</v>
      </c>
      <c r="G230" s="18" t="s">
        <v>623</v>
      </c>
    </row>
    <row r="231" customFormat="false" ht="12.75" hidden="false" customHeight="false" outlineLevel="0" collapsed="false">
      <c r="A231" s="15"/>
      <c r="B231" s="15"/>
      <c r="C231" s="16" t="s">
        <v>388</v>
      </c>
      <c r="D231" s="17" t="s">
        <v>389</v>
      </c>
      <c r="E231" s="18" t="s">
        <v>249</v>
      </c>
      <c r="F231" s="18" t="s">
        <v>12</v>
      </c>
      <c r="G231" s="18" t="s">
        <v>249</v>
      </c>
    </row>
    <row r="232" customFormat="false" ht="12.75" hidden="false" customHeight="false" outlineLevel="0" collapsed="false">
      <c r="A232" s="15"/>
      <c r="B232" s="15"/>
      <c r="C232" s="16" t="s">
        <v>486</v>
      </c>
      <c r="D232" s="17" t="s">
        <v>487</v>
      </c>
      <c r="E232" s="18" t="s">
        <v>213</v>
      </c>
      <c r="F232" s="18" t="s">
        <v>12</v>
      </c>
      <c r="G232" s="18" t="s">
        <v>213</v>
      </c>
    </row>
    <row r="233" customFormat="false" ht="12.75" hidden="false" customHeight="false" outlineLevel="0" collapsed="false">
      <c r="A233" s="15"/>
      <c r="B233" s="15"/>
      <c r="C233" s="16" t="s">
        <v>355</v>
      </c>
      <c r="D233" s="17" t="s">
        <v>356</v>
      </c>
      <c r="E233" s="18" t="s">
        <v>624</v>
      </c>
      <c r="F233" s="18" t="s">
        <v>12</v>
      </c>
      <c r="G233" s="18" t="s">
        <v>624</v>
      </c>
    </row>
    <row r="234" customFormat="false" ht="33.75" hidden="false" customHeight="false" outlineLevel="0" collapsed="false">
      <c r="A234" s="15"/>
      <c r="B234" s="15"/>
      <c r="C234" s="16" t="s">
        <v>625</v>
      </c>
      <c r="D234" s="17" t="s">
        <v>626</v>
      </c>
      <c r="E234" s="18" t="s">
        <v>627</v>
      </c>
      <c r="F234" s="18" t="s">
        <v>12</v>
      </c>
      <c r="G234" s="18" t="s">
        <v>627</v>
      </c>
    </row>
    <row r="235" customFormat="false" ht="22.5" hidden="false" customHeight="false" outlineLevel="0" collapsed="false">
      <c r="A235" s="15"/>
      <c r="B235" s="15"/>
      <c r="C235" s="16" t="s">
        <v>489</v>
      </c>
      <c r="D235" s="17" t="s">
        <v>490</v>
      </c>
      <c r="E235" s="18" t="s">
        <v>394</v>
      </c>
      <c r="F235" s="18" t="s">
        <v>12</v>
      </c>
      <c r="G235" s="18" t="s">
        <v>394</v>
      </c>
    </row>
    <row r="236" customFormat="false" ht="12.75" hidden="false" customHeight="false" outlineLevel="0" collapsed="false">
      <c r="A236" s="15"/>
      <c r="B236" s="15"/>
      <c r="C236" s="16" t="s">
        <v>497</v>
      </c>
      <c r="D236" s="17" t="s">
        <v>498</v>
      </c>
      <c r="E236" s="18" t="s">
        <v>555</v>
      </c>
      <c r="F236" s="18" t="s">
        <v>12</v>
      </c>
      <c r="G236" s="18" t="s">
        <v>555</v>
      </c>
    </row>
    <row r="237" customFormat="false" ht="12.75" hidden="false" customHeight="false" outlineLevel="0" collapsed="false">
      <c r="A237" s="15"/>
      <c r="B237" s="15"/>
      <c r="C237" s="16" t="s">
        <v>358</v>
      </c>
      <c r="D237" s="17" t="s">
        <v>359</v>
      </c>
      <c r="E237" s="18" t="s">
        <v>513</v>
      </c>
      <c r="F237" s="18" t="s">
        <v>12</v>
      </c>
      <c r="G237" s="18" t="s">
        <v>513</v>
      </c>
    </row>
    <row r="238" customFormat="false" ht="22.5" hidden="false" customHeight="false" outlineLevel="0" collapsed="false">
      <c r="A238" s="15"/>
      <c r="B238" s="15"/>
      <c r="C238" s="16" t="s">
        <v>500</v>
      </c>
      <c r="D238" s="17" t="s">
        <v>501</v>
      </c>
      <c r="E238" s="18" t="s">
        <v>628</v>
      </c>
      <c r="F238" s="18" t="s">
        <v>12</v>
      </c>
      <c r="G238" s="18" t="s">
        <v>628</v>
      </c>
    </row>
    <row r="239" customFormat="false" ht="12.75" hidden="false" customHeight="false" outlineLevel="0" collapsed="false">
      <c r="A239" s="15"/>
      <c r="B239" s="15"/>
      <c r="C239" s="16" t="s">
        <v>597</v>
      </c>
      <c r="D239" s="17" t="s">
        <v>598</v>
      </c>
      <c r="E239" s="18" t="s">
        <v>629</v>
      </c>
      <c r="F239" s="18" t="s">
        <v>12</v>
      </c>
      <c r="G239" s="18" t="s">
        <v>629</v>
      </c>
    </row>
    <row r="240" customFormat="false" ht="22.5" hidden="false" customHeight="false" outlineLevel="0" collapsed="false">
      <c r="A240" s="15"/>
      <c r="B240" s="15"/>
      <c r="C240" s="16" t="s">
        <v>504</v>
      </c>
      <c r="D240" s="17" t="s">
        <v>505</v>
      </c>
      <c r="E240" s="18" t="s">
        <v>60</v>
      </c>
      <c r="F240" s="18" t="s">
        <v>12</v>
      </c>
      <c r="G240" s="18" t="s">
        <v>60</v>
      </c>
    </row>
    <row r="241" customFormat="false" ht="22.5" hidden="false" customHeight="false" outlineLevel="0" collapsed="false">
      <c r="A241" s="15"/>
      <c r="B241" s="15"/>
      <c r="C241" s="16" t="s">
        <v>406</v>
      </c>
      <c r="D241" s="17" t="s">
        <v>407</v>
      </c>
      <c r="E241" s="18" t="s">
        <v>630</v>
      </c>
      <c r="F241" s="18" t="s">
        <v>12</v>
      </c>
      <c r="G241" s="18" t="s">
        <v>630</v>
      </c>
    </row>
    <row r="242" customFormat="false" ht="15" hidden="false" customHeight="false" outlineLevel="0" collapsed="false">
      <c r="A242" s="10"/>
      <c r="B242" s="11" t="s">
        <v>210</v>
      </c>
      <c r="C242" s="12"/>
      <c r="D242" s="13" t="s">
        <v>211</v>
      </c>
      <c r="E242" s="14" t="s">
        <v>631</v>
      </c>
      <c r="F242" s="14" t="s">
        <v>12</v>
      </c>
      <c r="G242" s="14" t="s">
        <v>631</v>
      </c>
    </row>
    <row r="243" customFormat="false" ht="45" hidden="false" customHeight="false" outlineLevel="0" collapsed="false">
      <c r="A243" s="15"/>
      <c r="B243" s="15"/>
      <c r="C243" s="16" t="s">
        <v>632</v>
      </c>
      <c r="D243" s="17" t="s">
        <v>633</v>
      </c>
      <c r="E243" s="18" t="s">
        <v>634</v>
      </c>
      <c r="F243" s="18" t="s">
        <v>12</v>
      </c>
      <c r="G243" s="18" t="s">
        <v>634</v>
      </c>
    </row>
    <row r="244" customFormat="false" ht="22.5" hidden="false" customHeight="false" outlineLevel="0" collapsed="false">
      <c r="A244" s="15"/>
      <c r="B244" s="15"/>
      <c r="C244" s="16" t="s">
        <v>612</v>
      </c>
      <c r="D244" s="17" t="s">
        <v>613</v>
      </c>
      <c r="E244" s="18" t="s">
        <v>635</v>
      </c>
      <c r="F244" s="18" t="s">
        <v>12</v>
      </c>
      <c r="G244" s="18" t="s">
        <v>635</v>
      </c>
    </row>
    <row r="245" customFormat="false" ht="33.75" hidden="false" customHeight="false" outlineLevel="0" collapsed="false">
      <c r="A245" s="15"/>
      <c r="B245" s="15"/>
      <c r="C245" s="16" t="s">
        <v>540</v>
      </c>
      <c r="D245" s="17" t="s">
        <v>541</v>
      </c>
      <c r="E245" s="18" t="s">
        <v>636</v>
      </c>
      <c r="F245" s="18" t="s">
        <v>12</v>
      </c>
      <c r="G245" s="18" t="s">
        <v>636</v>
      </c>
    </row>
    <row r="246" customFormat="false" ht="22.5" hidden="false" customHeight="false" outlineLevel="0" collapsed="false">
      <c r="A246" s="15"/>
      <c r="B246" s="15"/>
      <c r="C246" s="16" t="s">
        <v>460</v>
      </c>
      <c r="D246" s="17" t="s">
        <v>461</v>
      </c>
      <c r="E246" s="18" t="s">
        <v>637</v>
      </c>
      <c r="F246" s="18" t="s">
        <v>12</v>
      </c>
      <c r="G246" s="18" t="s">
        <v>637</v>
      </c>
    </row>
    <row r="247" customFormat="false" ht="12.75" hidden="false" customHeight="false" outlineLevel="0" collapsed="false">
      <c r="A247" s="15"/>
      <c r="B247" s="15"/>
      <c r="C247" s="16" t="s">
        <v>343</v>
      </c>
      <c r="D247" s="17" t="s">
        <v>344</v>
      </c>
      <c r="E247" s="18" t="s">
        <v>638</v>
      </c>
      <c r="F247" s="18" t="s">
        <v>12</v>
      </c>
      <c r="G247" s="18" t="s">
        <v>638</v>
      </c>
    </row>
    <row r="248" customFormat="false" ht="12.75" hidden="false" customHeight="false" outlineLevel="0" collapsed="false">
      <c r="A248" s="15"/>
      <c r="B248" s="15"/>
      <c r="C248" s="16" t="s">
        <v>468</v>
      </c>
      <c r="D248" s="17" t="s">
        <v>469</v>
      </c>
      <c r="E248" s="18" t="s">
        <v>639</v>
      </c>
      <c r="F248" s="18" t="s">
        <v>12</v>
      </c>
      <c r="G248" s="18" t="s">
        <v>639</v>
      </c>
    </row>
    <row r="249" customFormat="false" ht="12.75" hidden="false" customHeight="false" outlineLevel="0" collapsed="false">
      <c r="A249" s="15"/>
      <c r="B249" s="15"/>
      <c r="C249" s="16" t="s">
        <v>346</v>
      </c>
      <c r="D249" s="17" t="s">
        <v>347</v>
      </c>
      <c r="E249" s="18" t="s">
        <v>640</v>
      </c>
      <c r="F249" s="18" t="s">
        <v>12</v>
      </c>
      <c r="G249" s="18" t="s">
        <v>640</v>
      </c>
    </row>
    <row r="250" customFormat="false" ht="12.75" hidden="false" customHeight="false" outlineLevel="0" collapsed="false">
      <c r="A250" s="15"/>
      <c r="B250" s="15"/>
      <c r="C250" s="16" t="s">
        <v>349</v>
      </c>
      <c r="D250" s="17" t="s">
        <v>350</v>
      </c>
      <c r="E250" s="18" t="s">
        <v>641</v>
      </c>
      <c r="F250" s="18" t="s">
        <v>12</v>
      </c>
      <c r="G250" s="18" t="s">
        <v>641</v>
      </c>
    </row>
    <row r="251" customFormat="false" ht="12.75" hidden="false" customHeight="false" outlineLevel="0" collapsed="false">
      <c r="A251" s="15"/>
      <c r="B251" s="15"/>
      <c r="C251" s="16" t="s">
        <v>364</v>
      </c>
      <c r="D251" s="17" t="s">
        <v>365</v>
      </c>
      <c r="E251" s="18" t="s">
        <v>208</v>
      </c>
      <c r="F251" s="18" t="s">
        <v>12</v>
      </c>
      <c r="G251" s="18" t="s">
        <v>208</v>
      </c>
    </row>
    <row r="252" customFormat="false" ht="12.75" hidden="false" customHeight="false" outlineLevel="0" collapsed="false">
      <c r="A252" s="15"/>
      <c r="B252" s="15"/>
      <c r="C252" s="16" t="s">
        <v>352</v>
      </c>
      <c r="D252" s="17" t="s">
        <v>353</v>
      </c>
      <c r="E252" s="18" t="s">
        <v>642</v>
      </c>
      <c r="F252" s="18" t="s">
        <v>12</v>
      </c>
      <c r="G252" s="18" t="s">
        <v>642</v>
      </c>
    </row>
    <row r="253" customFormat="false" ht="12.75" hidden="false" customHeight="false" outlineLevel="0" collapsed="false">
      <c r="A253" s="15"/>
      <c r="B253" s="15"/>
      <c r="C253" s="16" t="s">
        <v>586</v>
      </c>
      <c r="D253" s="17" t="s">
        <v>587</v>
      </c>
      <c r="E253" s="18" t="s">
        <v>643</v>
      </c>
      <c r="F253" s="18" t="s">
        <v>12</v>
      </c>
      <c r="G253" s="18" t="s">
        <v>643</v>
      </c>
    </row>
    <row r="254" customFormat="false" ht="12.75" hidden="false" customHeight="false" outlineLevel="0" collapsed="false">
      <c r="A254" s="15"/>
      <c r="B254" s="15"/>
      <c r="C254" s="16" t="s">
        <v>368</v>
      </c>
      <c r="D254" s="17" t="s">
        <v>369</v>
      </c>
      <c r="E254" s="18" t="s">
        <v>644</v>
      </c>
      <c r="F254" s="18" t="s">
        <v>12</v>
      </c>
      <c r="G254" s="18" t="s">
        <v>644</v>
      </c>
    </row>
    <row r="255" customFormat="false" ht="12.75" hidden="false" customHeight="false" outlineLevel="0" collapsed="false">
      <c r="A255" s="15"/>
      <c r="B255" s="15"/>
      <c r="C255" s="16" t="s">
        <v>388</v>
      </c>
      <c r="D255" s="17" t="s">
        <v>389</v>
      </c>
      <c r="E255" s="18" t="s">
        <v>645</v>
      </c>
      <c r="F255" s="18" t="s">
        <v>12</v>
      </c>
      <c r="G255" s="18" t="s">
        <v>645</v>
      </c>
    </row>
    <row r="256" customFormat="false" ht="12.75" hidden="false" customHeight="false" outlineLevel="0" collapsed="false">
      <c r="A256" s="15"/>
      <c r="B256" s="15"/>
      <c r="C256" s="16" t="s">
        <v>486</v>
      </c>
      <c r="D256" s="17" t="s">
        <v>487</v>
      </c>
      <c r="E256" s="18" t="s">
        <v>208</v>
      </c>
      <c r="F256" s="18" t="s">
        <v>12</v>
      </c>
      <c r="G256" s="18" t="s">
        <v>208</v>
      </c>
    </row>
    <row r="257" customFormat="false" ht="12.75" hidden="false" customHeight="false" outlineLevel="0" collapsed="false">
      <c r="A257" s="15"/>
      <c r="B257" s="15"/>
      <c r="C257" s="16" t="s">
        <v>355</v>
      </c>
      <c r="D257" s="17" t="s">
        <v>356</v>
      </c>
      <c r="E257" s="18" t="s">
        <v>646</v>
      </c>
      <c r="F257" s="18" t="s">
        <v>12</v>
      </c>
      <c r="G257" s="18" t="s">
        <v>646</v>
      </c>
    </row>
    <row r="258" customFormat="false" ht="22.5" hidden="false" customHeight="false" outlineLevel="0" collapsed="false">
      <c r="A258" s="15"/>
      <c r="B258" s="15"/>
      <c r="C258" s="16" t="s">
        <v>489</v>
      </c>
      <c r="D258" s="17" t="s">
        <v>490</v>
      </c>
      <c r="E258" s="18" t="s">
        <v>609</v>
      </c>
      <c r="F258" s="18" t="s">
        <v>12</v>
      </c>
      <c r="G258" s="18" t="s">
        <v>609</v>
      </c>
    </row>
    <row r="259" customFormat="false" ht="12.75" hidden="false" customHeight="false" outlineLevel="0" collapsed="false">
      <c r="A259" s="15"/>
      <c r="B259" s="15"/>
      <c r="C259" s="16" t="s">
        <v>497</v>
      </c>
      <c r="D259" s="17" t="s">
        <v>498</v>
      </c>
      <c r="E259" s="18" t="s">
        <v>213</v>
      </c>
      <c r="F259" s="18" t="s">
        <v>12</v>
      </c>
      <c r="G259" s="18" t="s">
        <v>213</v>
      </c>
    </row>
    <row r="260" customFormat="false" ht="12.75" hidden="false" customHeight="false" outlineLevel="0" collapsed="false">
      <c r="A260" s="15"/>
      <c r="B260" s="15"/>
      <c r="C260" s="16" t="s">
        <v>358</v>
      </c>
      <c r="D260" s="17" t="s">
        <v>359</v>
      </c>
      <c r="E260" s="18" t="s">
        <v>85</v>
      </c>
      <c r="F260" s="18" t="s">
        <v>12</v>
      </c>
      <c r="G260" s="18" t="s">
        <v>85</v>
      </c>
    </row>
    <row r="261" customFormat="false" ht="22.5" hidden="false" customHeight="false" outlineLevel="0" collapsed="false">
      <c r="A261" s="15"/>
      <c r="B261" s="15"/>
      <c r="C261" s="16" t="s">
        <v>500</v>
      </c>
      <c r="D261" s="17" t="s">
        <v>501</v>
      </c>
      <c r="E261" s="18" t="s">
        <v>647</v>
      </c>
      <c r="F261" s="18" t="s">
        <v>12</v>
      </c>
      <c r="G261" s="18" t="s">
        <v>647</v>
      </c>
    </row>
    <row r="262" customFormat="false" ht="15" hidden="false" customHeight="false" outlineLevel="0" collapsed="false">
      <c r="A262" s="10"/>
      <c r="B262" s="11" t="s">
        <v>648</v>
      </c>
      <c r="C262" s="12"/>
      <c r="D262" s="13" t="s">
        <v>649</v>
      </c>
      <c r="E262" s="14" t="s">
        <v>650</v>
      </c>
      <c r="F262" s="14" t="s">
        <v>12</v>
      </c>
      <c r="G262" s="14" t="s">
        <v>650</v>
      </c>
    </row>
    <row r="263" customFormat="false" ht="12.75" hidden="false" customHeight="false" outlineLevel="0" collapsed="false">
      <c r="A263" s="15"/>
      <c r="B263" s="15"/>
      <c r="C263" s="16" t="s">
        <v>364</v>
      </c>
      <c r="D263" s="17" t="s">
        <v>365</v>
      </c>
      <c r="E263" s="18" t="s">
        <v>98</v>
      </c>
      <c r="F263" s="18" t="s">
        <v>12</v>
      </c>
      <c r="G263" s="18" t="s">
        <v>98</v>
      </c>
    </row>
    <row r="264" customFormat="false" ht="12.75" hidden="false" customHeight="false" outlineLevel="0" collapsed="false">
      <c r="A264" s="15"/>
      <c r="B264" s="15"/>
      <c r="C264" s="16" t="s">
        <v>352</v>
      </c>
      <c r="D264" s="17" t="s">
        <v>353</v>
      </c>
      <c r="E264" s="18" t="s">
        <v>366</v>
      </c>
      <c r="F264" s="18" t="s">
        <v>12</v>
      </c>
      <c r="G264" s="18" t="s">
        <v>366</v>
      </c>
    </row>
    <row r="265" customFormat="false" ht="12.75" hidden="false" customHeight="false" outlineLevel="0" collapsed="false">
      <c r="A265" s="15"/>
      <c r="B265" s="15"/>
      <c r="C265" s="16" t="s">
        <v>355</v>
      </c>
      <c r="D265" s="17" t="s">
        <v>356</v>
      </c>
      <c r="E265" s="18" t="s">
        <v>651</v>
      </c>
      <c r="F265" s="18" t="s">
        <v>12</v>
      </c>
      <c r="G265" s="18" t="s">
        <v>651</v>
      </c>
    </row>
    <row r="266" customFormat="false" ht="15" hidden="false" customHeight="false" outlineLevel="0" collapsed="false">
      <c r="A266" s="10"/>
      <c r="B266" s="11" t="s">
        <v>652</v>
      </c>
      <c r="C266" s="12"/>
      <c r="D266" s="13" t="s">
        <v>653</v>
      </c>
      <c r="E266" s="14" t="s">
        <v>654</v>
      </c>
      <c r="F266" s="14" t="s">
        <v>12</v>
      </c>
      <c r="G266" s="14" t="s">
        <v>654</v>
      </c>
    </row>
    <row r="267" customFormat="false" ht="12.75" hidden="false" customHeight="false" outlineLevel="0" collapsed="false">
      <c r="A267" s="15"/>
      <c r="B267" s="15"/>
      <c r="C267" s="16" t="s">
        <v>355</v>
      </c>
      <c r="D267" s="17" t="s">
        <v>356</v>
      </c>
      <c r="E267" s="18" t="s">
        <v>655</v>
      </c>
      <c r="F267" s="18" t="s">
        <v>12</v>
      </c>
      <c r="G267" s="18" t="s">
        <v>655</v>
      </c>
    </row>
    <row r="268" customFormat="false" ht="22.5" hidden="false" customHeight="false" outlineLevel="0" collapsed="false">
      <c r="A268" s="15"/>
      <c r="B268" s="15"/>
      <c r="C268" s="16" t="s">
        <v>504</v>
      </c>
      <c r="D268" s="17" t="s">
        <v>505</v>
      </c>
      <c r="E268" s="18" t="s">
        <v>656</v>
      </c>
      <c r="F268" s="18" t="s">
        <v>12</v>
      </c>
      <c r="G268" s="18" t="s">
        <v>656</v>
      </c>
    </row>
    <row r="269" customFormat="false" ht="15" hidden="false" customHeight="false" outlineLevel="0" collapsed="false">
      <c r="A269" s="10"/>
      <c r="B269" s="11" t="s">
        <v>215</v>
      </c>
      <c r="C269" s="12"/>
      <c r="D269" s="13" t="s">
        <v>216</v>
      </c>
      <c r="E269" s="14" t="s">
        <v>657</v>
      </c>
      <c r="F269" s="14" t="s">
        <v>12</v>
      </c>
      <c r="G269" s="14" t="s">
        <v>657</v>
      </c>
    </row>
    <row r="270" customFormat="false" ht="12.75" hidden="false" customHeight="false" outlineLevel="0" collapsed="false">
      <c r="A270" s="15"/>
      <c r="B270" s="15"/>
      <c r="C270" s="16" t="s">
        <v>343</v>
      </c>
      <c r="D270" s="17" t="s">
        <v>344</v>
      </c>
      <c r="E270" s="18" t="s">
        <v>658</v>
      </c>
      <c r="F270" s="18" t="s">
        <v>12</v>
      </c>
      <c r="G270" s="18" t="s">
        <v>658</v>
      </c>
    </row>
    <row r="271" customFormat="false" ht="12.75" hidden="false" customHeight="false" outlineLevel="0" collapsed="false">
      <c r="A271" s="15"/>
      <c r="B271" s="15"/>
      <c r="C271" s="16" t="s">
        <v>468</v>
      </c>
      <c r="D271" s="17" t="s">
        <v>469</v>
      </c>
      <c r="E271" s="18" t="s">
        <v>659</v>
      </c>
      <c r="F271" s="18" t="s">
        <v>12</v>
      </c>
      <c r="G271" s="18" t="s">
        <v>659</v>
      </c>
    </row>
    <row r="272" customFormat="false" ht="12.75" hidden="false" customHeight="false" outlineLevel="0" collapsed="false">
      <c r="A272" s="15"/>
      <c r="B272" s="15"/>
      <c r="C272" s="16" t="s">
        <v>346</v>
      </c>
      <c r="D272" s="17" t="s">
        <v>347</v>
      </c>
      <c r="E272" s="18" t="s">
        <v>660</v>
      </c>
      <c r="F272" s="18" t="s">
        <v>12</v>
      </c>
      <c r="G272" s="18" t="s">
        <v>660</v>
      </c>
    </row>
    <row r="273" customFormat="false" ht="12.75" hidden="false" customHeight="false" outlineLevel="0" collapsed="false">
      <c r="A273" s="15"/>
      <c r="B273" s="15"/>
      <c r="C273" s="16" t="s">
        <v>349</v>
      </c>
      <c r="D273" s="17" t="s">
        <v>350</v>
      </c>
      <c r="E273" s="18" t="s">
        <v>661</v>
      </c>
      <c r="F273" s="18" t="s">
        <v>12</v>
      </c>
      <c r="G273" s="18" t="s">
        <v>661</v>
      </c>
    </row>
    <row r="274" customFormat="false" ht="12.75" hidden="false" customHeight="false" outlineLevel="0" collapsed="false">
      <c r="A274" s="15"/>
      <c r="B274" s="15"/>
      <c r="C274" s="16" t="s">
        <v>364</v>
      </c>
      <c r="D274" s="17" t="s">
        <v>365</v>
      </c>
      <c r="E274" s="18" t="s">
        <v>366</v>
      </c>
      <c r="F274" s="18" t="s">
        <v>12</v>
      </c>
      <c r="G274" s="18" t="s">
        <v>366</v>
      </c>
    </row>
    <row r="275" customFormat="false" ht="12.75" hidden="false" customHeight="false" outlineLevel="0" collapsed="false">
      <c r="A275" s="15"/>
      <c r="B275" s="15"/>
      <c r="C275" s="16" t="s">
        <v>352</v>
      </c>
      <c r="D275" s="17" t="s">
        <v>353</v>
      </c>
      <c r="E275" s="18" t="s">
        <v>662</v>
      </c>
      <c r="F275" s="18" t="s">
        <v>12</v>
      </c>
      <c r="G275" s="18" t="s">
        <v>662</v>
      </c>
    </row>
    <row r="276" customFormat="false" ht="12.75" hidden="false" customHeight="false" outlineLevel="0" collapsed="false">
      <c r="A276" s="15"/>
      <c r="B276" s="15"/>
      <c r="C276" s="16" t="s">
        <v>620</v>
      </c>
      <c r="D276" s="17" t="s">
        <v>621</v>
      </c>
      <c r="E276" s="18" t="s">
        <v>663</v>
      </c>
      <c r="F276" s="18" t="s">
        <v>12</v>
      </c>
      <c r="G276" s="18" t="s">
        <v>663</v>
      </c>
    </row>
    <row r="277" customFormat="false" ht="12.75" hidden="false" customHeight="false" outlineLevel="0" collapsed="false">
      <c r="A277" s="15"/>
      <c r="B277" s="15"/>
      <c r="C277" s="16" t="s">
        <v>388</v>
      </c>
      <c r="D277" s="17" t="s">
        <v>389</v>
      </c>
      <c r="E277" s="18" t="s">
        <v>82</v>
      </c>
      <c r="F277" s="18" t="s">
        <v>12</v>
      </c>
      <c r="G277" s="18" t="s">
        <v>82</v>
      </c>
    </row>
    <row r="278" customFormat="false" ht="12.75" hidden="false" customHeight="false" outlineLevel="0" collapsed="false">
      <c r="A278" s="15"/>
      <c r="B278" s="15"/>
      <c r="C278" s="16" t="s">
        <v>486</v>
      </c>
      <c r="D278" s="17" t="s">
        <v>487</v>
      </c>
      <c r="E278" s="18" t="s">
        <v>664</v>
      </c>
      <c r="F278" s="18" t="s">
        <v>12</v>
      </c>
      <c r="G278" s="18" t="s">
        <v>664</v>
      </c>
    </row>
    <row r="279" customFormat="false" ht="12.75" hidden="false" customHeight="false" outlineLevel="0" collapsed="false">
      <c r="A279" s="15"/>
      <c r="B279" s="15"/>
      <c r="C279" s="16" t="s">
        <v>355</v>
      </c>
      <c r="D279" s="17" t="s">
        <v>356</v>
      </c>
      <c r="E279" s="18" t="s">
        <v>555</v>
      </c>
      <c r="F279" s="18" t="s">
        <v>12</v>
      </c>
      <c r="G279" s="18" t="s">
        <v>555</v>
      </c>
    </row>
    <row r="280" customFormat="false" ht="22.5" hidden="false" customHeight="false" outlineLevel="0" collapsed="false">
      <c r="A280" s="15"/>
      <c r="B280" s="15"/>
      <c r="C280" s="16" t="s">
        <v>500</v>
      </c>
      <c r="D280" s="17" t="s">
        <v>501</v>
      </c>
      <c r="E280" s="18" t="s">
        <v>665</v>
      </c>
      <c r="F280" s="18" t="s">
        <v>12</v>
      </c>
      <c r="G280" s="18" t="s">
        <v>665</v>
      </c>
    </row>
    <row r="281" customFormat="false" ht="67.5" hidden="false" customHeight="false" outlineLevel="0" collapsed="false">
      <c r="A281" s="10"/>
      <c r="B281" s="11" t="s">
        <v>666</v>
      </c>
      <c r="C281" s="12"/>
      <c r="D281" s="13" t="s">
        <v>667</v>
      </c>
      <c r="E281" s="14" t="s">
        <v>668</v>
      </c>
      <c r="F281" s="14" t="s">
        <v>12</v>
      </c>
      <c r="G281" s="14" t="s">
        <v>668</v>
      </c>
    </row>
    <row r="282" customFormat="false" ht="22.5" hidden="false" customHeight="false" outlineLevel="0" collapsed="false">
      <c r="A282" s="15"/>
      <c r="B282" s="15"/>
      <c r="C282" s="16" t="s">
        <v>612</v>
      </c>
      <c r="D282" s="17" t="s">
        <v>613</v>
      </c>
      <c r="E282" s="18" t="s">
        <v>669</v>
      </c>
      <c r="F282" s="18" t="s">
        <v>12</v>
      </c>
      <c r="G282" s="18" t="s">
        <v>669</v>
      </c>
    </row>
    <row r="283" customFormat="false" ht="22.5" hidden="false" customHeight="false" outlineLevel="0" collapsed="false">
      <c r="A283" s="15"/>
      <c r="B283" s="15"/>
      <c r="C283" s="16" t="s">
        <v>460</v>
      </c>
      <c r="D283" s="17" t="s">
        <v>461</v>
      </c>
      <c r="E283" s="18" t="s">
        <v>12</v>
      </c>
      <c r="F283" s="18" t="s">
        <v>12</v>
      </c>
      <c r="G283" s="18" t="s">
        <v>12</v>
      </c>
    </row>
    <row r="284" customFormat="false" ht="12.75" hidden="false" customHeight="false" outlineLevel="0" collapsed="false">
      <c r="A284" s="15"/>
      <c r="B284" s="15"/>
      <c r="C284" s="16" t="s">
        <v>343</v>
      </c>
      <c r="D284" s="17" t="s">
        <v>344</v>
      </c>
      <c r="E284" s="18" t="s">
        <v>670</v>
      </c>
      <c r="F284" s="18" t="s">
        <v>12</v>
      </c>
      <c r="G284" s="18" t="s">
        <v>670</v>
      </c>
    </row>
    <row r="285" customFormat="false" ht="12.75" hidden="false" customHeight="false" outlineLevel="0" collapsed="false">
      <c r="A285" s="15"/>
      <c r="B285" s="15"/>
      <c r="C285" s="16" t="s">
        <v>468</v>
      </c>
      <c r="D285" s="17" t="s">
        <v>469</v>
      </c>
      <c r="E285" s="18" t="s">
        <v>671</v>
      </c>
      <c r="F285" s="18" t="s">
        <v>12</v>
      </c>
      <c r="G285" s="18" t="s">
        <v>671</v>
      </c>
    </row>
    <row r="286" customFormat="false" ht="12.75" hidden="false" customHeight="false" outlineLevel="0" collapsed="false">
      <c r="A286" s="15"/>
      <c r="B286" s="15"/>
      <c r="C286" s="16" t="s">
        <v>346</v>
      </c>
      <c r="D286" s="17" t="s">
        <v>347</v>
      </c>
      <c r="E286" s="18" t="s">
        <v>672</v>
      </c>
      <c r="F286" s="18" t="s">
        <v>12</v>
      </c>
      <c r="G286" s="18" t="s">
        <v>672</v>
      </c>
    </row>
    <row r="287" customFormat="false" ht="12.75" hidden="false" customHeight="false" outlineLevel="0" collapsed="false">
      <c r="A287" s="15"/>
      <c r="B287" s="15"/>
      <c r="C287" s="16" t="s">
        <v>349</v>
      </c>
      <c r="D287" s="17" t="s">
        <v>350</v>
      </c>
      <c r="E287" s="18" t="s">
        <v>673</v>
      </c>
      <c r="F287" s="18" t="s">
        <v>12</v>
      </c>
      <c r="G287" s="18" t="s">
        <v>673</v>
      </c>
    </row>
    <row r="288" customFormat="false" ht="12.75" hidden="false" customHeight="false" outlineLevel="0" collapsed="false">
      <c r="A288" s="15"/>
      <c r="B288" s="15"/>
      <c r="C288" s="16" t="s">
        <v>352</v>
      </c>
      <c r="D288" s="17" t="s">
        <v>353</v>
      </c>
      <c r="E288" s="18" t="s">
        <v>674</v>
      </c>
      <c r="F288" s="18" t="s">
        <v>12</v>
      </c>
      <c r="G288" s="18" t="s">
        <v>674</v>
      </c>
    </row>
    <row r="289" customFormat="false" ht="12.75" hidden="false" customHeight="false" outlineLevel="0" collapsed="false">
      <c r="A289" s="15"/>
      <c r="B289" s="15"/>
      <c r="C289" s="16" t="s">
        <v>586</v>
      </c>
      <c r="D289" s="17" t="s">
        <v>587</v>
      </c>
      <c r="E289" s="18" t="s">
        <v>366</v>
      </c>
      <c r="F289" s="18" t="s">
        <v>12</v>
      </c>
      <c r="G289" s="18" t="s">
        <v>366</v>
      </c>
    </row>
    <row r="290" customFormat="false" ht="12.75" hidden="false" customHeight="false" outlineLevel="0" collapsed="false">
      <c r="A290" s="15"/>
      <c r="B290" s="15"/>
      <c r="C290" s="16" t="s">
        <v>368</v>
      </c>
      <c r="D290" s="17" t="s">
        <v>369</v>
      </c>
      <c r="E290" s="18" t="s">
        <v>303</v>
      </c>
      <c r="F290" s="18" t="s">
        <v>12</v>
      </c>
      <c r="G290" s="18" t="s">
        <v>303</v>
      </c>
    </row>
    <row r="291" customFormat="false" ht="12.75" hidden="false" customHeight="false" outlineLevel="0" collapsed="false">
      <c r="A291" s="15"/>
      <c r="B291" s="15"/>
      <c r="C291" s="16" t="s">
        <v>388</v>
      </c>
      <c r="D291" s="17" t="s">
        <v>389</v>
      </c>
      <c r="E291" s="18" t="s">
        <v>254</v>
      </c>
      <c r="F291" s="18" t="s">
        <v>12</v>
      </c>
      <c r="G291" s="18" t="s">
        <v>254</v>
      </c>
    </row>
    <row r="292" customFormat="false" ht="12.75" hidden="false" customHeight="false" outlineLevel="0" collapsed="false">
      <c r="A292" s="15"/>
      <c r="B292" s="15"/>
      <c r="C292" s="16" t="s">
        <v>355</v>
      </c>
      <c r="D292" s="17" t="s">
        <v>356</v>
      </c>
      <c r="E292" s="18" t="s">
        <v>129</v>
      </c>
      <c r="F292" s="18" t="s">
        <v>12</v>
      </c>
      <c r="G292" s="18" t="s">
        <v>129</v>
      </c>
    </row>
    <row r="293" customFormat="false" ht="22.5" hidden="false" customHeight="false" outlineLevel="0" collapsed="false">
      <c r="A293" s="15"/>
      <c r="B293" s="15"/>
      <c r="C293" s="16" t="s">
        <v>489</v>
      </c>
      <c r="D293" s="17" t="s">
        <v>490</v>
      </c>
      <c r="E293" s="18" t="s">
        <v>12</v>
      </c>
      <c r="F293" s="18" t="s">
        <v>12</v>
      </c>
      <c r="G293" s="18" t="s">
        <v>12</v>
      </c>
    </row>
    <row r="294" customFormat="false" ht="22.5" hidden="false" customHeight="false" outlineLevel="0" collapsed="false">
      <c r="A294" s="15"/>
      <c r="B294" s="15"/>
      <c r="C294" s="16" t="s">
        <v>500</v>
      </c>
      <c r="D294" s="17" t="s">
        <v>501</v>
      </c>
      <c r="E294" s="18" t="s">
        <v>675</v>
      </c>
      <c r="F294" s="18" t="s">
        <v>12</v>
      </c>
      <c r="G294" s="18" t="s">
        <v>675</v>
      </c>
    </row>
    <row r="295" customFormat="false" ht="78.75" hidden="false" customHeight="false" outlineLevel="0" collapsed="false">
      <c r="A295" s="10"/>
      <c r="B295" s="11" t="s">
        <v>220</v>
      </c>
      <c r="C295" s="12"/>
      <c r="D295" s="13" t="s">
        <v>221</v>
      </c>
      <c r="E295" s="14" t="s">
        <v>676</v>
      </c>
      <c r="F295" s="14" t="s">
        <v>12</v>
      </c>
      <c r="G295" s="14" t="s">
        <v>676</v>
      </c>
    </row>
    <row r="296" customFormat="false" ht="22.5" hidden="false" customHeight="false" outlineLevel="0" collapsed="false">
      <c r="A296" s="15"/>
      <c r="B296" s="15"/>
      <c r="C296" s="16" t="s">
        <v>612</v>
      </c>
      <c r="D296" s="17" t="s">
        <v>613</v>
      </c>
      <c r="E296" s="18" t="s">
        <v>677</v>
      </c>
      <c r="F296" s="18" t="s">
        <v>12</v>
      </c>
      <c r="G296" s="18" t="s">
        <v>677</v>
      </c>
    </row>
    <row r="297" customFormat="false" ht="22.5" hidden="false" customHeight="false" outlineLevel="0" collapsed="false">
      <c r="A297" s="15"/>
      <c r="B297" s="15"/>
      <c r="C297" s="16" t="s">
        <v>460</v>
      </c>
      <c r="D297" s="17" t="s">
        <v>461</v>
      </c>
      <c r="E297" s="18" t="s">
        <v>678</v>
      </c>
      <c r="F297" s="18" t="s">
        <v>12</v>
      </c>
      <c r="G297" s="18" t="s">
        <v>678</v>
      </c>
    </row>
    <row r="298" customFormat="false" ht="12.75" hidden="false" customHeight="false" outlineLevel="0" collapsed="false">
      <c r="A298" s="15"/>
      <c r="B298" s="15"/>
      <c r="C298" s="16" t="s">
        <v>343</v>
      </c>
      <c r="D298" s="17" t="s">
        <v>344</v>
      </c>
      <c r="E298" s="18" t="s">
        <v>679</v>
      </c>
      <c r="F298" s="18" t="s">
        <v>12</v>
      </c>
      <c r="G298" s="18" t="s">
        <v>679</v>
      </c>
    </row>
    <row r="299" customFormat="false" ht="12.75" hidden="false" customHeight="false" outlineLevel="0" collapsed="false">
      <c r="A299" s="15"/>
      <c r="B299" s="15"/>
      <c r="C299" s="16" t="s">
        <v>468</v>
      </c>
      <c r="D299" s="17" t="s">
        <v>469</v>
      </c>
      <c r="E299" s="18" t="s">
        <v>680</v>
      </c>
      <c r="F299" s="18" t="s">
        <v>12</v>
      </c>
      <c r="G299" s="18" t="s">
        <v>680</v>
      </c>
    </row>
    <row r="300" customFormat="false" ht="12.75" hidden="false" customHeight="false" outlineLevel="0" collapsed="false">
      <c r="A300" s="15"/>
      <c r="B300" s="15"/>
      <c r="C300" s="16" t="s">
        <v>346</v>
      </c>
      <c r="D300" s="17" t="s">
        <v>347</v>
      </c>
      <c r="E300" s="18" t="s">
        <v>681</v>
      </c>
      <c r="F300" s="18" t="s">
        <v>12</v>
      </c>
      <c r="G300" s="18" t="s">
        <v>681</v>
      </c>
    </row>
    <row r="301" customFormat="false" ht="12.75" hidden="false" customHeight="false" outlineLevel="0" collapsed="false">
      <c r="A301" s="15"/>
      <c r="B301" s="15"/>
      <c r="C301" s="16" t="s">
        <v>349</v>
      </c>
      <c r="D301" s="17" t="s">
        <v>350</v>
      </c>
      <c r="E301" s="18" t="s">
        <v>682</v>
      </c>
      <c r="F301" s="18" t="s">
        <v>12</v>
      </c>
      <c r="G301" s="18" t="s">
        <v>682</v>
      </c>
    </row>
    <row r="302" customFormat="false" ht="12.75" hidden="false" customHeight="false" outlineLevel="0" collapsed="false">
      <c r="A302" s="15"/>
      <c r="B302" s="15"/>
      <c r="C302" s="16" t="s">
        <v>352</v>
      </c>
      <c r="D302" s="17" t="s">
        <v>353</v>
      </c>
      <c r="E302" s="18" t="s">
        <v>683</v>
      </c>
      <c r="F302" s="18" t="s">
        <v>12</v>
      </c>
      <c r="G302" s="18" t="s">
        <v>683</v>
      </c>
    </row>
    <row r="303" customFormat="false" ht="12.75" hidden="false" customHeight="false" outlineLevel="0" collapsed="false">
      <c r="A303" s="15"/>
      <c r="B303" s="15"/>
      <c r="C303" s="16" t="s">
        <v>586</v>
      </c>
      <c r="D303" s="17" t="s">
        <v>587</v>
      </c>
      <c r="E303" s="18" t="s">
        <v>684</v>
      </c>
      <c r="F303" s="18" t="s">
        <v>12</v>
      </c>
      <c r="G303" s="18" t="s">
        <v>684</v>
      </c>
    </row>
    <row r="304" customFormat="false" ht="12.75" hidden="false" customHeight="false" outlineLevel="0" collapsed="false">
      <c r="A304" s="15"/>
      <c r="B304" s="15"/>
      <c r="C304" s="16" t="s">
        <v>368</v>
      </c>
      <c r="D304" s="17" t="s">
        <v>369</v>
      </c>
      <c r="E304" s="18" t="s">
        <v>685</v>
      </c>
      <c r="F304" s="18" t="s">
        <v>12</v>
      </c>
      <c r="G304" s="18" t="s">
        <v>685</v>
      </c>
    </row>
    <row r="305" customFormat="false" ht="12.75" hidden="false" customHeight="false" outlineLevel="0" collapsed="false">
      <c r="A305" s="15"/>
      <c r="B305" s="15"/>
      <c r="C305" s="16" t="s">
        <v>388</v>
      </c>
      <c r="D305" s="17" t="s">
        <v>389</v>
      </c>
      <c r="E305" s="18" t="s">
        <v>54</v>
      </c>
      <c r="F305" s="18" t="s">
        <v>12</v>
      </c>
      <c r="G305" s="18" t="s">
        <v>54</v>
      </c>
    </row>
    <row r="306" customFormat="false" ht="12.75" hidden="false" customHeight="false" outlineLevel="0" collapsed="false">
      <c r="A306" s="15"/>
      <c r="B306" s="15"/>
      <c r="C306" s="16" t="s">
        <v>486</v>
      </c>
      <c r="D306" s="17" t="s">
        <v>487</v>
      </c>
      <c r="E306" s="18" t="s">
        <v>12</v>
      </c>
      <c r="F306" s="18" t="s">
        <v>12</v>
      </c>
      <c r="G306" s="18" t="s">
        <v>12</v>
      </c>
    </row>
    <row r="307" customFormat="false" ht="12.75" hidden="false" customHeight="false" outlineLevel="0" collapsed="false">
      <c r="A307" s="15"/>
      <c r="B307" s="15"/>
      <c r="C307" s="16" t="s">
        <v>355</v>
      </c>
      <c r="D307" s="17" t="s">
        <v>356</v>
      </c>
      <c r="E307" s="18" t="s">
        <v>686</v>
      </c>
      <c r="F307" s="18" t="s">
        <v>12</v>
      </c>
      <c r="G307" s="18" t="s">
        <v>686</v>
      </c>
    </row>
    <row r="308" customFormat="false" ht="22.5" hidden="false" customHeight="false" outlineLevel="0" collapsed="false">
      <c r="A308" s="15"/>
      <c r="B308" s="15"/>
      <c r="C308" s="16" t="s">
        <v>489</v>
      </c>
      <c r="D308" s="17" t="s">
        <v>490</v>
      </c>
      <c r="E308" s="18" t="s">
        <v>371</v>
      </c>
      <c r="F308" s="18" t="s">
        <v>12</v>
      </c>
      <c r="G308" s="18" t="s">
        <v>371</v>
      </c>
    </row>
    <row r="309" customFormat="false" ht="22.5" hidden="false" customHeight="false" outlineLevel="0" collapsed="false">
      <c r="A309" s="15"/>
      <c r="B309" s="15"/>
      <c r="C309" s="16" t="s">
        <v>500</v>
      </c>
      <c r="D309" s="17" t="s">
        <v>501</v>
      </c>
      <c r="E309" s="18" t="s">
        <v>687</v>
      </c>
      <c r="F309" s="18" t="s">
        <v>12</v>
      </c>
      <c r="G309" s="18" t="s">
        <v>687</v>
      </c>
    </row>
    <row r="310" customFormat="false" ht="15" hidden="false" customHeight="false" outlineLevel="0" collapsed="false">
      <c r="A310" s="10"/>
      <c r="B310" s="11" t="s">
        <v>688</v>
      </c>
      <c r="C310" s="12"/>
      <c r="D310" s="13" t="s">
        <v>19</v>
      </c>
      <c r="E310" s="14" t="s">
        <v>689</v>
      </c>
      <c r="F310" s="14" t="s">
        <v>12</v>
      </c>
      <c r="G310" s="14" t="s">
        <v>689</v>
      </c>
    </row>
    <row r="311" customFormat="false" ht="67.5" hidden="false" customHeight="false" outlineLevel="0" collapsed="false">
      <c r="A311" s="15"/>
      <c r="B311" s="15"/>
      <c r="C311" s="16" t="s">
        <v>268</v>
      </c>
      <c r="D311" s="17" t="s">
        <v>559</v>
      </c>
      <c r="E311" s="18" t="s">
        <v>690</v>
      </c>
      <c r="F311" s="18" t="s">
        <v>12</v>
      </c>
      <c r="G311" s="18" t="s">
        <v>690</v>
      </c>
    </row>
    <row r="312" customFormat="false" ht="12.75" hidden="false" customHeight="false" outlineLevel="0" collapsed="false">
      <c r="A312" s="15"/>
      <c r="B312" s="15"/>
      <c r="C312" s="16" t="s">
        <v>352</v>
      </c>
      <c r="D312" s="17" t="s">
        <v>353</v>
      </c>
      <c r="E312" s="18" t="s">
        <v>303</v>
      </c>
      <c r="F312" s="18" t="s">
        <v>12</v>
      </c>
      <c r="G312" s="18" t="s">
        <v>303</v>
      </c>
    </row>
    <row r="313" customFormat="false" ht="12.75" hidden="false" customHeight="false" outlineLevel="0" collapsed="false">
      <c r="A313" s="15"/>
      <c r="B313" s="15"/>
      <c r="C313" s="16" t="s">
        <v>355</v>
      </c>
      <c r="D313" s="17" t="s">
        <v>356</v>
      </c>
      <c r="E313" s="18" t="s">
        <v>394</v>
      </c>
      <c r="F313" s="18" t="s">
        <v>12</v>
      </c>
      <c r="G313" s="18" t="s">
        <v>394</v>
      </c>
    </row>
    <row r="314" customFormat="false" ht="22.5" hidden="false" customHeight="false" outlineLevel="0" collapsed="false">
      <c r="A314" s="15"/>
      <c r="B314" s="15"/>
      <c r="C314" s="16" t="s">
        <v>500</v>
      </c>
      <c r="D314" s="17" t="s">
        <v>501</v>
      </c>
      <c r="E314" s="18" t="s">
        <v>691</v>
      </c>
      <c r="F314" s="18" t="s">
        <v>12</v>
      </c>
      <c r="G314" s="18" t="s">
        <v>691</v>
      </c>
    </row>
    <row r="315" customFormat="false" ht="12.75" hidden="false" customHeight="false" outlineLevel="0" collapsed="false">
      <c r="A315" s="7" t="s">
        <v>692</v>
      </c>
      <c r="B315" s="7"/>
      <c r="C315" s="7"/>
      <c r="D315" s="8" t="s">
        <v>693</v>
      </c>
      <c r="E315" s="9" t="s">
        <v>694</v>
      </c>
      <c r="F315" s="9" t="s">
        <v>12</v>
      </c>
      <c r="G315" s="9" t="s">
        <v>694</v>
      </c>
    </row>
    <row r="316" customFormat="false" ht="15" hidden="false" customHeight="false" outlineLevel="0" collapsed="false">
      <c r="A316" s="10"/>
      <c r="B316" s="11" t="s">
        <v>695</v>
      </c>
      <c r="C316" s="12"/>
      <c r="D316" s="13" t="s">
        <v>696</v>
      </c>
      <c r="E316" s="14" t="s">
        <v>29</v>
      </c>
      <c r="F316" s="14" t="s">
        <v>12</v>
      </c>
      <c r="G316" s="14" t="s">
        <v>29</v>
      </c>
    </row>
    <row r="317" customFormat="false" ht="56.25" hidden="false" customHeight="false" outlineLevel="0" collapsed="false">
      <c r="A317" s="15"/>
      <c r="B317" s="15"/>
      <c r="C317" s="16" t="s">
        <v>697</v>
      </c>
      <c r="D317" s="17" t="s">
        <v>698</v>
      </c>
      <c r="E317" s="18" t="s">
        <v>29</v>
      </c>
      <c r="F317" s="18" t="s">
        <v>12</v>
      </c>
      <c r="G317" s="18" t="s">
        <v>29</v>
      </c>
    </row>
    <row r="318" customFormat="false" ht="15" hidden="false" customHeight="false" outlineLevel="0" collapsed="false">
      <c r="A318" s="10"/>
      <c r="B318" s="11" t="s">
        <v>699</v>
      </c>
      <c r="C318" s="12"/>
      <c r="D318" s="13" t="s">
        <v>700</v>
      </c>
      <c r="E318" s="14" t="s">
        <v>701</v>
      </c>
      <c r="F318" s="14" t="s">
        <v>12</v>
      </c>
      <c r="G318" s="14" t="s">
        <v>701</v>
      </c>
    </row>
    <row r="319" customFormat="false" ht="12.75" hidden="false" customHeight="false" outlineLevel="0" collapsed="false">
      <c r="A319" s="15"/>
      <c r="B319" s="15"/>
      <c r="C319" s="16" t="s">
        <v>364</v>
      </c>
      <c r="D319" s="17" t="s">
        <v>365</v>
      </c>
      <c r="E319" s="18" t="s">
        <v>702</v>
      </c>
      <c r="F319" s="18" t="s">
        <v>12</v>
      </c>
      <c r="G319" s="18" t="s">
        <v>702</v>
      </c>
    </row>
    <row r="320" customFormat="false" ht="12.75" hidden="false" customHeight="false" outlineLevel="0" collapsed="false">
      <c r="A320" s="15"/>
      <c r="B320" s="15"/>
      <c r="C320" s="16" t="s">
        <v>352</v>
      </c>
      <c r="D320" s="17" t="s">
        <v>353</v>
      </c>
      <c r="E320" s="18" t="s">
        <v>98</v>
      </c>
      <c r="F320" s="18" t="s">
        <v>12</v>
      </c>
      <c r="G320" s="18" t="s">
        <v>98</v>
      </c>
    </row>
    <row r="321" customFormat="false" ht="12.75" hidden="false" customHeight="false" outlineLevel="0" collapsed="false">
      <c r="A321" s="15"/>
      <c r="B321" s="15"/>
      <c r="C321" s="16" t="s">
        <v>355</v>
      </c>
      <c r="D321" s="17" t="s">
        <v>356</v>
      </c>
      <c r="E321" s="18" t="s">
        <v>157</v>
      </c>
      <c r="F321" s="18" t="s">
        <v>12</v>
      </c>
      <c r="G321" s="18" t="s">
        <v>157</v>
      </c>
    </row>
    <row r="322" customFormat="false" ht="15" hidden="false" customHeight="false" outlineLevel="0" collapsed="false">
      <c r="A322" s="10"/>
      <c r="B322" s="11" t="s">
        <v>703</v>
      </c>
      <c r="C322" s="12"/>
      <c r="D322" s="13" t="s">
        <v>704</v>
      </c>
      <c r="E322" s="14" t="s">
        <v>705</v>
      </c>
      <c r="F322" s="14" t="s">
        <v>12</v>
      </c>
      <c r="G322" s="14" t="s">
        <v>705</v>
      </c>
    </row>
    <row r="323" customFormat="false" ht="67.5" hidden="false" customHeight="false" outlineLevel="0" collapsed="false">
      <c r="A323" s="15"/>
      <c r="B323" s="15"/>
      <c r="C323" s="16" t="s">
        <v>268</v>
      </c>
      <c r="D323" s="17" t="s">
        <v>559</v>
      </c>
      <c r="E323" s="18" t="s">
        <v>706</v>
      </c>
      <c r="F323" s="18" t="s">
        <v>12</v>
      </c>
      <c r="G323" s="18" t="s">
        <v>706</v>
      </c>
    </row>
    <row r="324" customFormat="false" ht="45" hidden="false" customHeight="false" outlineLevel="0" collapsed="false">
      <c r="A324" s="15"/>
      <c r="B324" s="15"/>
      <c r="C324" s="16" t="s">
        <v>707</v>
      </c>
      <c r="D324" s="17" t="s">
        <v>708</v>
      </c>
      <c r="E324" s="18" t="s">
        <v>709</v>
      </c>
      <c r="F324" s="18" t="s">
        <v>12</v>
      </c>
      <c r="G324" s="18" t="s">
        <v>709</v>
      </c>
    </row>
    <row r="325" customFormat="false" ht="12.75" hidden="false" customHeight="false" outlineLevel="0" collapsed="false">
      <c r="A325" s="15"/>
      <c r="B325" s="15"/>
      <c r="C325" s="16" t="s">
        <v>346</v>
      </c>
      <c r="D325" s="17" t="s">
        <v>347</v>
      </c>
      <c r="E325" s="18" t="s">
        <v>710</v>
      </c>
      <c r="F325" s="18" t="s">
        <v>12</v>
      </c>
      <c r="G325" s="18" t="s">
        <v>710</v>
      </c>
    </row>
    <row r="326" customFormat="false" ht="12.75" hidden="false" customHeight="false" outlineLevel="0" collapsed="false">
      <c r="A326" s="15"/>
      <c r="B326" s="15"/>
      <c r="C326" s="16" t="s">
        <v>349</v>
      </c>
      <c r="D326" s="17" t="s">
        <v>350</v>
      </c>
      <c r="E326" s="18" t="s">
        <v>711</v>
      </c>
      <c r="F326" s="18" t="s">
        <v>12</v>
      </c>
      <c r="G326" s="18" t="s">
        <v>711</v>
      </c>
    </row>
    <row r="327" customFormat="false" ht="12.75" hidden="false" customHeight="false" outlineLevel="0" collapsed="false">
      <c r="A327" s="15"/>
      <c r="B327" s="15"/>
      <c r="C327" s="16" t="s">
        <v>364</v>
      </c>
      <c r="D327" s="17" t="s">
        <v>365</v>
      </c>
      <c r="E327" s="18" t="s">
        <v>628</v>
      </c>
      <c r="F327" s="18" t="s">
        <v>12</v>
      </c>
      <c r="G327" s="18" t="s">
        <v>628</v>
      </c>
    </row>
    <row r="328" customFormat="false" ht="12.75" hidden="false" customHeight="false" outlineLevel="0" collapsed="false">
      <c r="A328" s="15"/>
      <c r="B328" s="15"/>
      <c r="C328" s="16" t="s">
        <v>352</v>
      </c>
      <c r="D328" s="17" t="s">
        <v>353</v>
      </c>
      <c r="E328" s="18" t="s">
        <v>712</v>
      </c>
      <c r="F328" s="18" t="s">
        <v>12</v>
      </c>
      <c r="G328" s="18" t="s">
        <v>712</v>
      </c>
    </row>
    <row r="329" customFormat="false" ht="12.75" hidden="false" customHeight="false" outlineLevel="0" collapsed="false">
      <c r="A329" s="15"/>
      <c r="B329" s="15"/>
      <c r="C329" s="16" t="s">
        <v>368</v>
      </c>
      <c r="D329" s="17" t="s">
        <v>369</v>
      </c>
      <c r="E329" s="18" t="s">
        <v>35</v>
      </c>
      <c r="F329" s="18" t="s">
        <v>12</v>
      </c>
      <c r="G329" s="18" t="s">
        <v>35</v>
      </c>
    </row>
    <row r="330" customFormat="false" ht="12.75" hidden="false" customHeight="false" outlineLevel="0" collapsed="false">
      <c r="A330" s="15"/>
      <c r="B330" s="15"/>
      <c r="C330" s="16" t="s">
        <v>388</v>
      </c>
      <c r="D330" s="17" t="s">
        <v>389</v>
      </c>
      <c r="E330" s="18" t="s">
        <v>129</v>
      </c>
      <c r="F330" s="18" t="s">
        <v>12</v>
      </c>
      <c r="G330" s="18" t="s">
        <v>129</v>
      </c>
    </row>
    <row r="331" customFormat="false" ht="12.75" hidden="false" customHeight="false" outlineLevel="0" collapsed="false">
      <c r="A331" s="15"/>
      <c r="B331" s="15"/>
      <c r="C331" s="16" t="s">
        <v>355</v>
      </c>
      <c r="D331" s="17" t="s">
        <v>356</v>
      </c>
      <c r="E331" s="18" t="s">
        <v>713</v>
      </c>
      <c r="F331" s="18" t="s">
        <v>12</v>
      </c>
      <c r="G331" s="18" t="s">
        <v>713</v>
      </c>
    </row>
    <row r="332" customFormat="false" ht="22.5" hidden="false" customHeight="false" outlineLevel="0" collapsed="false">
      <c r="A332" s="15"/>
      <c r="B332" s="15"/>
      <c r="C332" s="16" t="s">
        <v>489</v>
      </c>
      <c r="D332" s="17" t="s">
        <v>490</v>
      </c>
      <c r="E332" s="18" t="s">
        <v>129</v>
      </c>
      <c r="F332" s="18" t="s">
        <v>12</v>
      </c>
      <c r="G332" s="18" t="s">
        <v>129</v>
      </c>
    </row>
    <row r="333" customFormat="false" ht="12.75" hidden="false" customHeight="false" outlineLevel="0" collapsed="false">
      <c r="A333" s="15"/>
      <c r="B333" s="15"/>
      <c r="C333" s="16" t="s">
        <v>497</v>
      </c>
      <c r="D333" s="17" t="s">
        <v>498</v>
      </c>
      <c r="E333" s="18" t="s">
        <v>714</v>
      </c>
      <c r="F333" s="18" t="s">
        <v>12</v>
      </c>
      <c r="G333" s="18" t="s">
        <v>714</v>
      </c>
    </row>
    <row r="334" customFormat="false" ht="12.75" hidden="false" customHeight="false" outlineLevel="0" collapsed="false">
      <c r="A334" s="15"/>
      <c r="B334" s="15"/>
      <c r="C334" s="16" t="s">
        <v>358</v>
      </c>
      <c r="D334" s="17" t="s">
        <v>359</v>
      </c>
      <c r="E334" s="18" t="s">
        <v>129</v>
      </c>
      <c r="F334" s="18" t="s">
        <v>12</v>
      </c>
      <c r="G334" s="18" t="s">
        <v>129</v>
      </c>
    </row>
    <row r="335" customFormat="false" ht="15" hidden="false" customHeight="false" outlineLevel="0" collapsed="false">
      <c r="A335" s="10"/>
      <c r="B335" s="11" t="s">
        <v>715</v>
      </c>
      <c r="C335" s="12"/>
      <c r="D335" s="13" t="s">
        <v>19</v>
      </c>
      <c r="E335" s="14" t="s">
        <v>194</v>
      </c>
      <c r="F335" s="14" t="s">
        <v>12</v>
      </c>
      <c r="G335" s="14" t="s">
        <v>194</v>
      </c>
    </row>
    <row r="336" customFormat="false" ht="67.5" hidden="false" customHeight="false" outlineLevel="0" collapsed="false">
      <c r="A336" s="15"/>
      <c r="B336" s="15"/>
      <c r="C336" s="16" t="s">
        <v>268</v>
      </c>
      <c r="D336" s="17" t="s">
        <v>559</v>
      </c>
      <c r="E336" s="18" t="s">
        <v>241</v>
      </c>
      <c r="F336" s="18" t="s">
        <v>12</v>
      </c>
      <c r="G336" s="18" t="s">
        <v>241</v>
      </c>
    </row>
    <row r="337" customFormat="false" ht="12.75" hidden="false" customHeight="false" outlineLevel="0" collapsed="false">
      <c r="A337" s="15"/>
      <c r="B337" s="15"/>
      <c r="C337" s="16" t="s">
        <v>352</v>
      </c>
      <c r="D337" s="17" t="s">
        <v>353</v>
      </c>
      <c r="E337" s="18" t="s">
        <v>716</v>
      </c>
      <c r="F337" s="18" t="s">
        <v>12</v>
      </c>
      <c r="G337" s="18" t="s">
        <v>716</v>
      </c>
    </row>
    <row r="338" customFormat="false" ht="12.75" hidden="false" customHeight="false" outlineLevel="0" collapsed="false">
      <c r="A338" s="15"/>
      <c r="B338" s="15"/>
      <c r="C338" s="16" t="s">
        <v>355</v>
      </c>
      <c r="D338" s="17" t="s">
        <v>356</v>
      </c>
      <c r="E338" s="18" t="s">
        <v>664</v>
      </c>
      <c r="F338" s="18" t="s">
        <v>12</v>
      </c>
      <c r="G338" s="18" t="s">
        <v>664</v>
      </c>
    </row>
    <row r="339" customFormat="false" ht="12.75" hidden="false" customHeight="false" outlineLevel="0" collapsed="false">
      <c r="A339" s="7" t="s">
        <v>223</v>
      </c>
      <c r="B339" s="7"/>
      <c r="C339" s="7"/>
      <c r="D339" s="8" t="s">
        <v>224</v>
      </c>
      <c r="E339" s="9" t="s">
        <v>717</v>
      </c>
      <c r="F339" s="9" t="s">
        <v>226</v>
      </c>
      <c r="G339" s="9" t="s">
        <v>718</v>
      </c>
    </row>
    <row r="340" customFormat="false" ht="15" hidden="false" customHeight="false" outlineLevel="0" collapsed="false">
      <c r="A340" s="10"/>
      <c r="B340" s="11" t="s">
        <v>719</v>
      </c>
      <c r="C340" s="12"/>
      <c r="D340" s="13" t="s">
        <v>720</v>
      </c>
      <c r="E340" s="14" t="s">
        <v>721</v>
      </c>
      <c r="F340" s="14" t="s">
        <v>12</v>
      </c>
      <c r="G340" s="14" t="s">
        <v>721</v>
      </c>
    </row>
    <row r="341" customFormat="false" ht="33.75" hidden="false" customHeight="false" outlineLevel="0" collapsed="false">
      <c r="A341" s="15"/>
      <c r="B341" s="15"/>
      <c r="C341" s="16" t="s">
        <v>625</v>
      </c>
      <c r="D341" s="17" t="s">
        <v>626</v>
      </c>
      <c r="E341" s="18" t="s">
        <v>721</v>
      </c>
      <c r="F341" s="18" t="s">
        <v>12</v>
      </c>
      <c r="G341" s="18" t="s">
        <v>721</v>
      </c>
    </row>
    <row r="342" customFormat="false" ht="22.5" hidden="false" customHeight="false" outlineLevel="0" collapsed="false">
      <c r="A342" s="10"/>
      <c r="B342" s="11" t="s">
        <v>722</v>
      </c>
      <c r="C342" s="12"/>
      <c r="D342" s="13" t="s">
        <v>723</v>
      </c>
      <c r="E342" s="14" t="s">
        <v>157</v>
      </c>
      <c r="F342" s="14" t="s">
        <v>12</v>
      </c>
      <c r="G342" s="14" t="s">
        <v>157</v>
      </c>
    </row>
    <row r="343" customFormat="false" ht="12.75" hidden="false" customHeight="false" outlineLevel="0" collapsed="false">
      <c r="A343" s="15"/>
      <c r="B343" s="15"/>
      <c r="C343" s="16" t="s">
        <v>352</v>
      </c>
      <c r="D343" s="17" t="s">
        <v>353</v>
      </c>
      <c r="E343" s="18" t="s">
        <v>98</v>
      </c>
      <c r="F343" s="18" t="s">
        <v>12</v>
      </c>
      <c r="G343" s="18" t="s">
        <v>98</v>
      </c>
    </row>
    <row r="344" customFormat="false" ht="12.75" hidden="false" customHeight="false" outlineLevel="0" collapsed="false">
      <c r="A344" s="15"/>
      <c r="B344" s="15"/>
      <c r="C344" s="16" t="s">
        <v>355</v>
      </c>
      <c r="D344" s="17" t="s">
        <v>356</v>
      </c>
      <c r="E344" s="18" t="s">
        <v>213</v>
      </c>
      <c r="F344" s="18" t="s">
        <v>12</v>
      </c>
      <c r="G344" s="18" t="s">
        <v>213</v>
      </c>
    </row>
    <row r="345" customFormat="false" ht="67.5" hidden="false" customHeight="false" outlineLevel="0" collapsed="false">
      <c r="A345" s="10"/>
      <c r="B345" s="11" t="s">
        <v>228</v>
      </c>
      <c r="C345" s="12"/>
      <c r="D345" s="13" t="s">
        <v>229</v>
      </c>
      <c r="E345" s="14" t="s">
        <v>724</v>
      </c>
      <c r="F345" s="14" t="s">
        <v>12</v>
      </c>
      <c r="G345" s="14" t="s">
        <v>724</v>
      </c>
    </row>
    <row r="346" customFormat="false" ht="67.5" hidden="false" customHeight="false" outlineLevel="0" collapsed="false">
      <c r="A346" s="15"/>
      <c r="B346" s="15"/>
      <c r="C346" s="16" t="s">
        <v>233</v>
      </c>
      <c r="D346" s="17" t="s">
        <v>725</v>
      </c>
      <c r="E346" s="18" t="s">
        <v>235</v>
      </c>
      <c r="F346" s="18" t="s">
        <v>12</v>
      </c>
      <c r="G346" s="18" t="s">
        <v>235</v>
      </c>
    </row>
    <row r="347" customFormat="false" ht="22.5" hidden="false" customHeight="false" outlineLevel="0" collapsed="false">
      <c r="A347" s="15"/>
      <c r="B347" s="15"/>
      <c r="C347" s="16" t="s">
        <v>236</v>
      </c>
      <c r="D347" s="17" t="s">
        <v>726</v>
      </c>
      <c r="E347" s="18" t="s">
        <v>12</v>
      </c>
      <c r="F347" s="18" t="s">
        <v>12</v>
      </c>
      <c r="G347" s="18" t="s">
        <v>12</v>
      </c>
    </row>
    <row r="348" customFormat="false" ht="12.75" hidden="false" customHeight="false" outlineLevel="0" collapsed="false">
      <c r="A348" s="15"/>
      <c r="B348" s="15"/>
      <c r="C348" s="16" t="s">
        <v>727</v>
      </c>
      <c r="D348" s="17" t="s">
        <v>728</v>
      </c>
      <c r="E348" s="18" t="s">
        <v>729</v>
      </c>
      <c r="F348" s="18" t="s">
        <v>12</v>
      </c>
      <c r="G348" s="18" t="s">
        <v>729</v>
      </c>
    </row>
    <row r="349" customFormat="false" ht="33.75" hidden="false" customHeight="false" outlineLevel="0" collapsed="false">
      <c r="A349" s="10"/>
      <c r="B349" s="11" t="s">
        <v>238</v>
      </c>
      <c r="C349" s="12"/>
      <c r="D349" s="13" t="s">
        <v>239</v>
      </c>
      <c r="E349" s="14" t="s">
        <v>730</v>
      </c>
      <c r="F349" s="14" t="s">
        <v>241</v>
      </c>
      <c r="G349" s="14" t="s">
        <v>731</v>
      </c>
    </row>
    <row r="350" customFormat="false" ht="12.75" hidden="false" customHeight="false" outlineLevel="0" collapsed="false">
      <c r="A350" s="15"/>
      <c r="B350" s="15"/>
      <c r="C350" s="16" t="s">
        <v>732</v>
      </c>
      <c r="D350" s="17" t="s">
        <v>733</v>
      </c>
      <c r="E350" s="18" t="s">
        <v>730</v>
      </c>
      <c r="F350" s="18" t="s">
        <v>241</v>
      </c>
      <c r="G350" s="18" t="s">
        <v>731</v>
      </c>
    </row>
    <row r="351" customFormat="false" ht="15" hidden="false" customHeight="false" outlineLevel="0" collapsed="false">
      <c r="A351" s="10"/>
      <c r="B351" s="11" t="s">
        <v>247</v>
      </c>
      <c r="C351" s="12"/>
      <c r="D351" s="13" t="s">
        <v>248</v>
      </c>
      <c r="E351" s="14" t="s">
        <v>734</v>
      </c>
      <c r="F351" s="14" t="s">
        <v>12</v>
      </c>
      <c r="G351" s="14" t="s">
        <v>734</v>
      </c>
    </row>
    <row r="352" customFormat="false" ht="12.75" hidden="false" customHeight="false" outlineLevel="0" collapsed="false">
      <c r="A352" s="15"/>
      <c r="B352" s="15"/>
      <c r="C352" s="16" t="s">
        <v>732</v>
      </c>
      <c r="D352" s="17" t="s">
        <v>733</v>
      </c>
      <c r="E352" s="18" t="s">
        <v>735</v>
      </c>
      <c r="F352" s="18" t="s">
        <v>12</v>
      </c>
      <c r="G352" s="18" t="s">
        <v>735</v>
      </c>
    </row>
    <row r="353" customFormat="false" ht="12.75" hidden="false" customHeight="false" outlineLevel="0" collapsed="false">
      <c r="A353" s="15"/>
      <c r="B353" s="15"/>
      <c r="C353" s="16" t="s">
        <v>352</v>
      </c>
      <c r="D353" s="17" t="s">
        <v>353</v>
      </c>
      <c r="E353" s="18" t="s">
        <v>736</v>
      </c>
      <c r="F353" s="18" t="s">
        <v>12</v>
      </c>
      <c r="G353" s="18" t="s">
        <v>736</v>
      </c>
    </row>
    <row r="354" customFormat="false" ht="15" hidden="false" customHeight="false" outlineLevel="0" collapsed="false">
      <c r="A354" s="10"/>
      <c r="B354" s="11" t="s">
        <v>250</v>
      </c>
      <c r="C354" s="12"/>
      <c r="D354" s="13" t="s">
        <v>251</v>
      </c>
      <c r="E354" s="14" t="s">
        <v>737</v>
      </c>
      <c r="F354" s="14" t="s">
        <v>258</v>
      </c>
      <c r="G354" s="14" t="s">
        <v>738</v>
      </c>
    </row>
    <row r="355" customFormat="false" ht="67.5" hidden="false" customHeight="false" outlineLevel="0" collapsed="false">
      <c r="A355" s="15"/>
      <c r="B355" s="15"/>
      <c r="C355" s="16" t="s">
        <v>233</v>
      </c>
      <c r="D355" s="17" t="s">
        <v>725</v>
      </c>
      <c r="E355" s="18" t="s">
        <v>254</v>
      </c>
      <c r="F355" s="18" t="s">
        <v>12</v>
      </c>
      <c r="G355" s="18" t="s">
        <v>254</v>
      </c>
    </row>
    <row r="356" customFormat="false" ht="22.5" hidden="false" customHeight="false" outlineLevel="0" collapsed="false">
      <c r="A356" s="15"/>
      <c r="B356" s="15"/>
      <c r="C356" s="16" t="s">
        <v>236</v>
      </c>
      <c r="D356" s="17" t="s">
        <v>726</v>
      </c>
      <c r="E356" s="18" t="s">
        <v>12</v>
      </c>
      <c r="F356" s="18" t="s">
        <v>12</v>
      </c>
      <c r="G356" s="18" t="s">
        <v>12</v>
      </c>
    </row>
    <row r="357" customFormat="false" ht="12.75" hidden="false" customHeight="false" outlineLevel="0" collapsed="false">
      <c r="A357" s="15"/>
      <c r="B357" s="15"/>
      <c r="C357" s="16" t="s">
        <v>732</v>
      </c>
      <c r="D357" s="17" t="s">
        <v>733</v>
      </c>
      <c r="E357" s="18" t="s">
        <v>739</v>
      </c>
      <c r="F357" s="18" t="s">
        <v>258</v>
      </c>
      <c r="G357" s="18" t="s">
        <v>740</v>
      </c>
    </row>
    <row r="358" customFormat="false" ht="15" hidden="false" customHeight="false" outlineLevel="0" collapsed="false">
      <c r="A358" s="10"/>
      <c r="B358" s="11" t="s">
        <v>255</v>
      </c>
      <c r="C358" s="12"/>
      <c r="D358" s="13" t="s">
        <v>256</v>
      </c>
      <c r="E358" s="14" t="s">
        <v>741</v>
      </c>
      <c r="F358" s="14" t="s">
        <v>12</v>
      </c>
      <c r="G358" s="14" t="s">
        <v>741</v>
      </c>
    </row>
    <row r="359" customFormat="false" ht="22.5" hidden="false" customHeight="false" outlineLevel="0" collapsed="false">
      <c r="A359" s="15"/>
      <c r="B359" s="15"/>
      <c r="C359" s="16" t="s">
        <v>460</v>
      </c>
      <c r="D359" s="17" t="s">
        <v>461</v>
      </c>
      <c r="E359" s="18" t="s">
        <v>742</v>
      </c>
      <c r="F359" s="18" t="s">
        <v>12</v>
      </c>
      <c r="G359" s="18" t="s">
        <v>742</v>
      </c>
    </row>
    <row r="360" customFormat="false" ht="12.75" hidden="false" customHeight="false" outlineLevel="0" collapsed="false">
      <c r="A360" s="15"/>
      <c r="B360" s="15"/>
      <c r="C360" s="16" t="s">
        <v>343</v>
      </c>
      <c r="D360" s="17" t="s">
        <v>344</v>
      </c>
      <c r="E360" s="18" t="s">
        <v>743</v>
      </c>
      <c r="F360" s="18" t="s">
        <v>12</v>
      </c>
      <c r="G360" s="18" t="s">
        <v>743</v>
      </c>
    </row>
    <row r="361" customFormat="false" ht="12.75" hidden="false" customHeight="false" outlineLevel="0" collapsed="false">
      <c r="A361" s="15"/>
      <c r="B361" s="15"/>
      <c r="C361" s="16" t="s">
        <v>468</v>
      </c>
      <c r="D361" s="17" t="s">
        <v>469</v>
      </c>
      <c r="E361" s="18" t="s">
        <v>744</v>
      </c>
      <c r="F361" s="18" t="s">
        <v>12</v>
      </c>
      <c r="G361" s="18" t="s">
        <v>744</v>
      </c>
    </row>
    <row r="362" customFormat="false" ht="12.75" hidden="false" customHeight="false" outlineLevel="0" collapsed="false">
      <c r="A362" s="15"/>
      <c r="B362" s="15"/>
      <c r="C362" s="16" t="s">
        <v>346</v>
      </c>
      <c r="D362" s="17" t="s">
        <v>347</v>
      </c>
      <c r="E362" s="18" t="s">
        <v>745</v>
      </c>
      <c r="F362" s="18" t="s">
        <v>12</v>
      </c>
      <c r="G362" s="18" t="s">
        <v>745</v>
      </c>
    </row>
    <row r="363" customFormat="false" ht="12.75" hidden="false" customHeight="false" outlineLevel="0" collapsed="false">
      <c r="A363" s="15"/>
      <c r="B363" s="15"/>
      <c r="C363" s="16" t="s">
        <v>349</v>
      </c>
      <c r="D363" s="17" t="s">
        <v>350</v>
      </c>
      <c r="E363" s="18" t="s">
        <v>746</v>
      </c>
      <c r="F363" s="18" t="s">
        <v>12</v>
      </c>
      <c r="G363" s="18" t="s">
        <v>746</v>
      </c>
    </row>
    <row r="364" customFormat="false" ht="22.5" hidden="false" customHeight="false" outlineLevel="0" collapsed="false">
      <c r="A364" s="15"/>
      <c r="B364" s="15"/>
      <c r="C364" s="16" t="s">
        <v>481</v>
      </c>
      <c r="D364" s="17" t="s">
        <v>482</v>
      </c>
      <c r="E364" s="18" t="s">
        <v>324</v>
      </c>
      <c r="F364" s="18" t="s">
        <v>747</v>
      </c>
      <c r="G364" s="18" t="s">
        <v>748</v>
      </c>
    </row>
    <row r="365" customFormat="false" ht="12.75" hidden="false" customHeight="false" outlineLevel="0" collapsed="false">
      <c r="A365" s="15"/>
      <c r="B365" s="15"/>
      <c r="C365" s="16" t="s">
        <v>364</v>
      </c>
      <c r="D365" s="17" t="s">
        <v>365</v>
      </c>
      <c r="E365" s="18" t="s">
        <v>241</v>
      </c>
      <c r="F365" s="18" t="s">
        <v>12</v>
      </c>
      <c r="G365" s="18" t="s">
        <v>241</v>
      </c>
    </row>
    <row r="366" customFormat="false" ht="12.75" hidden="false" customHeight="false" outlineLevel="0" collapsed="false">
      <c r="A366" s="15"/>
      <c r="B366" s="15"/>
      <c r="C366" s="16" t="s">
        <v>352</v>
      </c>
      <c r="D366" s="17" t="s">
        <v>353</v>
      </c>
      <c r="E366" s="18" t="s">
        <v>749</v>
      </c>
      <c r="F366" s="18" t="s">
        <v>750</v>
      </c>
      <c r="G366" s="18" t="s">
        <v>108</v>
      </c>
    </row>
    <row r="367" customFormat="false" ht="12.75" hidden="false" customHeight="false" outlineLevel="0" collapsed="false">
      <c r="A367" s="15"/>
      <c r="B367" s="15"/>
      <c r="C367" s="16" t="s">
        <v>368</v>
      </c>
      <c r="D367" s="17" t="s">
        <v>369</v>
      </c>
      <c r="E367" s="18" t="s">
        <v>484</v>
      </c>
      <c r="F367" s="18" t="s">
        <v>751</v>
      </c>
      <c r="G367" s="18" t="s">
        <v>752</v>
      </c>
    </row>
    <row r="368" customFormat="false" ht="12.75" hidden="false" customHeight="false" outlineLevel="0" collapsed="false">
      <c r="A368" s="15"/>
      <c r="B368" s="15"/>
      <c r="C368" s="16" t="s">
        <v>388</v>
      </c>
      <c r="D368" s="17" t="s">
        <v>389</v>
      </c>
      <c r="E368" s="18" t="s">
        <v>98</v>
      </c>
      <c r="F368" s="18" t="s">
        <v>12</v>
      </c>
      <c r="G368" s="18" t="s">
        <v>98</v>
      </c>
    </row>
    <row r="369" customFormat="false" ht="12.75" hidden="false" customHeight="false" outlineLevel="0" collapsed="false">
      <c r="A369" s="15"/>
      <c r="B369" s="15"/>
      <c r="C369" s="16" t="s">
        <v>486</v>
      </c>
      <c r="D369" s="17" t="s">
        <v>487</v>
      </c>
      <c r="E369" s="18" t="s">
        <v>753</v>
      </c>
      <c r="F369" s="18" t="s">
        <v>12</v>
      </c>
      <c r="G369" s="18" t="s">
        <v>753</v>
      </c>
    </row>
    <row r="370" customFormat="false" ht="12.75" hidden="false" customHeight="false" outlineLevel="0" collapsed="false">
      <c r="A370" s="15"/>
      <c r="B370" s="15"/>
      <c r="C370" s="16" t="s">
        <v>355</v>
      </c>
      <c r="D370" s="17" t="s">
        <v>356</v>
      </c>
      <c r="E370" s="18" t="s">
        <v>754</v>
      </c>
      <c r="F370" s="18" t="s">
        <v>324</v>
      </c>
      <c r="G370" s="18" t="s">
        <v>755</v>
      </c>
    </row>
    <row r="371" customFormat="false" ht="22.5" hidden="false" customHeight="false" outlineLevel="0" collapsed="false">
      <c r="A371" s="15"/>
      <c r="B371" s="15"/>
      <c r="C371" s="16" t="s">
        <v>489</v>
      </c>
      <c r="D371" s="17" t="s">
        <v>490</v>
      </c>
      <c r="E371" s="18" t="s">
        <v>128</v>
      </c>
      <c r="F371" s="18" t="s">
        <v>12</v>
      </c>
      <c r="G371" s="18" t="s">
        <v>128</v>
      </c>
    </row>
    <row r="372" customFormat="false" ht="22.5" hidden="false" customHeight="false" outlineLevel="0" collapsed="false">
      <c r="A372" s="15"/>
      <c r="B372" s="15"/>
      <c r="C372" s="16" t="s">
        <v>494</v>
      </c>
      <c r="D372" s="17" t="s">
        <v>495</v>
      </c>
      <c r="E372" s="18" t="s">
        <v>756</v>
      </c>
      <c r="F372" s="18" t="s">
        <v>757</v>
      </c>
      <c r="G372" s="18" t="s">
        <v>758</v>
      </c>
    </row>
    <row r="373" customFormat="false" ht="12.75" hidden="false" customHeight="false" outlineLevel="0" collapsed="false">
      <c r="A373" s="15"/>
      <c r="B373" s="15"/>
      <c r="C373" s="16" t="s">
        <v>497</v>
      </c>
      <c r="D373" s="17" t="s">
        <v>498</v>
      </c>
      <c r="E373" s="18" t="s">
        <v>507</v>
      </c>
      <c r="F373" s="18" t="s">
        <v>366</v>
      </c>
      <c r="G373" s="18" t="s">
        <v>417</v>
      </c>
    </row>
    <row r="374" customFormat="false" ht="12.75" hidden="false" customHeight="false" outlineLevel="0" collapsed="false">
      <c r="A374" s="15"/>
      <c r="B374" s="15"/>
      <c r="C374" s="16" t="s">
        <v>358</v>
      </c>
      <c r="D374" s="17" t="s">
        <v>359</v>
      </c>
      <c r="E374" s="18" t="s">
        <v>759</v>
      </c>
      <c r="F374" s="18" t="s">
        <v>12</v>
      </c>
      <c r="G374" s="18" t="s">
        <v>759</v>
      </c>
    </row>
    <row r="375" customFormat="false" ht="22.5" hidden="false" customHeight="false" outlineLevel="0" collapsed="false">
      <c r="A375" s="15"/>
      <c r="B375" s="15"/>
      <c r="C375" s="16" t="s">
        <v>500</v>
      </c>
      <c r="D375" s="17" t="s">
        <v>501</v>
      </c>
      <c r="E375" s="18" t="s">
        <v>760</v>
      </c>
      <c r="F375" s="18" t="s">
        <v>12</v>
      </c>
      <c r="G375" s="18" t="s">
        <v>760</v>
      </c>
    </row>
    <row r="376" customFormat="false" ht="22.5" hidden="false" customHeight="false" outlineLevel="0" collapsed="false">
      <c r="A376" s="15"/>
      <c r="B376" s="15"/>
      <c r="C376" s="16" t="s">
        <v>504</v>
      </c>
      <c r="D376" s="17" t="s">
        <v>505</v>
      </c>
      <c r="E376" s="18" t="s">
        <v>213</v>
      </c>
      <c r="F376" s="18" t="s">
        <v>435</v>
      </c>
      <c r="G376" s="18" t="s">
        <v>761</v>
      </c>
    </row>
    <row r="377" customFormat="false" ht="22.5" hidden="false" customHeight="false" outlineLevel="0" collapsed="false">
      <c r="A377" s="10"/>
      <c r="B377" s="11" t="s">
        <v>260</v>
      </c>
      <c r="C377" s="12"/>
      <c r="D377" s="13" t="s">
        <v>261</v>
      </c>
      <c r="E377" s="14" t="s">
        <v>762</v>
      </c>
      <c r="F377" s="14" t="s">
        <v>263</v>
      </c>
      <c r="G377" s="14" t="s">
        <v>763</v>
      </c>
    </row>
    <row r="378" customFormat="false" ht="12.75" hidden="false" customHeight="false" outlineLevel="0" collapsed="false">
      <c r="A378" s="15"/>
      <c r="B378" s="15"/>
      <c r="C378" s="16" t="s">
        <v>346</v>
      </c>
      <c r="D378" s="17" t="s">
        <v>347</v>
      </c>
      <c r="E378" s="18" t="s">
        <v>12</v>
      </c>
      <c r="F378" s="18" t="s">
        <v>12</v>
      </c>
      <c r="G378" s="18" t="s">
        <v>12</v>
      </c>
    </row>
    <row r="379" customFormat="false" ht="12.75" hidden="false" customHeight="false" outlineLevel="0" collapsed="false">
      <c r="A379" s="15"/>
      <c r="B379" s="15"/>
      <c r="C379" s="16" t="s">
        <v>364</v>
      </c>
      <c r="D379" s="17" t="s">
        <v>365</v>
      </c>
      <c r="E379" s="18" t="s">
        <v>12</v>
      </c>
      <c r="F379" s="18" t="s">
        <v>12</v>
      </c>
      <c r="G379" s="18" t="s">
        <v>12</v>
      </c>
    </row>
    <row r="380" customFormat="false" ht="12.75" hidden="false" customHeight="false" outlineLevel="0" collapsed="false">
      <c r="A380" s="15"/>
      <c r="B380" s="15"/>
      <c r="C380" s="16" t="s">
        <v>355</v>
      </c>
      <c r="D380" s="17" t="s">
        <v>356</v>
      </c>
      <c r="E380" s="18" t="s">
        <v>762</v>
      </c>
      <c r="F380" s="18" t="s">
        <v>263</v>
      </c>
      <c r="G380" s="18" t="s">
        <v>763</v>
      </c>
    </row>
    <row r="381" customFormat="false" ht="15" hidden="false" customHeight="false" outlineLevel="0" collapsed="false">
      <c r="A381" s="10"/>
      <c r="B381" s="11" t="s">
        <v>271</v>
      </c>
      <c r="C381" s="12"/>
      <c r="D381" s="13" t="s">
        <v>272</v>
      </c>
      <c r="E381" s="14" t="s">
        <v>764</v>
      </c>
      <c r="F381" s="14" t="s">
        <v>12</v>
      </c>
      <c r="G381" s="14" t="s">
        <v>764</v>
      </c>
    </row>
    <row r="382" customFormat="false" ht="12.75" hidden="false" customHeight="false" outlineLevel="0" collapsed="false">
      <c r="A382" s="15"/>
      <c r="B382" s="15"/>
      <c r="C382" s="16" t="s">
        <v>732</v>
      </c>
      <c r="D382" s="17" t="s">
        <v>733</v>
      </c>
      <c r="E382" s="18" t="s">
        <v>764</v>
      </c>
      <c r="F382" s="18" t="s">
        <v>12</v>
      </c>
      <c r="G382" s="18" t="s">
        <v>764</v>
      </c>
    </row>
    <row r="383" customFormat="false" ht="15" hidden="false" customHeight="false" outlineLevel="0" collapsed="false">
      <c r="A383" s="10"/>
      <c r="B383" s="11" t="s">
        <v>765</v>
      </c>
      <c r="C383" s="12"/>
      <c r="D383" s="13" t="s">
        <v>766</v>
      </c>
      <c r="E383" s="14" t="s">
        <v>767</v>
      </c>
      <c r="F383" s="14" t="s">
        <v>12</v>
      </c>
      <c r="G383" s="14" t="s">
        <v>767</v>
      </c>
    </row>
    <row r="384" customFormat="false" ht="22.5" hidden="false" customHeight="false" outlineLevel="0" collapsed="false">
      <c r="A384" s="15"/>
      <c r="B384" s="15"/>
      <c r="C384" s="16" t="s">
        <v>413</v>
      </c>
      <c r="D384" s="17" t="s">
        <v>414</v>
      </c>
      <c r="E384" s="18" t="s">
        <v>767</v>
      </c>
      <c r="F384" s="18" t="s">
        <v>12</v>
      </c>
      <c r="G384" s="18" t="s">
        <v>767</v>
      </c>
    </row>
    <row r="385" customFormat="false" ht="15" hidden="false" customHeight="false" outlineLevel="0" collapsed="false">
      <c r="A385" s="10"/>
      <c r="B385" s="11" t="s">
        <v>768</v>
      </c>
      <c r="C385" s="12"/>
      <c r="D385" s="13" t="s">
        <v>19</v>
      </c>
      <c r="E385" s="14" t="s">
        <v>769</v>
      </c>
      <c r="F385" s="14" t="s">
        <v>12</v>
      </c>
      <c r="G385" s="14" t="s">
        <v>769</v>
      </c>
    </row>
    <row r="386" customFormat="false" ht="12.75" hidden="false" customHeight="false" outlineLevel="0" collapsed="false">
      <c r="A386" s="15"/>
      <c r="B386" s="15"/>
      <c r="C386" s="16" t="s">
        <v>352</v>
      </c>
      <c r="D386" s="17" t="s">
        <v>353</v>
      </c>
      <c r="E386" s="18" t="s">
        <v>54</v>
      </c>
      <c r="F386" s="18" t="s">
        <v>12</v>
      </c>
      <c r="G386" s="18" t="s">
        <v>54</v>
      </c>
    </row>
    <row r="387" customFormat="false" ht="12.75" hidden="false" customHeight="false" outlineLevel="0" collapsed="false">
      <c r="A387" s="15"/>
      <c r="B387" s="15"/>
      <c r="C387" s="16" t="s">
        <v>355</v>
      </c>
      <c r="D387" s="17" t="s">
        <v>356</v>
      </c>
      <c r="E387" s="18" t="s">
        <v>138</v>
      </c>
      <c r="F387" s="18" t="s">
        <v>12</v>
      </c>
      <c r="G387" s="18" t="s">
        <v>138</v>
      </c>
    </row>
    <row r="388" customFormat="false" ht="22.5" hidden="false" customHeight="false" outlineLevel="0" collapsed="false">
      <c r="A388" s="7" t="s">
        <v>274</v>
      </c>
      <c r="B388" s="7"/>
      <c r="C388" s="7"/>
      <c r="D388" s="8" t="s">
        <v>275</v>
      </c>
      <c r="E388" s="9" t="s">
        <v>770</v>
      </c>
      <c r="F388" s="9" t="s">
        <v>12</v>
      </c>
      <c r="G388" s="9" t="s">
        <v>770</v>
      </c>
    </row>
    <row r="389" customFormat="false" ht="22.5" hidden="false" customHeight="false" outlineLevel="0" collapsed="false">
      <c r="A389" s="10"/>
      <c r="B389" s="11" t="s">
        <v>771</v>
      </c>
      <c r="C389" s="12"/>
      <c r="D389" s="13" t="s">
        <v>772</v>
      </c>
      <c r="E389" s="14" t="s">
        <v>408</v>
      </c>
      <c r="F389" s="14" t="s">
        <v>12</v>
      </c>
      <c r="G389" s="14" t="s">
        <v>408</v>
      </c>
    </row>
    <row r="390" customFormat="false" ht="56.25" hidden="false" customHeight="false" outlineLevel="0" collapsed="false">
      <c r="A390" s="15"/>
      <c r="B390" s="15"/>
      <c r="C390" s="16" t="s">
        <v>16</v>
      </c>
      <c r="D390" s="17" t="s">
        <v>383</v>
      </c>
      <c r="E390" s="18" t="s">
        <v>408</v>
      </c>
      <c r="F390" s="18" t="s">
        <v>12</v>
      </c>
      <c r="G390" s="18" t="s">
        <v>408</v>
      </c>
    </row>
    <row r="391" customFormat="false" ht="15" hidden="false" customHeight="false" outlineLevel="0" collapsed="false">
      <c r="A391" s="10"/>
      <c r="B391" s="11" t="s">
        <v>277</v>
      </c>
      <c r="C391" s="12"/>
      <c r="D391" s="13" t="s">
        <v>19</v>
      </c>
      <c r="E391" s="14" t="s">
        <v>773</v>
      </c>
      <c r="F391" s="14" t="s">
        <v>12</v>
      </c>
      <c r="G391" s="14" t="s">
        <v>773</v>
      </c>
    </row>
    <row r="392" customFormat="false" ht="67.5" hidden="false" customHeight="false" outlineLevel="0" collapsed="false">
      <c r="A392" s="15"/>
      <c r="B392" s="15"/>
      <c r="C392" s="16" t="s">
        <v>268</v>
      </c>
      <c r="D392" s="17" t="s">
        <v>559</v>
      </c>
      <c r="E392" s="18" t="s">
        <v>213</v>
      </c>
      <c r="F392" s="18" t="s">
        <v>12</v>
      </c>
      <c r="G392" s="18" t="s">
        <v>213</v>
      </c>
    </row>
    <row r="393" customFormat="false" ht="12.75" hidden="false" customHeight="false" outlineLevel="0" collapsed="false">
      <c r="A393" s="15"/>
      <c r="B393" s="15"/>
      <c r="C393" s="16" t="s">
        <v>774</v>
      </c>
      <c r="D393" s="17" t="s">
        <v>344</v>
      </c>
      <c r="E393" s="18" t="s">
        <v>775</v>
      </c>
      <c r="F393" s="18" t="s">
        <v>12</v>
      </c>
      <c r="G393" s="18" t="s">
        <v>775</v>
      </c>
    </row>
    <row r="394" customFormat="false" ht="12.75" hidden="false" customHeight="false" outlineLevel="0" collapsed="false">
      <c r="A394" s="15"/>
      <c r="B394" s="15"/>
      <c r="C394" s="16" t="s">
        <v>466</v>
      </c>
      <c r="D394" s="17" t="s">
        <v>344</v>
      </c>
      <c r="E394" s="18" t="s">
        <v>776</v>
      </c>
      <c r="F394" s="18" t="s">
        <v>12</v>
      </c>
      <c r="G394" s="18" t="s">
        <v>776</v>
      </c>
    </row>
    <row r="395" customFormat="false" ht="12.75" hidden="false" customHeight="false" outlineLevel="0" collapsed="false">
      <c r="A395" s="15"/>
      <c r="B395" s="15"/>
      <c r="C395" s="16" t="s">
        <v>777</v>
      </c>
      <c r="D395" s="17" t="s">
        <v>347</v>
      </c>
      <c r="E395" s="18" t="s">
        <v>778</v>
      </c>
      <c r="F395" s="18" t="s">
        <v>12</v>
      </c>
      <c r="G395" s="18" t="s">
        <v>778</v>
      </c>
    </row>
    <row r="396" customFormat="false" ht="12.75" hidden="false" customHeight="false" outlineLevel="0" collapsed="false">
      <c r="A396" s="15"/>
      <c r="B396" s="15"/>
      <c r="C396" s="16" t="s">
        <v>474</v>
      </c>
      <c r="D396" s="17" t="s">
        <v>347</v>
      </c>
      <c r="E396" s="18" t="s">
        <v>779</v>
      </c>
      <c r="F396" s="18" t="s">
        <v>12</v>
      </c>
      <c r="G396" s="18" t="s">
        <v>779</v>
      </c>
    </row>
    <row r="397" customFormat="false" ht="12.75" hidden="false" customHeight="false" outlineLevel="0" collapsed="false">
      <c r="A397" s="15"/>
      <c r="B397" s="15"/>
      <c r="C397" s="16" t="s">
        <v>780</v>
      </c>
      <c r="D397" s="17" t="s">
        <v>350</v>
      </c>
      <c r="E397" s="18" t="s">
        <v>781</v>
      </c>
      <c r="F397" s="18" t="s">
        <v>12</v>
      </c>
      <c r="G397" s="18" t="s">
        <v>781</v>
      </c>
    </row>
    <row r="398" customFormat="false" ht="12.75" hidden="false" customHeight="false" outlineLevel="0" collapsed="false">
      <c r="A398" s="15"/>
      <c r="B398" s="15"/>
      <c r="C398" s="16" t="s">
        <v>479</v>
      </c>
      <c r="D398" s="17" t="s">
        <v>350</v>
      </c>
      <c r="E398" s="18" t="s">
        <v>782</v>
      </c>
      <c r="F398" s="18" t="s">
        <v>12</v>
      </c>
      <c r="G398" s="18" t="s">
        <v>782</v>
      </c>
    </row>
    <row r="399" customFormat="false" ht="12.75" hidden="false" customHeight="false" outlineLevel="0" collapsed="false">
      <c r="A399" s="15"/>
      <c r="B399" s="15"/>
      <c r="C399" s="16" t="s">
        <v>783</v>
      </c>
      <c r="D399" s="17" t="s">
        <v>353</v>
      </c>
      <c r="E399" s="18" t="s">
        <v>784</v>
      </c>
      <c r="F399" s="18" t="s">
        <v>12</v>
      </c>
      <c r="G399" s="18" t="s">
        <v>784</v>
      </c>
    </row>
    <row r="400" customFormat="false" ht="12.75" hidden="false" customHeight="false" outlineLevel="0" collapsed="false">
      <c r="A400" s="15"/>
      <c r="B400" s="15"/>
      <c r="C400" s="16" t="s">
        <v>785</v>
      </c>
      <c r="D400" s="17" t="s">
        <v>353</v>
      </c>
      <c r="E400" s="18" t="s">
        <v>786</v>
      </c>
      <c r="F400" s="18" t="s">
        <v>12</v>
      </c>
      <c r="G400" s="18" t="s">
        <v>786</v>
      </c>
    </row>
    <row r="401" customFormat="false" ht="12.75" hidden="false" customHeight="false" outlineLevel="0" collapsed="false">
      <c r="A401" s="15"/>
      <c r="B401" s="15"/>
      <c r="C401" s="16" t="s">
        <v>787</v>
      </c>
      <c r="D401" s="17" t="s">
        <v>356</v>
      </c>
      <c r="E401" s="18" t="s">
        <v>788</v>
      </c>
      <c r="F401" s="18" t="s">
        <v>12</v>
      </c>
      <c r="G401" s="18" t="s">
        <v>788</v>
      </c>
    </row>
    <row r="402" customFormat="false" ht="12.75" hidden="false" customHeight="false" outlineLevel="0" collapsed="false">
      <c r="A402" s="15"/>
      <c r="B402" s="15"/>
      <c r="C402" s="16" t="s">
        <v>421</v>
      </c>
      <c r="D402" s="17" t="s">
        <v>356</v>
      </c>
      <c r="E402" s="18" t="s">
        <v>789</v>
      </c>
      <c r="F402" s="18" t="s">
        <v>12</v>
      </c>
      <c r="G402" s="18" t="s">
        <v>789</v>
      </c>
    </row>
    <row r="403" customFormat="false" ht="12.75" hidden="false" customHeight="false" outlineLevel="0" collapsed="false">
      <c r="A403" s="15"/>
      <c r="B403" s="15"/>
      <c r="C403" s="16" t="s">
        <v>790</v>
      </c>
      <c r="D403" s="17" t="s">
        <v>498</v>
      </c>
      <c r="E403" s="18" t="s">
        <v>791</v>
      </c>
      <c r="F403" s="18" t="s">
        <v>12</v>
      </c>
      <c r="G403" s="18" t="s">
        <v>791</v>
      </c>
    </row>
    <row r="404" customFormat="false" ht="12.75" hidden="false" customHeight="false" outlineLevel="0" collapsed="false">
      <c r="A404" s="15"/>
      <c r="B404" s="15"/>
      <c r="C404" s="16" t="s">
        <v>792</v>
      </c>
      <c r="D404" s="17" t="s">
        <v>498</v>
      </c>
      <c r="E404" s="18" t="s">
        <v>793</v>
      </c>
      <c r="F404" s="18" t="s">
        <v>12</v>
      </c>
      <c r="G404" s="18" t="s">
        <v>793</v>
      </c>
    </row>
    <row r="405" customFormat="false" ht="22.5" hidden="false" customHeight="false" outlineLevel="0" collapsed="false">
      <c r="A405" s="15"/>
      <c r="B405" s="15"/>
      <c r="C405" s="16" t="s">
        <v>361</v>
      </c>
      <c r="D405" s="17" t="s">
        <v>362</v>
      </c>
      <c r="E405" s="18" t="s">
        <v>180</v>
      </c>
      <c r="F405" s="18" t="s">
        <v>12</v>
      </c>
      <c r="G405" s="18" t="s">
        <v>180</v>
      </c>
    </row>
    <row r="406" customFormat="false" ht="12.75" hidden="false" customHeight="false" outlineLevel="0" collapsed="false">
      <c r="A406" s="7" t="s">
        <v>284</v>
      </c>
      <c r="B406" s="7"/>
      <c r="C406" s="7"/>
      <c r="D406" s="8" t="s">
        <v>285</v>
      </c>
      <c r="E406" s="9" t="s">
        <v>794</v>
      </c>
      <c r="F406" s="9" t="s">
        <v>12</v>
      </c>
      <c r="G406" s="9" t="s">
        <v>794</v>
      </c>
    </row>
    <row r="407" customFormat="false" ht="15" hidden="false" customHeight="false" outlineLevel="0" collapsed="false">
      <c r="A407" s="10"/>
      <c r="B407" s="11" t="s">
        <v>795</v>
      </c>
      <c r="C407" s="12"/>
      <c r="D407" s="13" t="s">
        <v>796</v>
      </c>
      <c r="E407" s="14" t="s">
        <v>797</v>
      </c>
      <c r="F407" s="14" t="s">
        <v>12</v>
      </c>
      <c r="G407" s="14" t="s">
        <v>797</v>
      </c>
    </row>
    <row r="408" customFormat="false" ht="22.5" hidden="false" customHeight="false" outlineLevel="0" collapsed="false">
      <c r="A408" s="15"/>
      <c r="B408" s="15"/>
      <c r="C408" s="16" t="s">
        <v>460</v>
      </c>
      <c r="D408" s="17" t="s">
        <v>461</v>
      </c>
      <c r="E408" s="18" t="s">
        <v>798</v>
      </c>
      <c r="F408" s="18" t="s">
        <v>12</v>
      </c>
      <c r="G408" s="18" t="s">
        <v>798</v>
      </c>
    </row>
    <row r="409" customFormat="false" ht="12.75" hidden="false" customHeight="false" outlineLevel="0" collapsed="false">
      <c r="A409" s="15"/>
      <c r="B409" s="15"/>
      <c r="C409" s="16" t="s">
        <v>343</v>
      </c>
      <c r="D409" s="17" t="s">
        <v>344</v>
      </c>
      <c r="E409" s="18" t="s">
        <v>799</v>
      </c>
      <c r="F409" s="18" t="s">
        <v>12</v>
      </c>
      <c r="G409" s="18" t="s">
        <v>799</v>
      </c>
    </row>
    <row r="410" customFormat="false" ht="12.75" hidden="false" customHeight="false" outlineLevel="0" collapsed="false">
      <c r="A410" s="15"/>
      <c r="B410" s="15"/>
      <c r="C410" s="16" t="s">
        <v>468</v>
      </c>
      <c r="D410" s="17" t="s">
        <v>469</v>
      </c>
      <c r="E410" s="18" t="s">
        <v>800</v>
      </c>
      <c r="F410" s="18" t="s">
        <v>12</v>
      </c>
      <c r="G410" s="18" t="s">
        <v>800</v>
      </c>
    </row>
    <row r="411" customFormat="false" ht="12.75" hidden="false" customHeight="false" outlineLevel="0" collapsed="false">
      <c r="A411" s="15"/>
      <c r="B411" s="15"/>
      <c r="C411" s="16" t="s">
        <v>346</v>
      </c>
      <c r="D411" s="17" t="s">
        <v>347</v>
      </c>
      <c r="E411" s="18" t="s">
        <v>801</v>
      </c>
      <c r="F411" s="18" t="s">
        <v>12</v>
      </c>
      <c r="G411" s="18" t="s">
        <v>801</v>
      </c>
    </row>
    <row r="412" customFormat="false" ht="12.75" hidden="false" customHeight="false" outlineLevel="0" collapsed="false">
      <c r="A412" s="15"/>
      <c r="B412" s="15"/>
      <c r="C412" s="16" t="s">
        <v>349</v>
      </c>
      <c r="D412" s="17" t="s">
        <v>350</v>
      </c>
      <c r="E412" s="18" t="s">
        <v>802</v>
      </c>
      <c r="F412" s="18" t="s">
        <v>12</v>
      </c>
      <c r="G412" s="18" t="s">
        <v>802</v>
      </c>
    </row>
    <row r="413" customFormat="false" ht="12.75" hidden="false" customHeight="false" outlineLevel="0" collapsed="false">
      <c r="A413" s="15"/>
      <c r="B413" s="15"/>
      <c r="C413" s="16" t="s">
        <v>352</v>
      </c>
      <c r="D413" s="17" t="s">
        <v>353</v>
      </c>
      <c r="E413" s="18" t="s">
        <v>803</v>
      </c>
      <c r="F413" s="18" t="s">
        <v>12</v>
      </c>
      <c r="G413" s="18" t="s">
        <v>803</v>
      </c>
    </row>
    <row r="414" customFormat="false" ht="12.75" hidden="false" customHeight="false" outlineLevel="0" collapsed="false">
      <c r="A414" s="15"/>
      <c r="B414" s="15"/>
      <c r="C414" s="16" t="s">
        <v>586</v>
      </c>
      <c r="D414" s="17" t="s">
        <v>587</v>
      </c>
      <c r="E414" s="18" t="s">
        <v>804</v>
      </c>
      <c r="F414" s="18" t="s">
        <v>12</v>
      </c>
      <c r="G414" s="18" t="s">
        <v>804</v>
      </c>
    </row>
    <row r="415" customFormat="false" ht="12.75" hidden="false" customHeight="false" outlineLevel="0" collapsed="false">
      <c r="A415" s="15"/>
      <c r="B415" s="15"/>
      <c r="C415" s="16" t="s">
        <v>368</v>
      </c>
      <c r="D415" s="17" t="s">
        <v>369</v>
      </c>
      <c r="E415" s="18" t="s">
        <v>462</v>
      </c>
      <c r="F415" s="18" t="s">
        <v>12</v>
      </c>
      <c r="G415" s="18" t="s">
        <v>462</v>
      </c>
    </row>
    <row r="416" customFormat="false" ht="12.75" hidden="false" customHeight="false" outlineLevel="0" collapsed="false">
      <c r="A416" s="15"/>
      <c r="B416" s="15"/>
      <c r="C416" s="16" t="s">
        <v>388</v>
      </c>
      <c r="D416" s="17" t="s">
        <v>389</v>
      </c>
      <c r="E416" s="18" t="s">
        <v>392</v>
      </c>
      <c r="F416" s="18" t="s">
        <v>12</v>
      </c>
      <c r="G416" s="18" t="s">
        <v>392</v>
      </c>
    </row>
    <row r="417" customFormat="false" ht="12.75" hidden="false" customHeight="false" outlineLevel="0" collapsed="false">
      <c r="A417" s="15"/>
      <c r="B417" s="15"/>
      <c r="C417" s="16" t="s">
        <v>355</v>
      </c>
      <c r="D417" s="17" t="s">
        <v>356</v>
      </c>
      <c r="E417" s="18" t="s">
        <v>805</v>
      </c>
      <c r="F417" s="18" t="s">
        <v>12</v>
      </c>
      <c r="G417" s="18" t="s">
        <v>805</v>
      </c>
    </row>
    <row r="418" customFormat="false" ht="22.5" hidden="false" customHeight="false" outlineLevel="0" collapsed="false">
      <c r="A418" s="15"/>
      <c r="B418" s="15"/>
      <c r="C418" s="16" t="s">
        <v>500</v>
      </c>
      <c r="D418" s="17" t="s">
        <v>501</v>
      </c>
      <c r="E418" s="18" t="s">
        <v>806</v>
      </c>
      <c r="F418" s="18" t="s">
        <v>12</v>
      </c>
      <c r="G418" s="18" t="s">
        <v>806</v>
      </c>
    </row>
    <row r="419" customFormat="false" ht="22.5" hidden="false" customHeight="false" outlineLevel="0" collapsed="false">
      <c r="A419" s="10"/>
      <c r="B419" s="11" t="s">
        <v>287</v>
      </c>
      <c r="C419" s="12"/>
      <c r="D419" s="13" t="s">
        <v>288</v>
      </c>
      <c r="E419" s="14" t="s">
        <v>807</v>
      </c>
      <c r="F419" s="14" t="s">
        <v>12</v>
      </c>
      <c r="G419" s="14" t="s">
        <v>807</v>
      </c>
    </row>
    <row r="420" customFormat="false" ht="12.75" hidden="false" customHeight="false" outlineLevel="0" collapsed="false">
      <c r="A420" s="15"/>
      <c r="B420" s="15"/>
      <c r="C420" s="16" t="s">
        <v>808</v>
      </c>
      <c r="D420" s="17" t="s">
        <v>809</v>
      </c>
      <c r="E420" s="18" t="s">
        <v>807</v>
      </c>
      <c r="F420" s="18" t="s">
        <v>12</v>
      </c>
      <c r="G420" s="18" t="s">
        <v>807</v>
      </c>
    </row>
    <row r="421" customFormat="false" ht="22.5" hidden="false" customHeight="false" outlineLevel="0" collapsed="false">
      <c r="A421" s="10"/>
      <c r="B421" s="11" t="s">
        <v>810</v>
      </c>
      <c r="C421" s="12"/>
      <c r="D421" s="13" t="s">
        <v>811</v>
      </c>
      <c r="E421" s="14" t="s">
        <v>812</v>
      </c>
      <c r="F421" s="14" t="s">
        <v>12</v>
      </c>
      <c r="G421" s="14" t="s">
        <v>812</v>
      </c>
    </row>
    <row r="422" customFormat="false" ht="12.75" hidden="false" customHeight="false" outlineLevel="0" collapsed="false">
      <c r="A422" s="15"/>
      <c r="B422" s="15"/>
      <c r="C422" s="16" t="s">
        <v>808</v>
      </c>
      <c r="D422" s="17" t="s">
        <v>809</v>
      </c>
      <c r="E422" s="18" t="s">
        <v>812</v>
      </c>
      <c r="F422" s="18" t="s">
        <v>12</v>
      </c>
      <c r="G422" s="18" t="s">
        <v>812</v>
      </c>
    </row>
    <row r="423" customFormat="false" ht="12.75" hidden="false" customHeight="false" outlineLevel="0" collapsed="false">
      <c r="A423" s="7" t="s">
        <v>289</v>
      </c>
      <c r="B423" s="7"/>
      <c r="C423" s="7"/>
      <c r="D423" s="8" t="s">
        <v>290</v>
      </c>
      <c r="E423" s="9" t="s">
        <v>813</v>
      </c>
      <c r="F423" s="9" t="s">
        <v>12</v>
      </c>
      <c r="G423" s="9" t="s">
        <v>813</v>
      </c>
    </row>
    <row r="424" customFormat="false" ht="15" hidden="false" customHeight="false" outlineLevel="0" collapsed="false">
      <c r="A424" s="10"/>
      <c r="B424" s="11" t="s">
        <v>292</v>
      </c>
      <c r="C424" s="12"/>
      <c r="D424" s="13" t="s">
        <v>293</v>
      </c>
      <c r="E424" s="14" t="s">
        <v>294</v>
      </c>
      <c r="F424" s="14" t="s">
        <v>12</v>
      </c>
      <c r="G424" s="14" t="s">
        <v>294</v>
      </c>
    </row>
    <row r="425" customFormat="false" ht="67.5" hidden="false" customHeight="false" outlineLevel="0" collapsed="false">
      <c r="A425" s="15"/>
      <c r="B425" s="15"/>
      <c r="C425" s="16" t="s">
        <v>233</v>
      </c>
      <c r="D425" s="17" t="s">
        <v>725</v>
      </c>
      <c r="E425" s="18" t="s">
        <v>241</v>
      </c>
      <c r="F425" s="18" t="s">
        <v>12</v>
      </c>
      <c r="G425" s="18" t="s">
        <v>241</v>
      </c>
    </row>
    <row r="426" customFormat="false" ht="22.5" hidden="false" customHeight="false" outlineLevel="0" collapsed="false">
      <c r="A426" s="15"/>
      <c r="B426" s="15"/>
      <c r="C426" s="16" t="s">
        <v>236</v>
      </c>
      <c r="D426" s="17" t="s">
        <v>726</v>
      </c>
      <c r="E426" s="18" t="s">
        <v>12</v>
      </c>
      <c r="F426" s="18" t="s">
        <v>12</v>
      </c>
      <c r="G426" s="18" t="s">
        <v>12</v>
      </c>
    </row>
    <row r="427" customFormat="false" ht="12.75" hidden="false" customHeight="false" outlineLevel="0" collapsed="false">
      <c r="A427" s="15"/>
      <c r="B427" s="15"/>
      <c r="C427" s="16" t="s">
        <v>732</v>
      </c>
      <c r="D427" s="17" t="s">
        <v>733</v>
      </c>
      <c r="E427" s="18" t="s">
        <v>814</v>
      </c>
      <c r="F427" s="18" t="s">
        <v>12</v>
      </c>
      <c r="G427" s="18" t="s">
        <v>814</v>
      </c>
    </row>
    <row r="428" customFormat="false" ht="12.75" hidden="false" customHeight="false" outlineLevel="0" collapsed="false">
      <c r="A428" s="15"/>
      <c r="B428" s="15"/>
      <c r="C428" s="16" t="s">
        <v>343</v>
      </c>
      <c r="D428" s="17" t="s">
        <v>344</v>
      </c>
      <c r="E428" s="18" t="s">
        <v>108</v>
      </c>
      <c r="F428" s="18" t="s">
        <v>12</v>
      </c>
      <c r="G428" s="18" t="s">
        <v>108</v>
      </c>
    </row>
    <row r="429" customFormat="false" ht="12.75" hidden="false" customHeight="false" outlineLevel="0" collapsed="false">
      <c r="A429" s="15"/>
      <c r="B429" s="15"/>
      <c r="C429" s="16" t="s">
        <v>468</v>
      </c>
      <c r="D429" s="17" t="s">
        <v>469</v>
      </c>
      <c r="E429" s="18" t="s">
        <v>54</v>
      </c>
      <c r="F429" s="18" t="s">
        <v>12</v>
      </c>
      <c r="G429" s="18" t="s">
        <v>54</v>
      </c>
    </row>
    <row r="430" customFormat="false" ht="12.75" hidden="false" customHeight="false" outlineLevel="0" collapsed="false">
      <c r="A430" s="15"/>
      <c r="B430" s="15"/>
      <c r="C430" s="16" t="s">
        <v>346</v>
      </c>
      <c r="D430" s="17" t="s">
        <v>347</v>
      </c>
      <c r="E430" s="18" t="s">
        <v>815</v>
      </c>
      <c r="F430" s="18" t="s">
        <v>12</v>
      </c>
      <c r="G430" s="18" t="s">
        <v>815</v>
      </c>
    </row>
    <row r="431" customFormat="false" ht="12.75" hidden="false" customHeight="false" outlineLevel="0" collapsed="false">
      <c r="A431" s="15"/>
      <c r="B431" s="15"/>
      <c r="C431" s="16" t="s">
        <v>349</v>
      </c>
      <c r="D431" s="17" t="s">
        <v>350</v>
      </c>
      <c r="E431" s="18" t="s">
        <v>816</v>
      </c>
      <c r="F431" s="18" t="s">
        <v>12</v>
      </c>
      <c r="G431" s="18" t="s">
        <v>816</v>
      </c>
    </row>
    <row r="432" customFormat="false" ht="12.75" hidden="false" customHeight="false" outlineLevel="0" collapsed="false">
      <c r="A432" s="15"/>
      <c r="B432" s="15"/>
      <c r="C432" s="16" t="s">
        <v>364</v>
      </c>
      <c r="D432" s="17" t="s">
        <v>365</v>
      </c>
      <c r="E432" s="18" t="s">
        <v>241</v>
      </c>
      <c r="F432" s="18" t="s">
        <v>12</v>
      </c>
      <c r="G432" s="18" t="s">
        <v>241</v>
      </c>
    </row>
    <row r="433" customFormat="false" ht="12.75" hidden="false" customHeight="false" outlineLevel="0" collapsed="false">
      <c r="A433" s="15"/>
      <c r="B433" s="15"/>
      <c r="C433" s="16" t="s">
        <v>352</v>
      </c>
      <c r="D433" s="17" t="s">
        <v>353</v>
      </c>
      <c r="E433" s="18" t="s">
        <v>142</v>
      </c>
      <c r="F433" s="18" t="s">
        <v>12</v>
      </c>
      <c r="G433" s="18" t="s">
        <v>142</v>
      </c>
    </row>
    <row r="434" customFormat="false" ht="12.75" hidden="false" customHeight="false" outlineLevel="0" collapsed="false">
      <c r="A434" s="15"/>
      <c r="B434" s="15"/>
      <c r="C434" s="16" t="s">
        <v>368</v>
      </c>
      <c r="D434" s="17" t="s">
        <v>369</v>
      </c>
      <c r="E434" s="18" t="s">
        <v>817</v>
      </c>
      <c r="F434" s="18" t="s">
        <v>12</v>
      </c>
      <c r="G434" s="18" t="s">
        <v>817</v>
      </c>
    </row>
    <row r="435" customFormat="false" ht="12.75" hidden="false" customHeight="false" outlineLevel="0" collapsed="false">
      <c r="A435" s="15"/>
      <c r="B435" s="15"/>
      <c r="C435" s="16" t="s">
        <v>355</v>
      </c>
      <c r="D435" s="17" t="s">
        <v>356</v>
      </c>
      <c r="E435" s="18" t="s">
        <v>265</v>
      </c>
      <c r="F435" s="18" t="s">
        <v>12</v>
      </c>
      <c r="G435" s="18" t="s">
        <v>265</v>
      </c>
    </row>
    <row r="436" customFormat="false" ht="22.5" hidden="false" customHeight="false" outlineLevel="0" collapsed="false">
      <c r="A436" s="15"/>
      <c r="B436" s="15"/>
      <c r="C436" s="16" t="s">
        <v>489</v>
      </c>
      <c r="D436" s="17" t="s">
        <v>490</v>
      </c>
      <c r="E436" s="18" t="s">
        <v>129</v>
      </c>
      <c r="F436" s="18" t="s">
        <v>12</v>
      </c>
      <c r="G436" s="18" t="s">
        <v>129</v>
      </c>
    </row>
    <row r="437" customFormat="false" ht="22.5" hidden="false" customHeight="false" outlineLevel="0" collapsed="false">
      <c r="A437" s="15"/>
      <c r="B437" s="15"/>
      <c r="C437" s="16" t="s">
        <v>500</v>
      </c>
      <c r="D437" s="17" t="s">
        <v>501</v>
      </c>
      <c r="E437" s="18" t="s">
        <v>818</v>
      </c>
      <c r="F437" s="18" t="s">
        <v>12</v>
      </c>
      <c r="G437" s="18" t="s">
        <v>818</v>
      </c>
    </row>
    <row r="438" customFormat="false" ht="67.5" hidden="false" customHeight="false" outlineLevel="0" collapsed="false">
      <c r="A438" s="15"/>
      <c r="B438" s="15"/>
      <c r="C438" s="16" t="s">
        <v>819</v>
      </c>
      <c r="D438" s="17" t="s">
        <v>820</v>
      </c>
      <c r="E438" s="18" t="s">
        <v>98</v>
      </c>
      <c r="F438" s="18" t="s">
        <v>12</v>
      </c>
      <c r="G438" s="18" t="s">
        <v>98</v>
      </c>
    </row>
    <row r="439" customFormat="false" ht="22.5" hidden="false" customHeight="false" outlineLevel="0" collapsed="false">
      <c r="A439" s="15"/>
      <c r="B439" s="15"/>
      <c r="C439" s="16" t="s">
        <v>504</v>
      </c>
      <c r="D439" s="17" t="s">
        <v>505</v>
      </c>
      <c r="E439" s="18" t="s">
        <v>213</v>
      </c>
      <c r="F439" s="18" t="s">
        <v>12</v>
      </c>
      <c r="G439" s="18" t="s">
        <v>213</v>
      </c>
    </row>
    <row r="440" customFormat="false" ht="56.25" hidden="false" customHeight="false" outlineLevel="0" collapsed="false">
      <c r="A440" s="10"/>
      <c r="B440" s="11" t="s">
        <v>300</v>
      </c>
      <c r="C440" s="12"/>
      <c r="D440" s="13" t="s">
        <v>301</v>
      </c>
      <c r="E440" s="14" t="s">
        <v>821</v>
      </c>
      <c r="F440" s="14" t="s">
        <v>12</v>
      </c>
      <c r="G440" s="14" t="s">
        <v>821</v>
      </c>
    </row>
    <row r="441" customFormat="false" ht="67.5" hidden="false" customHeight="false" outlineLevel="0" collapsed="false">
      <c r="A441" s="15"/>
      <c r="B441" s="15"/>
      <c r="C441" s="16" t="s">
        <v>233</v>
      </c>
      <c r="D441" s="17" t="s">
        <v>725</v>
      </c>
      <c r="E441" s="18" t="s">
        <v>29</v>
      </c>
      <c r="F441" s="18" t="s">
        <v>12</v>
      </c>
      <c r="G441" s="18" t="s">
        <v>29</v>
      </c>
    </row>
    <row r="442" customFormat="false" ht="22.5" hidden="false" customHeight="false" outlineLevel="0" collapsed="false">
      <c r="A442" s="15"/>
      <c r="B442" s="15"/>
      <c r="C442" s="16" t="s">
        <v>236</v>
      </c>
      <c r="D442" s="17" t="s">
        <v>726</v>
      </c>
      <c r="E442" s="18" t="s">
        <v>12</v>
      </c>
      <c r="F442" s="18" t="s">
        <v>12</v>
      </c>
      <c r="G442" s="18" t="s">
        <v>12</v>
      </c>
    </row>
    <row r="443" customFormat="false" ht="12.75" hidden="false" customHeight="false" outlineLevel="0" collapsed="false">
      <c r="A443" s="15"/>
      <c r="B443" s="15"/>
      <c r="C443" s="16" t="s">
        <v>732</v>
      </c>
      <c r="D443" s="17" t="s">
        <v>733</v>
      </c>
      <c r="E443" s="18" t="s">
        <v>822</v>
      </c>
      <c r="F443" s="18" t="s">
        <v>12</v>
      </c>
      <c r="G443" s="18" t="s">
        <v>822</v>
      </c>
    </row>
    <row r="444" customFormat="false" ht="12.75" hidden="false" customHeight="false" outlineLevel="0" collapsed="false">
      <c r="A444" s="15"/>
      <c r="B444" s="15"/>
      <c r="C444" s="16" t="s">
        <v>343</v>
      </c>
      <c r="D444" s="17" t="s">
        <v>344</v>
      </c>
      <c r="E444" s="18" t="s">
        <v>823</v>
      </c>
      <c r="F444" s="18" t="s">
        <v>12</v>
      </c>
      <c r="G444" s="18" t="s">
        <v>823</v>
      </c>
    </row>
    <row r="445" customFormat="false" ht="12.75" hidden="false" customHeight="false" outlineLevel="0" collapsed="false">
      <c r="A445" s="15"/>
      <c r="B445" s="15"/>
      <c r="C445" s="16" t="s">
        <v>468</v>
      </c>
      <c r="D445" s="17" t="s">
        <v>469</v>
      </c>
      <c r="E445" s="18" t="s">
        <v>824</v>
      </c>
      <c r="F445" s="18" t="s">
        <v>12</v>
      </c>
      <c r="G445" s="18" t="s">
        <v>824</v>
      </c>
    </row>
    <row r="446" customFormat="false" ht="12.75" hidden="false" customHeight="false" outlineLevel="0" collapsed="false">
      <c r="A446" s="15"/>
      <c r="B446" s="15"/>
      <c r="C446" s="16" t="s">
        <v>346</v>
      </c>
      <c r="D446" s="17" t="s">
        <v>347</v>
      </c>
      <c r="E446" s="18" t="s">
        <v>825</v>
      </c>
      <c r="F446" s="18" t="s">
        <v>12</v>
      </c>
      <c r="G446" s="18" t="s">
        <v>825</v>
      </c>
    </row>
    <row r="447" customFormat="false" ht="12.75" hidden="false" customHeight="false" outlineLevel="0" collapsed="false">
      <c r="A447" s="15"/>
      <c r="B447" s="15"/>
      <c r="C447" s="16" t="s">
        <v>349</v>
      </c>
      <c r="D447" s="17" t="s">
        <v>350</v>
      </c>
      <c r="E447" s="18" t="s">
        <v>826</v>
      </c>
      <c r="F447" s="18" t="s">
        <v>12</v>
      </c>
      <c r="G447" s="18" t="s">
        <v>826</v>
      </c>
    </row>
    <row r="448" customFormat="false" ht="12.75" hidden="false" customHeight="false" outlineLevel="0" collapsed="false">
      <c r="A448" s="15"/>
      <c r="B448" s="15"/>
      <c r="C448" s="16" t="s">
        <v>352</v>
      </c>
      <c r="D448" s="17" t="s">
        <v>353</v>
      </c>
      <c r="E448" s="18" t="s">
        <v>194</v>
      </c>
      <c r="F448" s="18" t="s">
        <v>12</v>
      </c>
      <c r="G448" s="18" t="s">
        <v>194</v>
      </c>
    </row>
    <row r="449" customFormat="false" ht="12.75" hidden="false" customHeight="false" outlineLevel="0" collapsed="false">
      <c r="A449" s="15"/>
      <c r="B449" s="15"/>
      <c r="C449" s="16" t="s">
        <v>368</v>
      </c>
      <c r="D449" s="17" t="s">
        <v>369</v>
      </c>
      <c r="E449" s="18" t="s">
        <v>241</v>
      </c>
      <c r="F449" s="18" t="s">
        <v>12</v>
      </c>
      <c r="G449" s="18" t="s">
        <v>241</v>
      </c>
    </row>
    <row r="450" customFormat="false" ht="12.75" hidden="false" customHeight="false" outlineLevel="0" collapsed="false">
      <c r="A450" s="15"/>
      <c r="B450" s="15"/>
      <c r="C450" s="16" t="s">
        <v>355</v>
      </c>
      <c r="D450" s="17" t="s">
        <v>356</v>
      </c>
      <c r="E450" s="18" t="s">
        <v>324</v>
      </c>
      <c r="F450" s="18" t="s">
        <v>12</v>
      </c>
      <c r="G450" s="18" t="s">
        <v>324</v>
      </c>
    </row>
    <row r="451" customFormat="false" ht="22.5" hidden="false" customHeight="false" outlineLevel="0" collapsed="false">
      <c r="A451" s="15"/>
      <c r="B451" s="15"/>
      <c r="C451" s="16" t="s">
        <v>489</v>
      </c>
      <c r="D451" s="17" t="s">
        <v>490</v>
      </c>
      <c r="E451" s="18" t="s">
        <v>82</v>
      </c>
      <c r="F451" s="18" t="s">
        <v>12</v>
      </c>
      <c r="G451" s="18" t="s">
        <v>82</v>
      </c>
    </row>
    <row r="452" customFormat="false" ht="22.5" hidden="false" customHeight="false" outlineLevel="0" collapsed="false">
      <c r="A452" s="15"/>
      <c r="B452" s="15"/>
      <c r="C452" s="16" t="s">
        <v>500</v>
      </c>
      <c r="D452" s="17" t="s">
        <v>501</v>
      </c>
      <c r="E452" s="18" t="s">
        <v>827</v>
      </c>
      <c r="F452" s="18" t="s">
        <v>12</v>
      </c>
      <c r="G452" s="18" t="s">
        <v>827</v>
      </c>
    </row>
    <row r="453" customFormat="false" ht="67.5" hidden="false" customHeight="false" outlineLevel="0" collapsed="false">
      <c r="A453" s="15"/>
      <c r="B453" s="15"/>
      <c r="C453" s="16" t="s">
        <v>819</v>
      </c>
      <c r="D453" s="17" t="s">
        <v>820</v>
      </c>
      <c r="E453" s="18" t="s">
        <v>303</v>
      </c>
      <c r="F453" s="18" t="s">
        <v>12</v>
      </c>
      <c r="G453" s="18" t="s">
        <v>303</v>
      </c>
    </row>
    <row r="454" customFormat="false" ht="22.5" hidden="false" customHeight="false" outlineLevel="0" collapsed="false">
      <c r="A454" s="15"/>
      <c r="B454" s="15"/>
      <c r="C454" s="16" t="s">
        <v>504</v>
      </c>
      <c r="D454" s="17" t="s">
        <v>505</v>
      </c>
      <c r="E454" s="18" t="s">
        <v>366</v>
      </c>
      <c r="F454" s="18" t="s">
        <v>12</v>
      </c>
      <c r="G454" s="18" t="s">
        <v>366</v>
      </c>
    </row>
    <row r="455" customFormat="false" ht="15" hidden="false" customHeight="false" outlineLevel="0" collapsed="false">
      <c r="A455" s="10"/>
      <c r="B455" s="11" t="s">
        <v>306</v>
      </c>
      <c r="C455" s="12"/>
      <c r="D455" s="13" t="s">
        <v>307</v>
      </c>
      <c r="E455" s="14" t="s">
        <v>308</v>
      </c>
      <c r="F455" s="14" t="s">
        <v>12</v>
      </c>
      <c r="G455" s="14" t="s">
        <v>308</v>
      </c>
    </row>
    <row r="456" customFormat="false" ht="12.75" hidden="false" customHeight="false" outlineLevel="0" collapsed="false">
      <c r="A456" s="15"/>
      <c r="B456" s="15"/>
      <c r="C456" s="16" t="s">
        <v>343</v>
      </c>
      <c r="D456" s="17" t="s">
        <v>344</v>
      </c>
      <c r="E456" s="18" t="s">
        <v>828</v>
      </c>
      <c r="F456" s="18" t="s">
        <v>12</v>
      </c>
      <c r="G456" s="18" t="s">
        <v>828</v>
      </c>
    </row>
    <row r="457" customFormat="false" ht="12.75" hidden="false" customHeight="false" outlineLevel="0" collapsed="false">
      <c r="A457" s="15"/>
      <c r="B457" s="15"/>
      <c r="C457" s="16" t="s">
        <v>346</v>
      </c>
      <c r="D457" s="17" t="s">
        <v>347</v>
      </c>
      <c r="E457" s="18" t="s">
        <v>829</v>
      </c>
      <c r="F457" s="18" t="s">
        <v>12</v>
      </c>
      <c r="G457" s="18" t="s">
        <v>829</v>
      </c>
    </row>
    <row r="458" customFormat="false" ht="12.75" hidden="false" customHeight="false" outlineLevel="0" collapsed="false">
      <c r="A458" s="15"/>
      <c r="B458" s="15"/>
      <c r="C458" s="16" t="s">
        <v>349</v>
      </c>
      <c r="D458" s="17" t="s">
        <v>350</v>
      </c>
      <c r="E458" s="18" t="s">
        <v>830</v>
      </c>
      <c r="F458" s="18" t="s">
        <v>12</v>
      </c>
      <c r="G458" s="18" t="s">
        <v>830</v>
      </c>
    </row>
    <row r="459" customFormat="false" ht="15" hidden="false" customHeight="false" outlineLevel="0" collapsed="false">
      <c r="A459" s="10"/>
      <c r="B459" s="11" t="s">
        <v>831</v>
      </c>
      <c r="C459" s="12"/>
      <c r="D459" s="13" t="s">
        <v>832</v>
      </c>
      <c r="E459" s="14" t="s">
        <v>833</v>
      </c>
      <c r="F459" s="14" t="s">
        <v>12</v>
      </c>
      <c r="G459" s="14" t="s">
        <v>833</v>
      </c>
    </row>
    <row r="460" customFormat="false" ht="22.5" hidden="false" customHeight="false" outlineLevel="0" collapsed="false">
      <c r="A460" s="15"/>
      <c r="B460" s="15"/>
      <c r="C460" s="16" t="s">
        <v>460</v>
      </c>
      <c r="D460" s="17" t="s">
        <v>461</v>
      </c>
      <c r="E460" s="18" t="s">
        <v>834</v>
      </c>
      <c r="F460" s="18" t="s">
        <v>12</v>
      </c>
      <c r="G460" s="18" t="s">
        <v>834</v>
      </c>
    </row>
    <row r="461" customFormat="false" ht="12.75" hidden="false" customHeight="false" outlineLevel="0" collapsed="false">
      <c r="A461" s="15"/>
      <c r="B461" s="15"/>
      <c r="C461" s="16" t="s">
        <v>343</v>
      </c>
      <c r="D461" s="17" t="s">
        <v>344</v>
      </c>
      <c r="E461" s="18" t="s">
        <v>835</v>
      </c>
      <c r="F461" s="18" t="s">
        <v>12</v>
      </c>
      <c r="G461" s="18" t="s">
        <v>835</v>
      </c>
    </row>
    <row r="462" customFormat="false" ht="12.75" hidden="false" customHeight="false" outlineLevel="0" collapsed="false">
      <c r="A462" s="15"/>
      <c r="B462" s="15"/>
      <c r="C462" s="16" t="s">
        <v>468</v>
      </c>
      <c r="D462" s="17" t="s">
        <v>469</v>
      </c>
      <c r="E462" s="18" t="s">
        <v>836</v>
      </c>
      <c r="F462" s="18" t="s">
        <v>12</v>
      </c>
      <c r="G462" s="18" t="s">
        <v>836</v>
      </c>
    </row>
    <row r="463" customFormat="false" ht="12.75" hidden="false" customHeight="false" outlineLevel="0" collapsed="false">
      <c r="A463" s="15"/>
      <c r="B463" s="15"/>
      <c r="C463" s="16" t="s">
        <v>346</v>
      </c>
      <c r="D463" s="17" t="s">
        <v>347</v>
      </c>
      <c r="E463" s="18" t="s">
        <v>837</v>
      </c>
      <c r="F463" s="18" t="s">
        <v>12</v>
      </c>
      <c r="G463" s="18" t="s">
        <v>837</v>
      </c>
    </row>
    <row r="464" customFormat="false" ht="12.75" hidden="false" customHeight="false" outlineLevel="0" collapsed="false">
      <c r="A464" s="15"/>
      <c r="B464" s="15"/>
      <c r="C464" s="16" t="s">
        <v>349</v>
      </c>
      <c r="D464" s="17" t="s">
        <v>350</v>
      </c>
      <c r="E464" s="18" t="s">
        <v>838</v>
      </c>
      <c r="F464" s="18" t="s">
        <v>12</v>
      </c>
      <c r="G464" s="18" t="s">
        <v>838</v>
      </c>
    </row>
    <row r="465" customFormat="false" ht="12.75" hidden="false" customHeight="false" outlineLevel="0" collapsed="false">
      <c r="A465" s="15"/>
      <c r="B465" s="15"/>
      <c r="C465" s="16" t="s">
        <v>352</v>
      </c>
      <c r="D465" s="17" t="s">
        <v>353</v>
      </c>
      <c r="E465" s="18" t="s">
        <v>366</v>
      </c>
      <c r="F465" s="18" t="s">
        <v>12</v>
      </c>
      <c r="G465" s="18" t="s">
        <v>366</v>
      </c>
    </row>
    <row r="466" customFormat="false" ht="12.75" hidden="false" customHeight="false" outlineLevel="0" collapsed="false">
      <c r="A466" s="15"/>
      <c r="B466" s="15"/>
      <c r="C466" s="16" t="s">
        <v>497</v>
      </c>
      <c r="D466" s="17" t="s">
        <v>498</v>
      </c>
      <c r="E466" s="18" t="s">
        <v>366</v>
      </c>
      <c r="F466" s="18" t="s">
        <v>12</v>
      </c>
      <c r="G466" s="18" t="s">
        <v>366</v>
      </c>
    </row>
    <row r="467" customFormat="false" ht="22.5" hidden="false" customHeight="false" outlineLevel="0" collapsed="false">
      <c r="A467" s="15"/>
      <c r="B467" s="15"/>
      <c r="C467" s="16" t="s">
        <v>500</v>
      </c>
      <c r="D467" s="17" t="s">
        <v>501</v>
      </c>
      <c r="E467" s="18" t="s">
        <v>839</v>
      </c>
      <c r="F467" s="18" t="s">
        <v>12</v>
      </c>
      <c r="G467" s="18" t="s">
        <v>839</v>
      </c>
    </row>
    <row r="468" customFormat="false" ht="15" hidden="false" customHeight="false" outlineLevel="0" collapsed="false">
      <c r="A468" s="10"/>
      <c r="B468" s="11" t="s">
        <v>840</v>
      </c>
      <c r="C468" s="12"/>
      <c r="D468" s="13" t="s">
        <v>841</v>
      </c>
      <c r="E468" s="14" t="s">
        <v>842</v>
      </c>
      <c r="F468" s="14" t="s">
        <v>12</v>
      </c>
      <c r="G468" s="14" t="s">
        <v>842</v>
      </c>
    </row>
    <row r="469" customFormat="false" ht="33.75" hidden="false" customHeight="false" outlineLevel="0" collapsed="false">
      <c r="A469" s="15"/>
      <c r="B469" s="15"/>
      <c r="C469" s="16" t="s">
        <v>625</v>
      </c>
      <c r="D469" s="17" t="s">
        <v>626</v>
      </c>
      <c r="E469" s="18" t="s">
        <v>842</v>
      </c>
      <c r="F469" s="18" t="s">
        <v>12</v>
      </c>
      <c r="G469" s="18" t="s">
        <v>842</v>
      </c>
    </row>
    <row r="470" customFormat="false" ht="22.5" hidden="false" customHeight="false" outlineLevel="0" collapsed="false">
      <c r="A470" s="10"/>
      <c r="B470" s="11" t="s">
        <v>843</v>
      </c>
      <c r="C470" s="12"/>
      <c r="D470" s="13" t="s">
        <v>844</v>
      </c>
      <c r="E470" s="14" t="s">
        <v>845</v>
      </c>
      <c r="F470" s="14" t="s">
        <v>12</v>
      </c>
      <c r="G470" s="14" t="s">
        <v>845</v>
      </c>
    </row>
    <row r="471" customFormat="false" ht="33.75" hidden="false" customHeight="false" outlineLevel="0" collapsed="false">
      <c r="A471" s="15"/>
      <c r="B471" s="15"/>
      <c r="C471" s="16" t="s">
        <v>625</v>
      </c>
      <c r="D471" s="17" t="s">
        <v>626</v>
      </c>
      <c r="E471" s="18" t="s">
        <v>845</v>
      </c>
      <c r="F471" s="18" t="s">
        <v>12</v>
      </c>
      <c r="G471" s="18" t="s">
        <v>845</v>
      </c>
    </row>
    <row r="472" customFormat="false" ht="15" hidden="false" customHeight="false" outlineLevel="0" collapsed="false">
      <c r="A472" s="10"/>
      <c r="B472" s="11" t="s">
        <v>309</v>
      </c>
      <c r="C472" s="12"/>
      <c r="D472" s="13" t="s">
        <v>19</v>
      </c>
      <c r="E472" s="14" t="s">
        <v>310</v>
      </c>
      <c r="F472" s="14" t="s">
        <v>12</v>
      </c>
      <c r="G472" s="14" t="s">
        <v>310</v>
      </c>
    </row>
    <row r="473" customFormat="false" ht="12.75" hidden="false" customHeight="false" outlineLevel="0" collapsed="false">
      <c r="A473" s="15"/>
      <c r="B473" s="15"/>
      <c r="C473" s="16" t="s">
        <v>732</v>
      </c>
      <c r="D473" s="17" t="s">
        <v>733</v>
      </c>
      <c r="E473" s="18" t="s">
        <v>417</v>
      </c>
      <c r="F473" s="18" t="s">
        <v>12</v>
      </c>
      <c r="G473" s="18" t="s">
        <v>417</v>
      </c>
    </row>
    <row r="474" customFormat="false" ht="12.75" hidden="false" customHeight="false" outlineLevel="0" collapsed="false">
      <c r="A474" s="15"/>
      <c r="B474" s="15"/>
      <c r="C474" s="16" t="s">
        <v>343</v>
      </c>
      <c r="D474" s="17" t="s">
        <v>344</v>
      </c>
      <c r="E474" s="18" t="s">
        <v>846</v>
      </c>
      <c r="F474" s="18" t="s">
        <v>12</v>
      </c>
      <c r="G474" s="18" t="s">
        <v>846</v>
      </c>
    </row>
    <row r="475" customFormat="false" ht="12.75" hidden="false" customHeight="false" outlineLevel="0" collapsed="false">
      <c r="A475" s="15"/>
      <c r="B475" s="15"/>
      <c r="C475" s="16" t="s">
        <v>346</v>
      </c>
      <c r="D475" s="17" t="s">
        <v>347</v>
      </c>
      <c r="E475" s="18" t="s">
        <v>847</v>
      </c>
      <c r="F475" s="18" t="s">
        <v>12</v>
      </c>
      <c r="G475" s="18" t="s">
        <v>847</v>
      </c>
    </row>
    <row r="476" customFormat="false" ht="12.75" hidden="false" customHeight="false" outlineLevel="0" collapsed="false">
      <c r="A476" s="15"/>
      <c r="B476" s="15"/>
      <c r="C476" s="16" t="s">
        <v>349</v>
      </c>
      <c r="D476" s="17" t="s">
        <v>350</v>
      </c>
      <c r="E476" s="18" t="s">
        <v>848</v>
      </c>
      <c r="F476" s="18" t="s">
        <v>12</v>
      </c>
      <c r="G476" s="18" t="s">
        <v>848</v>
      </c>
    </row>
    <row r="477" customFormat="false" ht="12.75" hidden="false" customHeight="false" outlineLevel="0" collapsed="false">
      <c r="A477" s="15"/>
      <c r="B477" s="15"/>
      <c r="C477" s="16" t="s">
        <v>352</v>
      </c>
      <c r="D477" s="17" t="s">
        <v>353</v>
      </c>
      <c r="E477" s="18" t="s">
        <v>849</v>
      </c>
      <c r="F477" s="18" t="s">
        <v>12</v>
      </c>
      <c r="G477" s="18" t="s">
        <v>849</v>
      </c>
    </row>
    <row r="478" customFormat="false" ht="12.75" hidden="false" customHeight="false" outlineLevel="0" collapsed="false">
      <c r="A478" s="15"/>
      <c r="B478" s="15"/>
      <c r="C478" s="16" t="s">
        <v>368</v>
      </c>
      <c r="D478" s="17" t="s">
        <v>369</v>
      </c>
      <c r="E478" s="18" t="s">
        <v>850</v>
      </c>
      <c r="F478" s="18" t="s">
        <v>12</v>
      </c>
      <c r="G478" s="18" t="s">
        <v>850</v>
      </c>
    </row>
    <row r="479" customFormat="false" ht="22.5" hidden="false" customHeight="false" outlineLevel="0" collapsed="false">
      <c r="A479" s="7" t="s">
        <v>311</v>
      </c>
      <c r="B479" s="7"/>
      <c r="C479" s="7"/>
      <c r="D479" s="8" t="s">
        <v>312</v>
      </c>
      <c r="E479" s="9" t="s">
        <v>851</v>
      </c>
      <c r="F479" s="9" t="s">
        <v>12</v>
      </c>
      <c r="G479" s="9" t="s">
        <v>851</v>
      </c>
    </row>
    <row r="480" customFormat="false" ht="15" hidden="false" customHeight="false" outlineLevel="0" collapsed="false">
      <c r="A480" s="10"/>
      <c r="B480" s="11" t="s">
        <v>852</v>
      </c>
      <c r="C480" s="12"/>
      <c r="D480" s="13" t="s">
        <v>853</v>
      </c>
      <c r="E480" s="14" t="s">
        <v>854</v>
      </c>
      <c r="F480" s="14" t="s">
        <v>12</v>
      </c>
      <c r="G480" s="14" t="s">
        <v>854</v>
      </c>
    </row>
    <row r="481" customFormat="false" ht="45" hidden="false" customHeight="false" outlineLevel="0" collapsed="false">
      <c r="A481" s="15"/>
      <c r="B481" s="15"/>
      <c r="C481" s="16" t="s">
        <v>707</v>
      </c>
      <c r="D481" s="17" t="s">
        <v>708</v>
      </c>
      <c r="E481" s="18" t="s">
        <v>12</v>
      </c>
      <c r="F481" s="18" t="s">
        <v>12</v>
      </c>
      <c r="G481" s="18" t="s">
        <v>12</v>
      </c>
    </row>
    <row r="482" customFormat="false" ht="12.75" hidden="false" customHeight="false" outlineLevel="0" collapsed="false">
      <c r="A482" s="15"/>
      <c r="B482" s="15"/>
      <c r="C482" s="16" t="s">
        <v>364</v>
      </c>
      <c r="D482" s="17" t="s">
        <v>365</v>
      </c>
      <c r="E482" s="18" t="s">
        <v>241</v>
      </c>
      <c r="F482" s="18" t="s">
        <v>12</v>
      </c>
      <c r="G482" s="18" t="s">
        <v>241</v>
      </c>
    </row>
    <row r="483" customFormat="false" ht="12.75" hidden="false" customHeight="false" outlineLevel="0" collapsed="false">
      <c r="A483" s="15"/>
      <c r="B483" s="15"/>
      <c r="C483" s="16" t="s">
        <v>352</v>
      </c>
      <c r="D483" s="17" t="s">
        <v>353</v>
      </c>
      <c r="E483" s="18" t="s">
        <v>157</v>
      </c>
      <c r="F483" s="18" t="s">
        <v>12</v>
      </c>
      <c r="G483" s="18" t="s">
        <v>157</v>
      </c>
    </row>
    <row r="484" customFormat="false" ht="12.75" hidden="false" customHeight="false" outlineLevel="0" collapsed="false">
      <c r="A484" s="15"/>
      <c r="B484" s="15"/>
      <c r="C484" s="16" t="s">
        <v>355</v>
      </c>
      <c r="D484" s="17" t="s">
        <v>356</v>
      </c>
      <c r="E484" s="18" t="s">
        <v>156</v>
      </c>
      <c r="F484" s="18" t="s">
        <v>12</v>
      </c>
      <c r="G484" s="18" t="s">
        <v>156</v>
      </c>
    </row>
    <row r="485" customFormat="false" ht="67.5" hidden="false" customHeight="false" outlineLevel="0" collapsed="false">
      <c r="A485" s="15"/>
      <c r="B485" s="15"/>
      <c r="C485" s="16" t="s">
        <v>549</v>
      </c>
      <c r="D485" s="17" t="s">
        <v>550</v>
      </c>
      <c r="E485" s="18" t="s">
        <v>145</v>
      </c>
      <c r="F485" s="18" t="s">
        <v>12</v>
      </c>
      <c r="G485" s="18" t="s">
        <v>145</v>
      </c>
    </row>
    <row r="486" customFormat="false" ht="15" hidden="false" customHeight="false" outlineLevel="0" collapsed="false">
      <c r="A486" s="10"/>
      <c r="B486" s="11" t="s">
        <v>314</v>
      </c>
      <c r="C486" s="12"/>
      <c r="D486" s="13" t="s">
        <v>315</v>
      </c>
      <c r="E486" s="14" t="s">
        <v>855</v>
      </c>
      <c r="F486" s="14" t="s">
        <v>12</v>
      </c>
      <c r="G486" s="14" t="s">
        <v>855</v>
      </c>
    </row>
    <row r="487" customFormat="false" ht="45" hidden="false" customHeight="false" outlineLevel="0" collapsed="false">
      <c r="A487" s="15"/>
      <c r="B487" s="15"/>
      <c r="C487" s="16" t="s">
        <v>632</v>
      </c>
      <c r="D487" s="17" t="s">
        <v>633</v>
      </c>
      <c r="E487" s="18" t="s">
        <v>142</v>
      </c>
      <c r="F487" s="18" t="s">
        <v>12</v>
      </c>
      <c r="G487" s="18" t="s">
        <v>142</v>
      </c>
    </row>
    <row r="488" customFormat="false" ht="12.75" hidden="false" customHeight="false" outlineLevel="0" collapsed="false">
      <c r="A488" s="15"/>
      <c r="B488" s="15"/>
      <c r="C488" s="16" t="s">
        <v>343</v>
      </c>
      <c r="D488" s="17" t="s">
        <v>344</v>
      </c>
      <c r="E488" s="18" t="s">
        <v>856</v>
      </c>
      <c r="F488" s="18" t="s">
        <v>12</v>
      </c>
      <c r="G488" s="18" t="s">
        <v>856</v>
      </c>
    </row>
    <row r="489" customFormat="false" ht="12.75" hidden="false" customHeight="false" outlineLevel="0" collapsed="false">
      <c r="A489" s="15"/>
      <c r="B489" s="15"/>
      <c r="C489" s="16" t="s">
        <v>468</v>
      </c>
      <c r="D489" s="17" t="s">
        <v>469</v>
      </c>
      <c r="E489" s="18" t="s">
        <v>857</v>
      </c>
      <c r="F489" s="18" t="s">
        <v>12</v>
      </c>
      <c r="G489" s="18" t="s">
        <v>857</v>
      </c>
    </row>
    <row r="490" customFormat="false" ht="12.75" hidden="false" customHeight="false" outlineLevel="0" collapsed="false">
      <c r="A490" s="15"/>
      <c r="B490" s="15"/>
      <c r="C490" s="16" t="s">
        <v>346</v>
      </c>
      <c r="D490" s="17" t="s">
        <v>347</v>
      </c>
      <c r="E490" s="18" t="s">
        <v>858</v>
      </c>
      <c r="F490" s="18" t="s">
        <v>12</v>
      </c>
      <c r="G490" s="18" t="s">
        <v>858</v>
      </c>
    </row>
    <row r="491" customFormat="false" ht="12.75" hidden="false" customHeight="false" outlineLevel="0" collapsed="false">
      <c r="A491" s="15"/>
      <c r="B491" s="15"/>
      <c r="C491" s="16" t="s">
        <v>349</v>
      </c>
      <c r="D491" s="17" t="s">
        <v>350</v>
      </c>
      <c r="E491" s="18" t="s">
        <v>859</v>
      </c>
      <c r="F491" s="18" t="s">
        <v>12</v>
      </c>
      <c r="G491" s="18" t="s">
        <v>859</v>
      </c>
    </row>
    <row r="492" customFormat="false" ht="12.75" hidden="false" customHeight="false" outlineLevel="0" collapsed="false">
      <c r="A492" s="15"/>
      <c r="B492" s="15"/>
      <c r="C492" s="16" t="s">
        <v>352</v>
      </c>
      <c r="D492" s="17" t="s">
        <v>353</v>
      </c>
      <c r="E492" s="18" t="s">
        <v>860</v>
      </c>
      <c r="F492" s="18" t="s">
        <v>12</v>
      </c>
      <c r="G492" s="18" t="s">
        <v>860</v>
      </c>
    </row>
    <row r="493" customFormat="false" ht="12.75" hidden="false" customHeight="false" outlineLevel="0" collapsed="false">
      <c r="A493" s="15"/>
      <c r="B493" s="15"/>
      <c r="C493" s="16" t="s">
        <v>355</v>
      </c>
      <c r="D493" s="17" t="s">
        <v>356</v>
      </c>
      <c r="E493" s="18" t="s">
        <v>861</v>
      </c>
      <c r="F493" s="18" t="s">
        <v>12</v>
      </c>
      <c r="G493" s="18" t="s">
        <v>861</v>
      </c>
    </row>
    <row r="494" customFormat="false" ht="12.75" hidden="false" customHeight="false" outlineLevel="0" collapsed="false">
      <c r="A494" s="15"/>
      <c r="B494" s="15"/>
      <c r="C494" s="16" t="s">
        <v>497</v>
      </c>
      <c r="D494" s="17" t="s">
        <v>498</v>
      </c>
      <c r="E494" s="18" t="s">
        <v>98</v>
      </c>
      <c r="F494" s="18" t="s">
        <v>12</v>
      </c>
      <c r="G494" s="18" t="s">
        <v>98</v>
      </c>
    </row>
    <row r="495" customFormat="false" ht="12.75" hidden="false" customHeight="false" outlineLevel="0" collapsed="false">
      <c r="A495" s="15"/>
      <c r="B495" s="15"/>
      <c r="C495" s="16" t="s">
        <v>358</v>
      </c>
      <c r="D495" s="17" t="s">
        <v>359</v>
      </c>
      <c r="E495" s="18" t="s">
        <v>254</v>
      </c>
      <c r="F495" s="18" t="s">
        <v>12</v>
      </c>
      <c r="G495" s="18" t="s">
        <v>254</v>
      </c>
    </row>
    <row r="496" customFormat="false" ht="22.5" hidden="false" customHeight="false" outlineLevel="0" collapsed="false">
      <c r="A496" s="15"/>
      <c r="B496" s="15"/>
      <c r="C496" s="16" t="s">
        <v>500</v>
      </c>
      <c r="D496" s="17" t="s">
        <v>501</v>
      </c>
      <c r="E496" s="18" t="s">
        <v>862</v>
      </c>
      <c r="F496" s="18" t="s">
        <v>12</v>
      </c>
      <c r="G496" s="18" t="s">
        <v>862</v>
      </c>
    </row>
    <row r="497" customFormat="false" ht="22.5" hidden="false" customHeight="false" outlineLevel="0" collapsed="false">
      <c r="A497" s="15"/>
      <c r="B497" s="15"/>
      <c r="C497" s="16" t="s">
        <v>504</v>
      </c>
      <c r="D497" s="17" t="s">
        <v>505</v>
      </c>
      <c r="E497" s="18" t="s">
        <v>863</v>
      </c>
      <c r="F497" s="18" t="s">
        <v>12</v>
      </c>
      <c r="G497" s="18" t="s">
        <v>863</v>
      </c>
    </row>
    <row r="498" customFormat="false" ht="15" hidden="false" customHeight="false" outlineLevel="0" collapsed="false">
      <c r="A498" s="10"/>
      <c r="B498" s="11" t="s">
        <v>864</v>
      </c>
      <c r="C498" s="12"/>
      <c r="D498" s="13" t="s">
        <v>865</v>
      </c>
      <c r="E498" s="14" t="s">
        <v>866</v>
      </c>
      <c r="F498" s="14" t="s">
        <v>12</v>
      </c>
      <c r="G498" s="14" t="s">
        <v>866</v>
      </c>
    </row>
    <row r="499" customFormat="false" ht="12.75" hidden="false" customHeight="false" outlineLevel="0" collapsed="false">
      <c r="A499" s="15"/>
      <c r="B499" s="15"/>
      <c r="C499" s="16" t="s">
        <v>355</v>
      </c>
      <c r="D499" s="17" t="s">
        <v>356</v>
      </c>
      <c r="E499" s="18" t="s">
        <v>866</v>
      </c>
      <c r="F499" s="18" t="s">
        <v>12</v>
      </c>
      <c r="G499" s="18" t="s">
        <v>866</v>
      </c>
    </row>
    <row r="500" customFormat="false" ht="15" hidden="false" customHeight="false" outlineLevel="0" collapsed="false">
      <c r="A500" s="10"/>
      <c r="B500" s="11" t="s">
        <v>867</v>
      </c>
      <c r="C500" s="12"/>
      <c r="D500" s="13" t="s">
        <v>868</v>
      </c>
      <c r="E500" s="14" t="s">
        <v>869</v>
      </c>
      <c r="F500" s="14" t="s">
        <v>12</v>
      </c>
      <c r="G500" s="14" t="s">
        <v>869</v>
      </c>
    </row>
    <row r="501" customFormat="false" ht="12.75" hidden="false" customHeight="false" outlineLevel="0" collapsed="false">
      <c r="A501" s="15"/>
      <c r="B501" s="15"/>
      <c r="C501" s="16" t="s">
        <v>364</v>
      </c>
      <c r="D501" s="17" t="s">
        <v>365</v>
      </c>
      <c r="E501" s="18" t="s">
        <v>82</v>
      </c>
      <c r="F501" s="18" t="s">
        <v>12</v>
      </c>
      <c r="G501" s="18" t="s">
        <v>82</v>
      </c>
    </row>
    <row r="502" customFormat="false" ht="12.75" hidden="false" customHeight="false" outlineLevel="0" collapsed="false">
      <c r="A502" s="15"/>
      <c r="B502" s="15"/>
      <c r="C502" s="16" t="s">
        <v>352</v>
      </c>
      <c r="D502" s="17" t="s">
        <v>353</v>
      </c>
      <c r="E502" s="18" t="s">
        <v>870</v>
      </c>
      <c r="F502" s="18" t="s">
        <v>12</v>
      </c>
      <c r="G502" s="18" t="s">
        <v>870</v>
      </c>
    </row>
    <row r="503" customFormat="false" ht="12.75" hidden="false" customHeight="false" outlineLevel="0" collapsed="false">
      <c r="A503" s="15"/>
      <c r="B503" s="15"/>
      <c r="C503" s="16" t="s">
        <v>368</v>
      </c>
      <c r="D503" s="17" t="s">
        <v>369</v>
      </c>
      <c r="E503" s="18" t="s">
        <v>213</v>
      </c>
      <c r="F503" s="18" t="s">
        <v>12</v>
      </c>
      <c r="G503" s="18" t="s">
        <v>213</v>
      </c>
    </row>
    <row r="504" customFormat="false" ht="12.75" hidden="false" customHeight="false" outlineLevel="0" collapsed="false">
      <c r="A504" s="15"/>
      <c r="B504" s="15"/>
      <c r="C504" s="16" t="s">
        <v>355</v>
      </c>
      <c r="D504" s="17" t="s">
        <v>356</v>
      </c>
      <c r="E504" s="18" t="s">
        <v>871</v>
      </c>
      <c r="F504" s="18" t="s">
        <v>12</v>
      </c>
      <c r="G504" s="18" t="s">
        <v>871</v>
      </c>
    </row>
    <row r="505" customFormat="false" ht="22.5" hidden="false" customHeight="false" outlineLevel="0" collapsed="false">
      <c r="A505" s="10"/>
      <c r="B505" s="11" t="s">
        <v>872</v>
      </c>
      <c r="C505" s="12"/>
      <c r="D505" s="13" t="s">
        <v>873</v>
      </c>
      <c r="E505" s="14" t="s">
        <v>145</v>
      </c>
      <c r="F505" s="14" t="s">
        <v>12</v>
      </c>
      <c r="G505" s="14" t="s">
        <v>145</v>
      </c>
    </row>
    <row r="506" customFormat="false" ht="67.5" hidden="false" customHeight="false" outlineLevel="0" collapsed="false">
      <c r="A506" s="15"/>
      <c r="B506" s="15"/>
      <c r="C506" s="16" t="s">
        <v>549</v>
      </c>
      <c r="D506" s="17" t="s">
        <v>550</v>
      </c>
      <c r="E506" s="18" t="s">
        <v>145</v>
      </c>
      <c r="F506" s="18" t="s">
        <v>12</v>
      </c>
      <c r="G506" s="18" t="s">
        <v>145</v>
      </c>
    </row>
    <row r="507" customFormat="false" ht="15" hidden="false" customHeight="false" outlineLevel="0" collapsed="false">
      <c r="A507" s="10"/>
      <c r="B507" s="11" t="s">
        <v>874</v>
      </c>
      <c r="C507" s="12"/>
      <c r="D507" s="13" t="s">
        <v>875</v>
      </c>
      <c r="E507" s="14" t="s">
        <v>876</v>
      </c>
      <c r="F507" s="14" t="s">
        <v>12</v>
      </c>
      <c r="G507" s="14" t="s">
        <v>876</v>
      </c>
    </row>
    <row r="508" customFormat="false" ht="45" hidden="false" customHeight="false" outlineLevel="0" collapsed="false">
      <c r="A508" s="15"/>
      <c r="B508" s="15"/>
      <c r="C508" s="16" t="s">
        <v>376</v>
      </c>
      <c r="D508" s="17" t="s">
        <v>377</v>
      </c>
      <c r="E508" s="18" t="s">
        <v>877</v>
      </c>
      <c r="F508" s="18" t="s">
        <v>12</v>
      </c>
      <c r="G508" s="18" t="s">
        <v>877</v>
      </c>
    </row>
    <row r="509" customFormat="false" ht="12.75" hidden="false" customHeight="false" outlineLevel="0" collapsed="false">
      <c r="A509" s="15"/>
      <c r="B509" s="15"/>
      <c r="C509" s="16" t="s">
        <v>346</v>
      </c>
      <c r="D509" s="17" t="s">
        <v>347</v>
      </c>
      <c r="E509" s="18" t="s">
        <v>878</v>
      </c>
      <c r="F509" s="18" t="s">
        <v>12</v>
      </c>
      <c r="G509" s="18" t="s">
        <v>878</v>
      </c>
    </row>
    <row r="510" customFormat="false" ht="12.75" hidden="false" customHeight="false" outlineLevel="0" collapsed="false">
      <c r="A510" s="15"/>
      <c r="B510" s="15"/>
      <c r="C510" s="16" t="s">
        <v>349</v>
      </c>
      <c r="D510" s="17" t="s">
        <v>350</v>
      </c>
      <c r="E510" s="18" t="s">
        <v>879</v>
      </c>
      <c r="F510" s="18" t="s">
        <v>12</v>
      </c>
      <c r="G510" s="18" t="s">
        <v>879</v>
      </c>
    </row>
    <row r="511" customFormat="false" ht="12.75" hidden="false" customHeight="false" outlineLevel="0" collapsed="false">
      <c r="A511" s="15"/>
      <c r="B511" s="15"/>
      <c r="C511" s="16" t="s">
        <v>364</v>
      </c>
      <c r="D511" s="17" t="s">
        <v>365</v>
      </c>
      <c r="E511" s="18" t="s">
        <v>98</v>
      </c>
      <c r="F511" s="18" t="s">
        <v>12</v>
      </c>
      <c r="G511" s="18" t="s">
        <v>98</v>
      </c>
    </row>
    <row r="512" customFormat="false" ht="12.75" hidden="false" customHeight="false" outlineLevel="0" collapsed="false">
      <c r="A512" s="15"/>
      <c r="B512" s="15"/>
      <c r="C512" s="16" t="s">
        <v>352</v>
      </c>
      <c r="D512" s="17" t="s">
        <v>353</v>
      </c>
      <c r="E512" s="18" t="s">
        <v>98</v>
      </c>
      <c r="F512" s="18" t="s">
        <v>12</v>
      </c>
      <c r="G512" s="18" t="s">
        <v>98</v>
      </c>
    </row>
    <row r="513" customFormat="false" ht="12.75" hidden="false" customHeight="false" outlineLevel="0" collapsed="false">
      <c r="A513" s="15"/>
      <c r="B513" s="15"/>
      <c r="C513" s="16" t="s">
        <v>355</v>
      </c>
      <c r="D513" s="17" t="s">
        <v>356</v>
      </c>
      <c r="E513" s="18" t="s">
        <v>880</v>
      </c>
      <c r="F513" s="18" t="s">
        <v>12</v>
      </c>
      <c r="G513" s="18" t="s">
        <v>880</v>
      </c>
    </row>
    <row r="514" customFormat="false" ht="56.25" hidden="false" customHeight="false" outlineLevel="0" collapsed="false">
      <c r="A514" s="15"/>
      <c r="B514" s="15"/>
      <c r="C514" s="16" t="s">
        <v>16</v>
      </c>
      <c r="D514" s="17" t="s">
        <v>383</v>
      </c>
      <c r="E514" s="18" t="s">
        <v>881</v>
      </c>
      <c r="F514" s="18" t="s">
        <v>12</v>
      </c>
      <c r="G514" s="18" t="s">
        <v>881</v>
      </c>
    </row>
    <row r="515" customFormat="false" ht="15" hidden="false" customHeight="false" outlineLevel="0" collapsed="false">
      <c r="A515" s="10"/>
      <c r="B515" s="11" t="s">
        <v>882</v>
      </c>
      <c r="C515" s="12"/>
      <c r="D515" s="13" t="s">
        <v>883</v>
      </c>
      <c r="E515" s="14" t="s">
        <v>884</v>
      </c>
      <c r="F515" s="14" t="s">
        <v>12</v>
      </c>
      <c r="G515" s="14" t="s">
        <v>884</v>
      </c>
    </row>
    <row r="516" customFormat="false" ht="12.75" hidden="false" customHeight="false" outlineLevel="0" collapsed="false">
      <c r="A516" s="15"/>
      <c r="B516" s="15"/>
      <c r="C516" s="16" t="s">
        <v>368</v>
      </c>
      <c r="D516" s="17" t="s">
        <v>369</v>
      </c>
      <c r="E516" s="18" t="s">
        <v>885</v>
      </c>
      <c r="F516" s="18" t="s">
        <v>12</v>
      </c>
      <c r="G516" s="18" t="s">
        <v>885</v>
      </c>
    </row>
    <row r="517" customFormat="false" ht="12.75" hidden="false" customHeight="false" outlineLevel="0" collapsed="false">
      <c r="A517" s="15"/>
      <c r="B517" s="15"/>
      <c r="C517" s="16" t="s">
        <v>355</v>
      </c>
      <c r="D517" s="17" t="s">
        <v>356</v>
      </c>
      <c r="E517" s="18" t="s">
        <v>886</v>
      </c>
      <c r="F517" s="18" t="s">
        <v>12</v>
      </c>
      <c r="G517" s="18" t="s">
        <v>886</v>
      </c>
    </row>
    <row r="518" customFormat="false" ht="22.5" hidden="false" customHeight="false" outlineLevel="0" collapsed="false">
      <c r="A518" s="15"/>
      <c r="B518" s="15"/>
      <c r="C518" s="16" t="s">
        <v>494</v>
      </c>
      <c r="D518" s="17" t="s">
        <v>495</v>
      </c>
      <c r="E518" s="18" t="s">
        <v>759</v>
      </c>
      <c r="F518" s="18" t="s">
        <v>12</v>
      </c>
      <c r="G518" s="18" t="s">
        <v>759</v>
      </c>
    </row>
    <row r="519" customFormat="false" ht="22.5" hidden="false" customHeight="false" outlineLevel="0" collapsed="false">
      <c r="A519" s="15"/>
      <c r="B519" s="15"/>
      <c r="C519" s="16" t="s">
        <v>361</v>
      </c>
      <c r="D519" s="17" t="s">
        <v>362</v>
      </c>
      <c r="E519" s="18" t="s">
        <v>887</v>
      </c>
      <c r="F519" s="18" t="s">
        <v>12</v>
      </c>
      <c r="G519" s="18" t="s">
        <v>887</v>
      </c>
    </row>
    <row r="520" customFormat="false" ht="33.75" hidden="false" customHeight="false" outlineLevel="0" collapsed="false">
      <c r="A520" s="10"/>
      <c r="B520" s="11" t="s">
        <v>318</v>
      </c>
      <c r="C520" s="12"/>
      <c r="D520" s="13" t="s">
        <v>319</v>
      </c>
      <c r="E520" s="14" t="s">
        <v>241</v>
      </c>
      <c r="F520" s="14" t="s">
        <v>12</v>
      </c>
      <c r="G520" s="14" t="s">
        <v>241</v>
      </c>
    </row>
    <row r="521" customFormat="false" ht="12.75" hidden="false" customHeight="false" outlineLevel="0" collapsed="false">
      <c r="A521" s="15"/>
      <c r="B521" s="15"/>
      <c r="C521" s="16" t="s">
        <v>358</v>
      </c>
      <c r="D521" s="17" t="s">
        <v>359</v>
      </c>
      <c r="E521" s="18" t="s">
        <v>241</v>
      </c>
      <c r="F521" s="18" t="s">
        <v>12</v>
      </c>
      <c r="G521" s="18" t="s">
        <v>241</v>
      </c>
    </row>
    <row r="522" customFormat="false" ht="15" hidden="false" customHeight="false" outlineLevel="0" collapsed="false">
      <c r="A522" s="10"/>
      <c r="B522" s="11" t="s">
        <v>320</v>
      </c>
      <c r="C522" s="12"/>
      <c r="D522" s="13" t="s">
        <v>19</v>
      </c>
      <c r="E522" s="14" t="s">
        <v>888</v>
      </c>
      <c r="F522" s="14" t="s">
        <v>12</v>
      </c>
      <c r="G522" s="14" t="s">
        <v>888</v>
      </c>
    </row>
    <row r="523" customFormat="false" ht="12.75" hidden="false" customHeight="false" outlineLevel="0" collapsed="false">
      <c r="A523" s="15"/>
      <c r="B523" s="15"/>
      <c r="C523" s="16" t="s">
        <v>346</v>
      </c>
      <c r="D523" s="17" t="s">
        <v>347</v>
      </c>
      <c r="E523" s="18" t="s">
        <v>889</v>
      </c>
      <c r="F523" s="18" t="s">
        <v>12</v>
      </c>
      <c r="G523" s="18" t="s">
        <v>889</v>
      </c>
    </row>
    <row r="524" customFormat="false" ht="12.75" hidden="false" customHeight="false" outlineLevel="0" collapsed="false">
      <c r="A524" s="15"/>
      <c r="B524" s="15"/>
      <c r="C524" s="16" t="s">
        <v>349</v>
      </c>
      <c r="D524" s="17" t="s">
        <v>350</v>
      </c>
      <c r="E524" s="18" t="s">
        <v>890</v>
      </c>
      <c r="F524" s="18" t="s">
        <v>12</v>
      </c>
      <c r="G524" s="18" t="s">
        <v>890</v>
      </c>
    </row>
    <row r="525" customFormat="false" ht="12.75" hidden="false" customHeight="false" outlineLevel="0" collapsed="false">
      <c r="A525" s="15"/>
      <c r="B525" s="15"/>
      <c r="C525" s="16" t="s">
        <v>364</v>
      </c>
      <c r="D525" s="17" t="s">
        <v>365</v>
      </c>
      <c r="E525" s="18" t="s">
        <v>891</v>
      </c>
      <c r="F525" s="18" t="s">
        <v>12</v>
      </c>
      <c r="G525" s="18" t="s">
        <v>891</v>
      </c>
    </row>
    <row r="526" customFormat="false" ht="12.75" hidden="false" customHeight="false" outlineLevel="0" collapsed="false">
      <c r="A526" s="15"/>
      <c r="B526" s="15"/>
      <c r="C526" s="16" t="s">
        <v>352</v>
      </c>
      <c r="D526" s="17" t="s">
        <v>353</v>
      </c>
      <c r="E526" s="18" t="s">
        <v>324</v>
      </c>
      <c r="F526" s="18" t="s">
        <v>12</v>
      </c>
      <c r="G526" s="18" t="s">
        <v>324</v>
      </c>
    </row>
    <row r="527" customFormat="false" ht="12.75" hidden="false" customHeight="false" outlineLevel="0" collapsed="false">
      <c r="A527" s="15"/>
      <c r="B527" s="15"/>
      <c r="C527" s="16" t="s">
        <v>368</v>
      </c>
      <c r="D527" s="17" t="s">
        <v>369</v>
      </c>
      <c r="E527" s="18" t="s">
        <v>892</v>
      </c>
      <c r="F527" s="18" t="s">
        <v>12</v>
      </c>
      <c r="G527" s="18" t="s">
        <v>892</v>
      </c>
    </row>
    <row r="528" customFormat="false" ht="12.75" hidden="false" customHeight="false" outlineLevel="0" collapsed="false">
      <c r="A528" s="15"/>
      <c r="B528" s="15"/>
      <c r="C528" s="16" t="s">
        <v>388</v>
      </c>
      <c r="D528" s="17" t="s">
        <v>389</v>
      </c>
      <c r="E528" s="18" t="s">
        <v>12</v>
      </c>
      <c r="F528" s="18" t="s">
        <v>12</v>
      </c>
      <c r="G528" s="18" t="s">
        <v>12</v>
      </c>
    </row>
    <row r="529" customFormat="false" ht="12.75" hidden="false" customHeight="false" outlineLevel="0" collapsed="false">
      <c r="A529" s="15"/>
      <c r="B529" s="15"/>
      <c r="C529" s="16" t="s">
        <v>355</v>
      </c>
      <c r="D529" s="17" t="s">
        <v>356</v>
      </c>
      <c r="E529" s="18" t="s">
        <v>499</v>
      </c>
      <c r="F529" s="18" t="s">
        <v>12</v>
      </c>
      <c r="G529" s="18" t="s">
        <v>499</v>
      </c>
    </row>
    <row r="530" customFormat="false" ht="22.5" hidden="false" customHeight="false" outlineLevel="0" collapsed="false">
      <c r="A530" s="15"/>
      <c r="B530" s="15"/>
      <c r="C530" s="16" t="s">
        <v>361</v>
      </c>
      <c r="D530" s="17" t="s">
        <v>362</v>
      </c>
      <c r="E530" s="18" t="s">
        <v>142</v>
      </c>
      <c r="F530" s="18" t="s">
        <v>12</v>
      </c>
      <c r="G530" s="18" t="s">
        <v>142</v>
      </c>
    </row>
    <row r="531" customFormat="false" ht="22.5" hidden="false" customHeight="false" outlineLevel="0" collapsed="false">
      <c r="A531" s="7" t="s">
        <v>322</v>
      </c>
      <c r="B531" s="7"/>
      <c r="C531" s="7"/>
      <c r="D531" s="8" t="s">
        <v>323</v>
      </c>
      <c r="E531" s="9" t="s">
        <v>893</v>
      </c>
      <c r="F531" s="9" t="s">
        <v>12</v>
      </c>
      <c r="G531" s="9" t="s">
        <v>893</v>
      </c>
    </row>
    <row r="532" customFormat="false" ht="15" hidden="false" customHeight="false" outlineLevel="0" collapsed="false">
      <c r="A532" s="10"/>
      <c r="B532" s="11" t="s">
        <v>894</v>
      </c>
      <c r="C532" s="12"/>
      <c r="D532" s="13" t="s">
        <v>895</v>
      </c>
      <c r="E532" s="14" t="s">
        <v>896</v>
      </c>
      <c r="F532" s="14" t="s">
        <v>12</v>
      </c>
      <c r="G532" s="14" t="s">
        <v>896</v>
      </c>
    </row>
    <row r="533" customFormat="false" ht="67.5" hidden="false" customHeight="false" outlineLevel="0" collapsed="false">
      <c r="A533" s="15"/>
      <c r="B533" s="15"/>
      <c r="C533" s="16" t="s">
        <v>268</v>
      </c>
      <c r="D533" s="17" t="s">
        <v>559</v>
      </c>
      <c r="E533" s="18" t="s">
        <v>685</v>
      </c>
      <c r="F533" s="18" t="s">
        <v>12</v>
      </c>
      <c r="G533" s="18" t="s">
        <v>685</v>
      </c>
    </row>
    <row r="534" customFormat="false" ht="12.75" hidden="false" customHeight="false" outlineLevel="0" collapsed="false">
      <c r="A534" s="15"/>
      <c r="B534" s="15"/>
      <c r="C534" s="16" t="s">
        <v>364</v>
      </c>
      <c r="D534" s="17" t="s">
        <v>365</v>
      </c>
      <c r="E534" s="18" t="s">
        <v>554</v>
      </c>
      <c r="F534" s="18" t="s">
        <v>12</v>
      </c>
      <c r="G534" s="18" t="s">
        <v>554</v>
      </c>
    </row>
    <row r="535" customFormat="false" ht="12.75" hidden="false" customHeight="false" outlineLevel="0" collapsed="false">
      <c r="A535" s="15"/>
      <c r="B535" s="15"/>
      <c r="C535" s="16" t="s">
        <v>352</v>
      </c>
      <c r="D535" s="17" t="s">
        <v>353</v>
      </c>
      <c r="E535" s="18" t="s">
        <v>241</v>
      </c>
      <c r="F535" s="18" t="s">
        <v>12</v>
      </c>
      <c r="G535" s="18" t="s">
        <v>241</v>
      </c>
    </row>
    <row r="536" customFormat="false" ht="12.75" hidden="false" customHeight="false" outlineLevel="0" collapsed="false">
      <c r="A536" s="15"/>
      <c r="B536" s="15"/>
      <c r="C536" s="16" t="s">
        <v>355</v>
      </c>
      <c r="D536" s="17" t="s">
        <v>356</v>
      </c>
      <c r="E536" s="18" t="s">
        <v>578</v>
      </c>
      <c r="F536" s="18" t="s">
        <v>12</v>
      </c>
      <c r="G536" s="18" t="s">
        <v>578</v>
      </c>
    </row>
    <row r="537" customFormat="false" ht="15" hidden="false" customHeight="false" outlineLevel="0" collapsed="false">
      <c r="A537" s="10"/>
      <c r="B537" s="11" t="s">
        <v>325</v>
      </c>
      <c r="C537" s="12"/>
      <c r="D537" s="13" t="s">
        <v>326</v>
      </c>
      <c r="E537" s="14" t="s">
        <v>897</v>
      </c>
      <c r="F537" s="14" t="s">
        <v>12</v>
      </c>
      <c r="G537" s="14" t="s">
        <v>897</v>
      </c>
    </row>
    <row r="538" customFormat="false" ht="22.5" hidden="false" customHeight="false" outlineLevel="0" collapsed="false">
      <c r="A538" s="15"/>
      <c r="B538" s="15"/>
      <c r="C538" s="16" t="s">
        <v>898</v>
      </c>
      <c r="D538" s="17" t="s">
        <v>899</v>
      </c>
      <c r="E538" s="18" t="s">
        <v>900</v>
      </c>
      <c r="F538" s="18" t="s">
        <v>12</v>
      </c>
      <c r="G538" s="18" t="s">
        <v>900</v>
      </c>
    </row>
    <row r="539" customFormat="false" ht="12.75" hidden="false" customHeight="false" outlineLevel="0" collapsed="false">
      <c r="A539" s="15"/>
      <c r="B539" s="15"/>
      <c r="C539" s="16" t="s">
        <v>346</v>
      </c>
      <c r="D539" s="17" t="s">
        <v>347</v>
      </c>
      <c r="E539" s="18" t="s">
        <v>901</v>
      </c>
      <c r="F539" s="18" t="s">
        <v>12</v>
      </c>
      <c r="G539" s="18" t="s">
        <v>901</v>
      </c>
    </row>
    <row r="540" customFormat="false" ht="12.75" hidden="false" customHeight="false" outlineLevel="0" collapsed="false">
      <c r="A540" s="15"/>
      <c r="B540" s="15"/>
      <c r="C540" s="16" t="s">
        <v>349</v>
      </c>
      <c r="D540" s="17" t="s">
        <v>350</v>
      </c>
      <c r="E540" s="18" t="s">
        <v>902</v>
      </c>
      <c r="F540" s="18" t="s">
        <v>12</v>
      </c>
      <c r="G540" s="18" t="s">
        <v>902</v>
      </c>
    </row>
    <row r="541" customFormat="false" ht="12.75" hidden="false" customHeight="false" outlineLevel="0" collapsed="false">
      <c r="A541" s="15"/>
      <c r="B541" s="15"/>
      <c r="C541" s="16" t="s">
        <v>364</v>
      </c>
      <c r="D541" s="17" t="s">
        <v>365</v>
      </c>
      <c r="E541" s="18" t="s">
        <v>157</v>
      </c>
      <c r="F541" s="18" t="s">
        <v>12</v>
      </c>
      <c r="G541" s="18" t="s">
        <v>157</v>
      </c>
    </row>
    <row r="542" customFormat="false" ht="12.75" hidden="false" customHeight="false" outlineLevel="0" collapsed="false">
      <c r="A542" s="15"/>
      <c r="B542" s="15"/>
      <c r="C542" s="16" t="s">
        <v>352</v>
      </c>
      <c r="D542" s="17" t="s">
        <v>353</v>
      </c>
      <c r="E542" s="18" t="s">
        <v>903</v>
      </c>
      <c r="F542" s="18" t="s">
        <v>12</v>
      </c>
      <c r="G542" s="18" t="s">
        <v>903</v>
      </c>
    </row>
    <row r="543" customFormat="false" ht="12.75" hidden="false" customHeight="false" outlineLevel="0" collapsed="false">
      <c r="A543" s="15"/>
      <c r="B543" s="15"/>
      <c r="C543" s="16" t="s">
        <v>368</v>
      </c>
      <c r="D543" s="17" t="s">
        <v>369</v>
      </c>
      <c r="E543" s="18" t="s">
        <v>108</v>
      </c>
      <c r="F543" s="18" t="s">
        <v>12</v>
      </c>
      <c r="G543" s="18" t="s">
        <v>108</v>
      </c>
    </row>
    <row r="544" customFormat="false" ht="12.75" hidden="false" customHeight="false" outlineLevel="0" collapsed="false">
      <c r="A544" s="15"/>
      <c r="B544" s="15"/>
      <c r="C544" s="16" t="s">
        <v>388</v>
      </c>
      <c r="D544" s="17" t="s">
        <v>389</v>
      </c>
      <c r="E544" s="18" t="s">
        <v>904</v>
      </c>
      <c r="F544" s="18" t="s">
        <v>12</v>
      </c>
      <c r="G544" s="18" t="s">
        <v>904</v>
      </c>
    </row>
    <row r="545" customFormat="false" ht="12.75" hidden="false" customHeight="false" outlineLevel="0" collapsed="false">
      <c r="A545" s="15"/>
      <c r="B545" s="15"/>
      <c r="C545" s="16" t="s">
        <v>355</v>
      </c>
      <c r="D545" s="17" t="s">
        <v>356</v>
      </c>
      <c r="E545" s="18" t="s">
        <v>905</v>
      </c>
      <c r="F545" s="18" t="s">
        <v>12</v>
      </c>
      <c r="G545" s="18" t="s">
        <v>905</v>
      </c>
    </row>
    <row r="546" customFormat="false" ht="22.5" hidden="false" customHeight="false" outlineLevel="0" collapsed="false">
      <c r="A546" s="15"/>
      <c r="B546" s="15"/>
      <c r="C546" s="16" t="s">
        <v>489</v>
      </c>
      <c r="D546" s="17" t="s">
        <v>490</v>
      </c>
      <c r="E546" s="18" t="s">
        <v>906</v>
      </c>
      <c r="F546" s="18" t="s">
        <v>12</v>
      </c>
      <c r="G546" s="18" t="s">
        <v>906</v>
      </c>
    </row>
    <row r="547" customFormat="false" ht="22.5" hidden="false" customHeight="false" outlineLevel="0" collapsed="false">
      <c r="A547" s="15"/>
      <c r="B547" s="15"/>
      <c r="C547" s="16" t="s">
        <v>406</v>
      </c>
      <c r="D547" s="17" t="s">
        <v>407</v>
      </c>
      <c r="E547" s="18" t="s">
        <v>907</v>
      </c>
      <c r="F547" s="18" t="s">
        <v>12</v>
      </c>
      <c r="G547" s="18" t="s">
        <v>907</v>
      </c>
    </row>
    <row r="548" customFormat="false" ht="15" hidden="false" customHeight="false" outlineLevel="0" collapsed="false">
      <c r="A548" s="10"/>
      <c r="B548" s="11" t="s">
        <v>908</v>
      </c>
      <c r="C548" s="12"/>
      <c r="D548" s="13" t="s">
        <v>909</v>
      </c>
      <c r="E548" s="14" t="s">
        <v>910</v>
      </c>
      <c r="F548" s="14" t="s">
        <v>12</v>
      </c>
      <c r="G548" s="14" t="s">
        <v>910</v>
      </c>
    </row>
    <row r="549" customFormat="false" ht="22.5" hidden="false" customHeight="false" outlineLevel="0" collapsed="false">
      <c r="A549" s="15"/>
      <c r="B549" s="15"/>
      <c r="C549" s="16" t="s">
        <v>898</v>
      </c>
      <c r="D549" s="17" t="s">
        <v>899</v>
      </c>
      <c r="E549" s="18" t="s">
        <v>911</v>
      </c>
      <c r="F549" s="18" t="s">
        <v>12</v>
      </c>
      <c r="G549" s="18" t="s">
        <v>911</v>
      </c>
    </row>
    <row r="550" customFormat="false" ht="12.75" hidden="false" customHeight="false" outlineLevel="0" collapsed="false">
      <c r="A550" s="15"/>
      <c r="B550" s="15"/>
      <c r="C550" s="16" t="s">
        <v>352</v>
      </c>
      <c r="D550" s="17" t="s">
        <v>353</v>
      </c>
      <c r="E550" s="18" t="s">
        <v>12</v>
      </c>
      <c r="F550" s="18" t="s">
        <v>12</v>
      </c>
      <c r="G550" s="18" t="s">
        <v>12</v>
      </c>
    </row>
    <row r="551" customFormat="false" ht="12.75" hidden="false" customHeight="false" outlineLevel="0" collapsed="false">
      <c r="A551" s="15"/>
      <c r="B551" s="15"/>
      <c r="C551" s="16" t="s">
        <v>586</v>
      </c>
      <c r="D551" s="17" t="s">
        <v>587</v>
      </c>
      <c r="E551" s="18" t="s">
        <v>912</v>
      </c>
      <c r="F551" s="18" t="s">
        <v>12</v>
      </c>
      <c r="G551" s="18" t="s">
        <v>912</v>
      </c>
    </row>
    <row r="552" customFormat="false" ht="15" hidden="false" customHeight="false" outlineLevel="0" collapsed="false">
      <c r="A552" s="10"/>
      <c r="B552" s="11" t="s">
        <v>913</v>
      </c>
      <c r="C552" s="12"/>
      <c r="D552" s="13" t="s">
        <v>914</v>
      </c>
      <c r="E552" s="14" t="s">
        <v>915</v>
      </c>
      <c r="F552" s="14" t="s">
        <v>12</v>
      </c>
      <c r="G552" s="14" t="s">
        <v>915</v>
      </c>
    </row>
    <row r="553" customFormat="false" ht="22.5" hidden="false" customHeight="false" outlineLevel="0" collapsed="false">
      <c r="A553" s="15"/>
      <c r="B553" s="15"/>
      <c r="C553" s="16" t="s">
        <v>898</v>
      </c>
      <c r="D553" s="17" t="s">
        <v>899</v>
      </c>
      <c r="E553" s="18" t="s">
        <v>916</v>
      </c>
      <c r="F553" s="18" t="s">
        <v>12</v>
      </c>
      <c r="G553" s="18" t="s">
        <v>916</v>
      </c>
    </row>
    <row r="554" customFormat="false" ht="22.5" hidden="false" customHeight="false" outlineLevel="0" collapsed="false">
      <c r="A554" s="15"/>
      <c r="B554" s="15"/>
      <c r="C554" s="16" t="s">
        <v>917</v>
      </c>
      <c r="D554" s="17" t="s">
        <v>362</v>
      </c>
      <c r="E554" s="18" t="s">
        <v>918</v>
      </c>
      <c r="F554" s="18" t="s">
        <v>12</v>
      </c>
      <c r="G554" s="18" t="s">
        <v>918</v>
      </c>
    </row>
    <row r="555" customFormat="false" ht="22.5" hidden="false" customHeight="false" outlineLevel="0" collapsed="false">
      <c r="A555" s="15"/>
      <c r="B555" s="15"/>
      <c r="C555" s="16" t="s">
        <v>919</v>
      </c>
      <c r="D555" s="17" t="s">
        <v>362</v>
      </c>
      <c r="E555" s="18" t="s">
        <v>920</v>
      </c>
      <c r="F555" s="18" t="s">
        <v>12</v>
      </c>
      <c r="G555" s="18" t="s">
        <v>920</v>
      </c>
    </row>
    <row r="556" customFormat="false" ht="22.5" hidden="false" customHeight="false" outlineLevel="0" collapsed="false">
      <c r="A556" s="10"/>
      <c r="B556" s="11" t="s">
        <v>921</v>
      </c>
      <c r="C556" s="12"/>
      <c r="D556" s="13" t="s">
        <v>922</v>
      </c>
      <c r="E556" s="14" t="s">
        <v>923</v>
      </c>
      <c r="F556" s="14" t="s">
        <v>12</v>
      </c>
      <c r="G556" s="14" t="s">
        <v>923</v>
      </c>
    </row>
    <row r="557" customFormat="false" ht="67.5" hidden="false" customHeight="false" outlineLevel="0" collapsed="false">
      <c r="A557" s="15"/>
      <c r="B557" s="15"/>
      <c r="C557" s="16" t="s">
        <v>924</v>
      </c>
      <c r="D557" s="17" t="s">
        <v>925</v>
      </c>
      <c r="E557" s="18" t="s">
        <v>923</v>
      </c>
      <c r="F557" s="18" t="s">
        <v>12</v>
      </c>
      <c r="G557" s="18" t="s">
        <v>923</v>
      </c>
    </row>
    <row r="558" customFormat="false" ht="33.75" hidden="false" customHeight="false" outlineLevel="0" collapsed="false">
      <c r="A558" s="10"/>
      <c r="B558" s="11" t="s">
        <v>926</v>
      </c>
      <c r="C558" s="12"/>
      <c r="D558" s="13" t="s">
        <v>927</v>
      </c>
      <c r="E558" s="14" t="s">
        <v>241</v>
      </c>
      <c r="F558" s="14" t="s">
        <v>12</v>
      </c>
      <c r="G558" s="14" t="s">
        <v>241</v>
      </c>
    </row>
    <row r="559" customFormat="false" ht="12.75" hidden="false" customHeight="false" outlineLevel="0" collapsed="false">
      <c r="A559" s="15"/>
      <c r="B559" s="15"/>
      <c r="C559" s="16" t="s">
        <v>355</v>
      </c>
      <c r="D559" s="17" t="s">
        <v>356</v>
      </c>
      <c r="E559" s="18" t="s">
        <v>241</v>
      </c>
      <c r="F559" s="18" t="s">
        <v>12</v>
      </c>
      <c r="G559" s="18" t="s">
        <v>241</v>
      </c>
    </row>
    <row r="560" customFormat="false" ht="15" hidden="false" customHeight="false" outlineLevel="0" collapsed="false">
      <c r="A560" s="10"/>
      <c r="B560" s="11" t="s">
        <v>928</v>
      </c>
      <c r="C560" s="12"/>
      <c r="D560" s="13" t="s">
        <v>19</v>
      </c>
      <c r="E560" s="14" t="s">
        <v>929</v>
      </c>
      <c r="F560" s="14" t="s">
        <v>12</v>
      </c>
      <c r="G560" s="14" t="s">
        <v>929</v>
      </c>
    </row>
    <row r="561" customFormat="false" ht="12.75" hidden="false" customHeight="false" outlineLevel="0" collapsed="false">
      <c r="A561" s="15"/>
      <c r="B561" s="15"/>
      <c r="C561" s="16" t="s">
        <v>364</v>
      </c>
      <c r="D561" s="17" t="s">
        <v>365</v>
      </c>
      <c r="E561" s="18" t="s">
        <v>930</v>
      </c>
      <c r="F561" s="18" t="s">
        <v>12</v>
      </c>
      <c r="G561" s="18" t="s">
        <v>930</v>
      </c>
    </row>
    <row r="562" customFormat="false" ht="12.75" hidden="false" customHeight="false" outlineLevel="0" collapsed="false">
      <c r="A562" s="15"/>
      <c r="B562" s="15"/>
      <c r="C562" s="16" t="s">
        <v>352</v>
      </c>
      <c r="D562" s="17" t="s">
        <v>353</v>
      </c>
      <c r="E562" s="18" t="s">
        <v>931</v>
      </c>
      <c r="F562" s="18" t="s">
        <v>12</v>
      </c>
      <c r="G562" s="18" t="s">
        <v>931</v>
      </c>
    </row>
    <row r="563" customFormat="false" ht="12.75" hidden="false" customHeight="false" outlineLevel="0" collapsed="false">
      <c r="A563" s="15"/>
      <c r="B563" s="15"/>
      <c r="C563" s="16" t="s">
        <v>355</v>
      </c>
      <c r="D563" s="17" t="s">
        <v>356</v>
      </c>
      <c r="E563" s="18" t="s">
        <v>932</v>
      </c>
      <c r="F563" s="18" t="s">
        <v>12</v>
      </c>
      <c r="G563" s="18" t="s">
        <v>932</v>
      </c>
    </row>
    <row r="564" customFormat="false" ht="12.75" hidden="false" customHeight="false" outlineLevel="0" collapsed="false">
      <c r="A564" s="7" t="s">
        <v>933</v>
      </c>
      <c r="B564" s="7"/>
      <c r="C564" s="7"/>
      <c r="D564" s="8" t="s">
        <v>934</v>
      </c>
      <c r="E564" s="9" t="s">
        <v>935</v>
      </c>
      <c r="F564" s="9" t="s">
        <v>12</v>
      </c>
      <c r="G564" s="9" t="s">
        <v>935</v>
      </c>
    </row>
    <row r="565" customFormat="false" ht="15" hidden="false" customHeight="false" outlineLevel="0" collapsed="false">
      <c r="A565" s="10"/>
      <c r="B565" s="11" t="s">
        <v>936</v>
      </c>
      <c r="C565" s="12"/>
      <c r="D565" s="13" t="s">
        <v>937</v>
      </c>
      <c r="E565" s="14" t="s">
        <v>938</v>
      </c>
      <c r="F565" s="14" t="s">
        <v>12</v>
      </c>
      <c r="G565" s="14" t="s">
        <v>938</v>
      </c>
    </row>
    <row r="566" customFormat="false" ht="12.75" hidden="false" customHeight="false" outlineLevel="0" collapsed="false">
      <c r="A566" s="15"/>
      <c r="B566" s="15"/>
      <c r="C566" s="16" t="s">
        <v>346</v>
      </c>
      <c r="D566" s="17" t="s">
        <v>347</v>
      </c>
      <c r="E566" s="18" t="s">
        <v>939</v>
      </c>
      <c r="F566" s="18" t="s">
        <v>12</v>
      </c>
      <c r="G566" s="18" t="s">
        <v>939</v>
      </c>
    </row>
    <row r="567" customFormat="false" ht="12.75" hidden="false" customHeight="false" outlineLevel="0" collapsed="false">
      <c r="A567" s="15"/>
      <c r="B567" s="15"/>
      <c r="C567" s="16" t="s">
        <v>349</v>
      </c>
      <c r="D567" s="17" t="s">
        <v>350</v>
      </c>
      <c r="E567" s="18" t="s">
        <v>940</v>
      </c>
      <c r="F567" s="18" t="s">
        <v>12</v>
      </c>
      <c r="G567" s="18" t="s">
        <v>940</v>
      </c>
    </row>
    <row r="568" customFormat="false" ht="12.75" hidden="false" customHeight="false" outlineLevel="0" collapsed="false">
      <c r="A568" s="15"/>
      <c r="B568" s="15"/>
      <c r="C568" s="16" t="s">
        <v>364</v>
      </c>
      <c r="D568" s="17" t="s">
        <v>365</v>
      </c>
      <c r="E568" s="18" t="s">
        <v>941</v>
      </c>
      <c r="F568" s="18" t="s">
        <v>12</v>
      </c>
      <c r="G568" s="18" t="s">
        <v>941</v>
      </c>
    </row>
    <row r="569" customFormat="false" ht="12.75" hidden="false" customHeight="false" outlineLevel="0" collapsed="false">
      <c r="A569" s="15"/>
      <c r="B569" s="15"/>
      <c r="C569" s="16" t="s">
        <v>352</v>
      </c>
      <c r="D569" s="17" t="s">
        <v>353</v>
      </c>
      <c r="E569" s="18" t="s">
        <v>35</v>
      </c>
      <c r="F569" s="18" t="s">
        <v>12</v>
      </c>
      <c r="G569" s="18" t="s">
        <v>35</v>
      </c>
    </row>
    <row r="570" customFormat="false" ht="12.75" hidden="false" customHeight="false" outlineLevel="0" collapsed="false">
      <c r="A570" s="15"/>
      <c r="B570" s="15"/>
      <c r="C570" s="16" t="s">
        <v>368</v>
      </c>
      <c r="D570" s="17" t="s">
        <v>369</v>
      </c>
      <c r="E570" s="18" t="s">
        <v>942</v>
      </c>
      <c r="F570" s="18" t="s">
        <v>12</v>
      </c>
      <c r="G570" s="18" t="s">
        <v>942</v>
      </c>
    </row>
    <row r="571" customFormat="false" ht="12.75" hidden="false" customHeight="false" outlineLevel="0" collapsed="false">
      <c r="A571" s="15"/>
      <c r="B571" s="15"/>
      <c r="C571" s="16" t="s">
        <v>388</v>
      </c>
      <c r="D571" s="17" t="s">
        <v>389</v>
      </c>
      <c r="E571" s="18" t="s">
        <v>324</v>
      </c>
      <c r="F571" s="18" t="s">
        <v>12</v>
      </c>
      <c r="G571" s="18" t="s">
        <v>324</v>
      </c>
    </row>
    <row r="572" customFormat="false" ht="12.75" hidden="false" customHeight="false" outlineLevel="0" collapsed="false">
      <c r="A572" s="15"/>
      <c r="B572" s="15"/>
      <c r="C572" s="16" t="s">
        <v>486</v>
      </c>
      <c r="D572" s="17" t="s">
        <v>487</v>
      </c>
      <c r="E572" s="18" t="s">
        <v>943</v>
      </c>
      <c r="F572" s="18" t="s">
        <v>12</v>
      </c>
      <c r="G572" s="18" t="s">
        <v>943</v>
      </c>
    </row>
    <row r="573" customFormat="false" ht="12.75" hidden="false" customHeight="false" outlineLevel="0" collapsed="false">
      <c r="A573" s="15"/>
      <c r="B573" s="15"/>
      <c r="C573" s="16" t="s">
        <v>355</v>
      </c>
      <c r="D573" s="17" t="s">
        <v>356</v>
      </c>
      <c r="E573" s="18" t="s">
        <v>769</v>
      </c>
      <c r="F573" s="18" t="s">
        <v>12</v>
      </c>
      <c r="G573" s="18" t="s">
        <v>769</v>
      </c>
    </row>
    <row r="574" customFormat="false" ht="12.75" hidden="false" customHeight="false" outlineLevel="0" collapsed="false">
      <c r="A574" s="15"/>
      <c r="B574" s="15"/>
      <c r="C574" s="16" t="s">
        <v>358</v>
      </c>
      <c r="D574" s="17" t="s">
        <v>359</v>
      </c>
      <c r="E574" s="18" t="s">
        <v>366</v>
      </c>
      <c r="F574" s="18" t="s">
        <v>12</v>
      </c>
      <c r="G574" s="18" t="s">
        <v>366</v>
      </c>
    </row>
    <row r="575" customFormat="false" ht="22.5" hidden="false" customHeight="false" outlineLevel="0" collapsed="false">
      <c r="A575" s="15"/>
      <c r="B575" s="15"/>
      <c r="C575" s="16" t="s">
        <v>361</v>
      </c>
      <c r="D575" s="17" t="s">
        <v>362</v>
      </c>
      <c r="E575" s="18" t="s">
        <v>944</v>
      </c>
      <c r="F575" s="18" t="s">
        <v>12</v>
      </c>
      <c r="G575" s="18" t="s">
        <v>944</v>
      </c>
    </row>
    <row r="576" customFormat="false" ht="15" hidden="false" customHeight="false" outlineLevel="0" collapsed="false">
      <c r="A576" s="10"/>
      <c r="B576" s="11" t="s">
        <v>945</v>
      </c>
      <c r="C576" s="12"/>
      <c r="D576" s="13" t="s">
        <v>19</v>
      </c>
      <c r="E576" s="14" t="s">
        <v>946</v>
      </c>
      <c r="F576" s="14" t="s">
        <v>12</v>
      </c>
      <c r="G576" s="14" t="s">
        <v>946</v>
      </c>
    </row>
    <row r="577" customFormat="false" ht="67.5" hidden="false" customHeight="false" outlineLevel="0" collapsed="false">
      <c r="A577" s="15"/>
      <c r="B577" s="15"/>
      <c r="C577" s="16" t="s">
        <v>268</v>
      </c>
      <c r="D577" s="17" t="s">
        <v>559</v>
      </c>
      <c r="E577" s="18" t="s">
        <v>947</v>
      </c>
      <c r="F577" s="18" t="s">
        <v>12</v>
      </c>
      <c r="G577" s="18" t="s">
        <v>947</v>
      </c>
    </row>
    <row r="578" customFormat="false" ht="12.75" hidden="false" customHeight="false" outlineLevel="0" collapsed="false">
      <c r="A578" s="15"/>
      <c r="B578" s="15"/>
      <c r="C578" s="16" t="s">
        <v>346</v>
      </c>
      <c r="D578" s="17" t="s">
        <v>347</v>
      </c>
      <c r="E578" s="18" t="s">
        <v>609</v>
      </c>
      <c r="F578" s="18" t="s">
        <v>12</v>
      </c>
      <c r="G578" s="18" t="s">
        <v>609</v>
      </c>
    </row>
    <row r="579" customFormat="false" ht="12.75" hidden="false" customHeight="false" outlineLevel="0" collapsed="false">
      <c r="A579" s="15"/>
      <c r="B579" s="15"/>
      <c r="C579" s="16" t="s">
        <v>364</v>
      </c>
      <c r="D579" s="17" t="s">
        <v>365</v>
      </c>
      <c r="E579" s="18" t="s">
        <v>948</v>
      </c>
      <c r="F579" s="18" t="s">
        <v>12</v>
      </c>
      <c r="G579" s="18" t="s">
        <v>948</v>
      </c>
    </row>
    <row r="580" customFormat="false" ht="12.75" hidden="false" customHeight="false" outlineLevel="0" collapsed="false">
      <c r="A580" s="15"/>
      <c r="B580" s="15"/>
      <c r="C580" s="16" t="s">
        <v>352</v>
      </c>
      <c r="D580" s="17" t="s">
        <v>353</v>
      </c>
      <c r="E580" s="18" t="s">
        <v>949</v>
      </c>
      <c r="F580" s="18" t="s">
        <v>12</v>
      </c>
      <c r="G580" s="18" t="s">
        <v>949</v>
      </c>
    </row>
    <row r="581" customFormat="false" ht="12.75" hidden="false" customHeight="false" outlineLevel="0" collapsed="false">
      <c r="A581" s="15"/>
      <c r="B581" s="15"/>
      <c r="C581" s="16" t="s">
        <v>355</v>
      </c>
      <c r="D581" s="17" t="s">
        <v>356</v>
      </c>
      <c r="E581" s="18" t="s">
        <v>950</v>
      </c>
      <c r="F581" s="18" t="s">
        <v>12</v>
      </c>
      <c r="G581" s="18" t="s">
        <v>950</v>
      </c>
    </row>
    <row r="582" customFormat="false" ht="12.75" hidden="false" customHeight="false" outlineLevel="0" collapsed="false">
      <c r="A582" s="15"/>
      <c r="B582" s="15"/>
      <c r="C582" s="16" t="s">
        <v>358</v>
      </c>
      <c r="D582" s="17" t="s">
        <v>359</v>
      </c>
      <c r="E582" s="18" t="s">
        <v>417</v>
      </c>
      <c r="F582" s="18" t="s">
        <v>12</v>
      </c>
      <c r="G582" s="18" t="s">
        <v>417</v>
      </c>
    </row>
    <row r="583" customFormat="false" ht="24" hidden="false" customHeight="true" outlineLevel="0" collapsed="false">
      <c r="A583" s="22" t="s">
        <v>327</v>
      </c>
      <c r="B583" s="22"/>
      <c r="C583" s="22"/>
      <c r="D583" s="22"/>
      <c r="E583" s="20" t="s">
        <v>951</v>
      </c>
      <c r="F583" s="20" t="s">
        <v>226</v>
      </c>
      <c r="G583" s="20" t="s">
        <v>952</v>
      </c>
    </row>
  </sheetData>
  <mergeCells count="4">
    <mergeCell ref="A1:G1"/>
    <mergeCell ref="A2:E2"/>
    <mergeCell ref="F2:G2"/>
    <mergeCell ref="A583:D583"/>
  </mergeCells>
  <printOptions headings="false" gridLines="false" gridLinesSet="true" horizontalCentered="false" verticalCentered="false"/>
  <pageMargins left="0.747916666666667" right="0" top="0.590277777777778" bottom="0.39375" header="0.511805555555555" footer="0.118055555555556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RowHeight="12.75"/>
  <cols>
    <col collapsed="false" hidden="false" max="1" min="1" style="23" width="4.86224489795918"/>
    <col collapsed="false" hidden="false" max="2" min="2" style="23" width="27.5408163265306"/>
    <col collapsed="false" hidden="false" max="3" min="3" style="23" width="7.02040816326531"/>
    <col collapsed="false" hidden="false" max="4" min="4" style="23" width="8.36734693877551"/>
    <col collapsed="false" hidden="false" max="5" min="5" style="23" width="8.77551020408163"/>
    <col collapsed="false" hidden="false" max="6" min="6" style="23" width="12.4183673469388"/>
    <col collapsed="false" hidden="false" max="7" min="7" style="23" width="12.8265306122449"/>
    <col collapsed="false" hidden="false" max="8" min="8" style="23" width="11.4744897959184"/>
    <col collapsed="false" hidden="false" max="9" min="9" style="23" width="13.9030612244898"/>
    <col collapsed="false" hidden="false" max="10" min="10" style="23" width="21.0612244897959"/>
    <col collapsed="false" hidden="false" max="11" min="11" style="23" width="13.5"/>
    <col collapsed="false" hidden="false" max="1025" min="12" style="23" width="9.04591836734694"/>
  </cols>
  <sheetData>
    <row r="1" customFormat="false" ht="12.75" hidden="false" customHeight="false" outlineLevel="0" collapsed="false">
      <c r="A1" s="24"/>
      <c r="B1" s="24"/>
      <c r="C1" s="24"/>
      <c r="D1" s="24"/>
      <c r="E1" s="24"/>
      <c r="F1" s="24"/>
      <c r="G1" s="24"/>
      <c r="H1" s="24"/>
      <c r="I1" s="25" t="s">
        <v>953</v>
      </c>
      <c r="J1" s="25"/>
      <c r="K1" s="25"/>
    </row>
    <row r="2" customFormat="false" ht="12.75" hidden="false" customHeight="false" outlineLevel="0" collapsed="false">
      <c r="A2" s="24"/>
      <c r="B2" s="24"/>
      <c r="C2" s="24"/>
      <c r="D2" s="24"/>
      <c r="E2" s="24"/>
      <c r="F2" s="24"/>
      <c r="G2" s="24"/>
      <c r="H2" s="24"/>
      <c r="I2" s="25" t="s">
        <v>954</v>
      </c>
      <c r="J2" s="25"/>
      <c r="K2" s="25"/>
    </row>
    <row r="3" customFormat="false" ht="12.75" hidden="false" customHeight="false" outlineLevel="0" collapsed="false">
      <c r="A3" s="24"/>
      <c r="B3" s="24"/>
      <c r="C3" s="24"/>
      <c r="D3" s="24"/>
      <c r="E3" s="24"/>
      <c r="F3" s="24"/>
      <c r="G3" s="24"/>
      <c r="H3" s="24"/>
      <c r="I3" s="26" t="s">
        <v>955</v>
      </c>
      <c r="J3" s="26"/>
      <c r="K3" s="26"/>
    </row>
    <row r="4" customFormat="false" ht="18.75" hidden="false" customHeight="true" outlineLevel="0" collapsed="false">
      <c r="A4" s="24"/>
      <c r="B4" s="24"/>
      <c r="C4" s="24"/>
      <c r="D4" s="24"/>
      <c r="E4" s="24"/>
      <c r="F4" s="24"/>
      <c r="G4" s="24"/>
      <c r="H4" s="24"/>
      <c r="I4" s="24"/>
      <c r="J4" s="27"/>
      <c r="K4" s="27"/>
    </row>
    <row r="5" customFormat="false" ht="15.75" hidden="false" customHeight="false" outlineLevel="0" collapsed="false">
      <c r="A5" s="28"/>
      <c r="B5" s="29" t="s">
        <v>956</v>
      </c>
      <c r="C5" s="29"/>
      <c r="D5" s="29"/>
      <c r="E5" s="29"/>
      <c r="F5" s="29"/>
      <c r="G5" s="29"/>
      <c r="H5" s="29"/>
      <c r="I5" s="29"/>
      <c r="J5" s="29"/>
      <c r="K5" s="29"/>
    </row>
    <row r="6" customFormat="false" ht="24.75" hidden="false" customHeight="true" outlineLevel="0" collapsed="false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customFormat="false" ht="76.5" hidden="false" customHeight="false" outlineLevel="0" collapsed="false">
      <c r="A7" s="30" t="s">
        <v>957</v>
      </c>
      <c r="B7" s="30" t="s">
        <v>958</v>
      </c>
      <c r="C7" s="30" t="s">
        <v>959</v>
      </c>
      <c r="D7" s="30" t="s">
        <v>3</v>
      </c>
      <c r="E7" s="30" t="s">
        <v>4</v>
      </c>
      <c r="F7" s="30" t="s">
        <v>960</v>
      </c>
      <c r="G7" s="31" t="s">
        <v>961</v>
      </c>
      <c r="H7" s="31" t="s">
        <v>7</v>
      </c>
      <c r="I7" s="31" t="s">
        <v>962</v>
      </c>
      <c r="J7" s="30" t="s">
        <v>963</v>
      </c>
      <c r="K7" s="32" t="s">
        <v>964</v>
      </c>
    </row>
    <row r="8" customFormat="false" ht="12.75" hidden="false" customHeight="false" outlineLevel="0" collapsed="false">
      <c r="A8" s="33" t="n">
        <v>1</v>
      </c>
      <c r="B8" s="33" t="n">
        <v>2</v>
      </c>
      <c r="C8" s="33" t="n">
        <v>3</v>
      </c>
      <c r="D8" s="33"/>
      <c r="E8" s="33"/>
      <c r="F8" s="33" t="n">
        <v>4</v>
      </c>
      <c r="G8" s="34" t="n">
        <v>5</v>
      </c>
      <c r="H8" s="34" t="s">
        <v>965</v>
      </c>
      <c r="I8" s="34" t="s">
        <v>966</v>
      </c>
      <c r="J8" s="33" t="s">
        <v>967</v>
      </c>
      <c r="K8" s="33" t="s">
        <v>968</v>
      </c>
    </row>
    <row r="9" customFormat="false" ht="73.5" hidden="false" customHeight="true" outlineLevel="0" collapsed="false">
      <c r="A9" s="35" t="s">
        <v>969</v>
      </c>
      <c r="B9" s="36" t="s">
        <v>970</v>
      </c>
      <c r="C9" s="37" t="s">
        <v>9</v>
      </c>
      <c r="D9" s="37" t="s">
        <v>18</v>
      </c>
      <c r="E9" s="37" t="s">
        <v>361</v>
      </c>
      <c r="F9" s="38" t="n">
        <f aca="false">I9</f>
        <v>0</v>
      </c>
      <c r="G9" s="39" t="n">
        <v>0</v>
      </c>
      <c r="H9" s="40"/>
      <c r="I9" s="40" t="n">
        <f aca="false">G9+H9</f>
        <v>0</v>
      </c>
      <c r="J9" s="41" t="s">
        <v>971</v>
      </c>
      <c r="K9" s="42" t="n">
        <f aca="false">I9</f>
        <v>0</v>
      </c>
    </row>
    <row r="10" customFormat="false" ht="73.5" hidden="false" customHeight="true" outlineLevel="0" collapsed="false">
      <c r="A10" s="35" t="s">
        <v>972</v>
      </c>
      <c r="B10" s="36" t="s">
        <v>973</v>
      </c>
      <c r="C10" s="37" t="s">
        <v>33</v>
      </c>
      <c r="D10" s="37" t="s">
        <v>380</v>
      </c>
      <c r="E10" s="37" t="s">
        <v>16</v>
      </c>
      <c r="F10" s="38" t="n">
        <v>45000</v>
      </c>
      <c r="G10" s="39" t="n">
        <v>45000</v>
      </c>
      <c r="H10" s="40"/>
      <c r="I10" s="40" t="n">
        <f aca="false">G10+H10</f>
        <v>45000</v>
      </c>
      <c r="J10" s="41" t="s">
        <v>974</v>
      </c>
      <c r="K10" s="42" t="n">
        <f aca="false">I10</f>
        <v>45000</v>
      </c>
    </row>
    <row r="11" customFormat="false" ht="25.5" hidden="false" customHeight="false" outlineLevel="0" collapsed="false">
      <c r="A11" s="35" t="s">
        <v>975</v>
      </c>
      <c r="B11" s="36" t="s">
        <v>976</v>
      </c>
      <c r="C11" s="37" t="s">
        <v>33</v>
      </c>
      <c r="D11" s="37" t="s">
        <v>36</v>
      </c>
      <c r="E11" s="37" t="s">
        <v>361</v>
      </c>
      <c r="F11" s="38" t="n">
        <f aca="false">I11</f>
        <v>0</v>
      </c>
      <c r="G11" s="39" t="n">
        <v>0</v>
      </c>
      <c r="H11" s="40"/>
      <c r="I11" s="40" t="n">
        <f aca="false">G11+H11</f>
        <v>0</v>
      </c>
      <c r="J11" s="43" t="s">
        <v>977</v>
      </c>
      <c r="K11" s="42" t="n">
        <f aca="false">I11</f>
        <v>0</v>
      </c>
    </row>
    <row r="12" customFormat="false" ht="56.25" hidden="false" customHeight="false" outlineLevel="0" collapsed="false">
      <c r="A12" s="35" t="s">
        <v>978</v>
      </c>
      <c r="B12" s="36" t="s">
        <v>979</v>
      </c>
      <c r="C12" s="37" t="s">
        <v>33</v>
      </c>
      <c r="D12" s="37" t="s">
        <v>36</v>
      </c>
      <c r="E12" s="37" t="s">
        <v>361</v>
      </c>
      <c r="F12" s="38" t="n">
        <v>440000</v>
      </c>
      <c r="G12" s="39" t="n">
        <v>440000</v>
      </c>
      <c r="H12" s="40"/>
      <c r="I12" s="40" t="n">
        <f aca="false">G12+H12</f>
        <v>440000</v>
      </c>
      <c r="J12" s="41" t="s">
        <v>971</v>
      </c>
      <c r="K12" s="42" t="n">
        <f aca="false">I12</f>
        <v>440000</v>
      </c>
    </row>
    <row r="13" customFormat="false" ht="63" hidden="false" customHeight="true" outlineLevel="0" collapsed="false">
      <c r="A13" s="35" t="s">
        <v>980</v>
      </c>
      <c r="B13" s="36" t="s">
        <v>981</v>
      </c>
      <c r="C13" s="37" t="s">
        <v>33</v>
      </c>
      <c r="D13" s="37" t="s">
        <v>36</v>
      </c>
      <c r="E13" s="37" t="s">
        <v>361</v>
      </c>
      <c r="F13" s="38" t="n">
        <f aca="false">I13</f>
        <v>4187.76</v>
      </c>
      <c r="G13" s="39" t="n">
        <v>4187.76</v>
      </c>
      <c r="H13" s="39"/>
      <c r="I13" s="39" t="n">
        <f aca="false">G13+H13</f>
        <v>4187.76</v>
      </c>
      <c r="J13" s="41" t="s">
        <v>982</v>
      </c>
      <c r="K13" s="42" t="n">
        <f aca="false">I13</f>
        <v>4187.76</v>
      </c>
    </row>
    <row r="14" customFormat="false" ht="63.75" hidden="false" customHeight="true" outlineLevel="0" collapsed="false">
      <c r="A14" s="44" t="s">
        <v>965</v>
      </c>
      <c r="B14" s="45" t="s">
        <v>983</v>
      </c>
      <c r="C14" s="46" t="s">
        <v>33</v>
      </c>
      <c r="D14" s="46" t="s">
        <v>36</v>
      </c>
      <c r="E14" s="46" t="s">
        <v>361</v>
      </c>
      <c r="F14" s="47" t="n">
        <f aca="false">I14</f>
        <v>625204.46</v>
      </c>
      <c r="G14" s="48" t="n">
        <v>625204.46</v>
      </c>
      <c r="H14" s="48"/>
      <c r="I14" s="48" t="n">
        <f aca="false">G14+H14</f>
        <v>625204.46</v>
      </c>
      <c r="J14" s="49" t="s">
        <v>984</v>
      </c>
      <c r="K14" s="50" t="n">
        <f aca="false">I14</f>
        <v>625204.46</v>
      </c>
    </row>
    <row r="15" customFormat="false" ht="12.75" hidden="false" customHeight="false" outlineLevel="0" collapsed="false">
      <c r="A15" s="44"/>
      <c r="B15" s="51" t="s">
        <v>985</v>
      </c>
      <c r="C15" s="52"/>
      <c r="D15" s="52"/>
      <c r="E15" s="52"/>
      <c r="F15" s="53" t="n">
        <v>508954.46</v>
      </c>
      <c r="G15" s="54" t="n">
        <v>508954.46</v>
      </c>
      <c r="H15" s="54"/>
      <c r="I15" s="54" t="n">
        <f aca="false">G15+H15</f>
        <v>508954.46</v>
      </c>
      <c r="J15" s="55"/>
      <c r="K15" s="56" t="n">
        <f aca="false">I15</f>
        <v>508954.46</v>
      </c>
    </row>
    <row r="16" customFormat="false" ht="12.75" hidden="false" customHeight="false" outlineLevel="0" collapsed="false">
      <c r="A16" s="44"/>
      <c r="B16" s="51" t="s">
        <v>986</v>
      </c>
      <c r="C16" s="52"/>
      <c r="D16" s="52"/>
      <c r="E16" s="52"/>
      <c r="F16" s="53" t="n">
        <v>116250</v>
      </c>
      <c r="G16" s="54" t="n">
        <v>116250</v>
      </c>
      <c r="H16" s="54"/>
      <c r="I16" s="54" t="n">
        <f aca="false">G16+H16</f>
        <v>116250</v>
      </c>
      <c r="J16" s="57"/>
      <c r="K16" s="56" t="n">
        <f aca="false">I16</f>
        <v>116250</v>
      </c>
    </row>
    <row r="17" customFormat="false" ht="56.25" hidden="false" customHeight="false" outlineLevel="0" collapsed="false">
      <c r="A17" s="35" t="s">
        <v>966</v>
      </c>
      <c r="B17" s="36" t="s">
        <v>987</v>
      </c>
      <c r="C17" s="37" t="s">
        <v>33</v>
      </c>
      <c r="D17" s="37" t="s">
        <v>36</v>
      </c>
      <c r="E17" s="37" t="s">
        <v>361</v>
      </c>
      <c r="F17" s="38" t="n">
        <v>25000</v>
      </c>
      <c r="G17" s="39" t="n">
        <v>25000</v>
      </c>
      <c r="H17" s="39"/>
      <c r="I17" s="39" t="n">
        <f aca="false">G17+H17</f>
        <v>25000</v>
      </c>
      <c r="J17" s="41" t="s">
        <v>988</v>
      </c>
      <c r="K17" s="42" t="n">
        <f aca="false">I17</f>
        <v>25000</v>
      </c>
    </row>
    <row r="18" customFormat="false" ht="56.25" hidden="false" customHeight="false" outlineLevel="0" collapsed="false">
      <c r="A18" s="35" t="s">
        <v>967</v>
      </c>
      <c r="B18" s="45" t="s">
        <v>989</v>
      </c>
      <c r="C18" s="46" t="s">
        <v>33</v>
      </c>
      <c r="D18" s="46" t="s">
        <v>36</v>
      </c>
      <c r="E18" s="46" t="s">
        <v>361</v>
      </c>
      <c r="F18" s="47" t="n">
        <f aca="false">I18</f>
        <v>259100</v>
      </c>
      <c r="G18" s="48" t="n">
        <v>259100</v>
      </c>
      <c r="H18" s="48"/>
      <c r="I18" s="48" t="n">
        <f aca="false">G18+H18</f>
        <v>259100</v>
      </c>
      <c r="J18" s="58" t="s">
        <v>988</v>
      </c>
      <c r="K18" s="59" t="n">
        <f aca="false">I18</f>
        <v>259100</v>
      </c>
    </row>
    <row r="19" customFormat="false" ht="61.5" hidden="false" customHeight="true" outlineLevel="0" collapsed="false">
      <c r="A19" s="35" t="s">
        <v>968</v>
      </c>
      <c r="B19" s="60" t="s">
        <v>990</v>
      </c>
      <c r="C19" s="61" t="s">
        <v>33</v>
      </c>
      <c r="D19" s="61" t="s">
        <v>36</v>
      </c>
      <c r="E19" s="61" t="s">
        <v>361</v>
      </c>
      <c r="F19" s="62" t="n">
        <f aca="false">I19</f>
        <v>100000</v>
      </c>
      <c r="G19" s="40" t="n">
        <v>100000</v>
      </c>
      <c r="H19" s="40"/>
      <c r="I19" s="40" t="n">
        <f aca="false">G19+H19</f>
        <v>100000</v>
      </c>
      <c r="J19" s="41" t="s">
        <v>988</v>
      </c>
      <c r="K19" s="42" t="n">
        <f aca="false">I19</f>
        <v>100000</v>
      </c>
    </row>
    <row r="20" customFormat="false" ht="72" hidden="false" customHeight="true" outlineLevel="0" collapsed="false">
      <c r="A20" s="35" t="s">
        <v>991</v>
      </c>
      <c r="B20" s="60" t="s">
        <v>992</v>
      </c>
      <c r="C20" s="61" t="s">
        <v>33</v>
      </c>
      <c r="D20" s="61" t="s">
        <v>36</v>
      </c>
      <c r="E20" s="61" t="s">
        <v>361</v>
      </c>
      <c r="F20" s="62" t="n">
        <f aca="false">I20</f>
        <v>4795.56</v>
      </c>
      <c r="G20" s="40" t="n">
        <v>4795.56</v>
      </c>
      <c r="H20" s="40"/>
      <c r="I20" s="40" t="n">
        <f aca="false">G20+H20</f>
        <v>4795.56</v>
      </c>
      <c r="J20" s="41" t="s">
        <v>982</v>
      </c>
      <c r="K20" s="42" t="n">
        <f aca="false">I20</f>
        <v>4795.56</v>
      </c>
    </row>
    <row r="21" customFormat="false" ht="72" hidden="false" customHeight="true" outlineLevel="0" collapsed="false">
      <c r="A21" s="35" t="s">
        <v>993</v>
      </c>
      <c r="B21" s="36" t="s">
        <v>994</v>
      </c>
      <c r="C21" s="37" t="s">
        <v>33</v>
      </c>
      <c r="D21" s="37" t="s">
        <v>36</v>
      </c>
      <c r="E21" s="37" t="s">
        <v>361</v>
      </c>
      <c r="F21" s="38" t="n">
        <v>145354.44</v>
      </c>
      <c r="G21" s="38" t="n">
        <v>145204.44</v>
      </c>
      <c r="H21" s="38"/>
      <c r="I21" s="38" t="n">
        <f aca="false">G21+H21</f>
        <v>145204.44</v>
      </c>
      <c r="J21" s="41" t="s">
        <v>995</v>
      </c>
      <c r="K21" s="63" t="n">
        <f aca="false">I21</f>
        <v>145204.44</v>
      </c>
    </row>
    <row r="22" customFormat="false" ht="72" hidden="false" customHeight="true" outlineLevel="0" collapsed="false">
      <c r="A22" s="44" t="s">
        <v>996</v>
      </c>
      <c r="B22" s="64" t="s">
        <v>997</v>
      </c>
      <c r="C22" s="65" t="s">
        <v>33</v>
      </c>
      <c r="D22" s="65" t="s">
        <v>36</v>
      </c>
      <c r="E22" s="65" t="s">
        <v>361</v>
      </c>
      <c r="F22" s="66" t="n">
        <v>45000</v>
      </c>
      <c r="G22" s="66" t="n">
        <v>45000</v>
      </c>
      <c r="H22" s="66"/>
      <c r="I22" s="66" t="n">
        <f aca="false">G22+H22</f>
        <v>45000</v>
      </c>
      <c r="J22" s="58" t="s">
        <v>998</v>
      </c>
      <c r="K22" s="67" t="n">
        <f aca="false">I22</f>
        <v>45000</v>
      </c>
    </row>
    <row r="23" customFormat="false" ht="72" hidden="false" customHeight="true" outlineLevel="0" collapsed="false">
      <c r="A23" s="68" t="s">
        <v>999</v>
      </c>
      <c r="B23" s="45" t="s">
        <v>1000</v>
      </c>
      <c r="C23" s="46" t="s">
        <v>33</v>
      </c>
      <c r="D23" s="46" t="s">
        <v>36</v>
      </c>
      <c r="E23" s="46" t="s">
        <v>361</v>
      </c>
      <c r="F23" s="47" t="n">
        <v>100000</v>
      </c>
      <c r="G23" s="47" t="n">
        <v>100000</v>
      </c>
      <c r="H23" s="47"/>
      <c r="I23" s="47" t="n">
        <f aca="false">G23+H23</f>
        <v>100000</v>
      </c>
      <c r="J23" s="41" t="s">
        <v>988</v>
      </c>
      <c r="K23" s="50" t="n">
        <f aca="false">I23</f>
        <v>100000</v>
      </c>
    </row>
    <row r="24" customFormat="false" ht="72" hidden="false" customHeight="true" outlineLevel="0" collapsed="false">
      <c r="A24" s="35" t="s">
        <v>1001</v>
      </c>
      <c r="B24" s="36" t="s">
        <v>1002</v>
      </c>
      <c r="C24" s="37" t="s">
        <v>33</v>
      </c>
      <c r="D24" s="37" t="s">
        <v>36</v>
      </c>
      <c r="E24" s="37" t="s">
        <v>361</v>
      </c>
      <c r="F24" s="38" t="n">
        <v>80000</v>
      </c>
      <c r="G24" s="38" t="n">
        <v>80000</v>
      </c>
      <c r="H24" s="38"/>
      <c r="I24" s="38" t="n">
        <f aca="false">G24+H24</f>
        <v>80000</v>
      </c>
      <c r="J24" s="49" t="s">
        <v>988</v>
      </c>
      <c r="K24" s="42" t="n">
        <f aca="false">I24</f>
        <v>80000</v>
      </c>
    </row>
    <row r="25" customFormat="false" ht="72" hidden="false" customHeight="true" outlineLevel="0" collapsed="false">
      <c r="A25" s="35" t="s">
        <v>1003</v>
      </c>
      <c r="B25" s="36" t="s">
        <v>1004</v>
      </c>
      <c r="C25" s="37" t="s">
        <v>33</v>
      </c>
      <c r="D25" s="37" t="s">
        <v>36</v>
      </c>
      <c r="E25" s="37" t="s">
        <v>361</v>
      </c>
      <c r="F25" s="38" t="n">
        <v>120000</v>
      </c>
      <c r="G25" s="38" t="n">
        <v>120000</v>
      </c>
      <c r="H25" s="38"/>
      <c r="I25" s="38" t="n">
        <f aca="false">G25+H25</f>
        <v>120000</v>
      </c>
      <c r="J25" s="41" t="s">
        <v>988</v>
      </c>
      <c r="K25" s="42" t="n">
        <f aca="false">I25</f>
        <v>120000</v>
      </c>
    </row>
    <row r="26" customFormat="false" ht="72" hidden="false" customHeight="true" outlineLevel="0" collapsed="false">
      <c r="A26" s="44" t="s">
        <v>1005</v>
      </c>
      <c r="B26" s="64" t="s">
        <v>1006</v>
      </c>
      <c r="C26" s="65" t="s">
        <v>396</v>
      </c>
      <c r="D26" s="65" t="s">
        <v>399</v>
      </c>
      <c r="E26" s="65" t="s">
        <v>361</v>
      </c>
      <c r="F26" s="66" t="n">
        <v>135000</v>
      </c>
      <c r="G26" s="66" t="n">
        <v>135000</v>
      </c>
      <c r="H26" s="66"/>
      <c r="I26" s="66" t="n">
        <f aca="false">G26+H26</f>
        <v>135000</v>
      </c>
      <c r="J26" s="58" t="s">
        <v>1007</v>
      </c>
      <c r="K26" s="59" t="n">
        <f aca="false">I26</f>
        <v>135000</v>
      </c>
    </row>
    <row r="27" customFormat="false" ht="45" hidden="false" customHeight="false" outlineLevel="0" collapsed="false">
      <c r="A27" s="35" t="s">
        <v>1008</v>
      </c>
      <c r="B27" s="69" t="s">
        <v>1009</v>
      </c>
      <c r="C27" s="65" t="s">
        <v>396</v>
      </c>
      <c r="D27" s="65" t="s">
        <v>403</v>
      </c>
      <c r="E27" s="65" t="s">
        <v>361</v>
      </c>
      <c r="F27" s="66" t="n">
        <f aca="false">60000-10000</f>
        <v>50000</v>
      </c>
      <c r="G27" s="66" t="n">
        <f aca="false">60000-10000</f>
        <v>50000</v>
      </c>
      <c r="H27" s="66"/>
      <c r="I27" s="70" t="n">
        <f aca="false">G27+H27</f>
        <v>50000</v>
      </c>
      <c r="J27" s="58" t="s">
        <v>1010</v>
      </c>
      <c r="K27" s="59" t="n">
        <f aca="false">I27</f>
        <v>50000</v>
      </c>
    </row>
    <row r="28" customFormat="false" ht="45" hidden="false" customHeight="false" outlineLevel="0" collapsed="false">
      <c r="A28" s="44" t="s">
        <v>1011</v>
      </c>
      <c r="B28" s="69" t="s">
        <v>1012</v>
      </c>
      <c r="C28" s="65" t="s">
        <v>396</v>
      </c>
      <c r="D28" s="65" t="s">
        <v>403</v>
      </c>
      <c r="E28" s="65" t="s">
        <v>406</v>
      </c>
      <c r="F28" s="66" t="n">
        <f aca="false">I28</f>
        <v>40000</v>
      </c>
      <c r="G28" s="66" t="n">
        <v>40000</v>
      </c>
      <c r="H28" s="66"/>
      <c r="I28" s="70" t="n">
        <f aca="false">G28+H28</f>
        <v>40000</v>
      </c>
      <c r="J28" s="58" t="s">
        <v>1013</v>
      </c>
      <c r="K28" s="59" t="n">
        <f aca="false">I28</f>
        <v>40000</v>
      </c>
    </row>
    <row r="29" customFormat="false" ht="67.5" hidden="false" customHeight="false" outlineLevel="0" collapsed="false">
      <c r="A29" s="35" t="s">
        <v>1014</v>
      </c>
      <c r="B29" s="69" t="s">
        <v>1015</v>
      </c>
      <c r="C29" s="65" t="s">
        <v>40</v>
      </c>
      <c r="D29" s="65" t="s">
        <v>43</v>
      </c>
      <c r="E29" s="65" t="s">
        <v>406</v>
      </c>
      <c r="F29" s="66" t="n">
        <f aca="false">K29</f>
        <v>184500</v>
      </c>
      <c r="G29" s="66" t="n">
        <v>184500</v>
      </c>
      <c r="H29" s="66"/>
      <c r="I29" s="70" t="n">
        <f aca="false">G29+H29</f>
        <v>184500</v>
      </c>
      <c r="J29" s="58" t="s">
        <v>1016</v>
      </c>
      <c r="K29" s="59" t="n">
        <f aca="false">I29</f>
        <v>184500</v>
      </c>
    </row>
    <row r="30" customFormat="false" ht="30.75" hidden="false" customHeight="true" outlineLevel="0" collapsed="false">
      <c r="A30" s="35" t="s">
        <v>1017</v>
      </c>
      <c r="B30" s="71" t="s">
        <v>1018</v>
      </c>
      <c r="C30" s="65" t="s">
        <v>40</v>
      </c>
      <c r="D30" s="65" t="s">
        <v>43</v>
      </c>
      <c r="E30" s="65" t="s">
        <v>406</v>
      </c>
      <c r="F30" s="66" t="n">
        <f aca="false">I30</f>
        <v>29500</v>
      </c>
      <c r="G30" s="66" t="n">
        <v>29500</v>
      </c>
      <c r="H30" s="66"/>
      <c r="I30" s="66" t="n">
        <f aca="false">G30+H30</f>
        <v>29500</v>
      </c>
      <c r="J30" s="72" t="s">
        <v>1019</v>
      </c>
      <c r="K30" s="59" t="n">
        <f aca="false">I30</f>
        <v>29500</v>
      </c>
    </row>
    <row r="31" customFormat="false" ht="30.75" hidden="false" customHeight="true" outlineLevel="0" collapsed="false">
      <c r="A31" s="35" t="s">
        <v>1020</v>
      </c>
      <c r="B31" s="73" t="s">
        <v>1021</v>
      </c>
      <c r="C31" s="37" t="s">
        <v>40</v>
      </c>
      <c r="D31" s="37" t="s">
        <v>43</v>
      </c>
      <c r="E31" s="37" t="s">
        <v>406</v>
      </c>
      <c r="F31" s="38" t="n">
        <f aca="false">I31</f>
        <v>96800</v>
      </c>
      <c r="G31" s="38" t="n">
        <v>96800</v>
      </c>
      <c r="H31" s="38"/>
      <c r="I31" s="38" t="n">
        <f aca="false">G31+H31</f>
        <v>96800</v>
      </c>
      <c r="J31" s="74" t="s">
        <v>1019</v>
      </c>
      <c r="K31" s="42" t="n">
        <f aca="false">I31</f>
        <v>96800</v>
      </c>
    </row>
    <row r="32" customFormat="false" ht="45" hidden="false" customHeight="false" outlineLevel="0" collapsed="false">
      <c r="A32" s="35" t="s">
        <v>1022</v>
      </c>
      <c r="B32" s="69" t="s">
        <v>1023</v>
      </c>
      <c r="C32" s="65" t="s">
        <v>71</v>
      </c>
      <c r="D32" s="65" t="s">
        <v>77</v>
      </c>
      <c r="E32" s="65" t="s">
        <v>361</v>
      </c>
      <c r="F32" s="66" t="n">
        <v>10000</v>
      </c>
      <c r="G32" s="66" t="n">
        <v>13000</v>
      </c>
      <c r="H32" s="66"/>
      <c r="I32" s="70" t="n">
        <f aca="false">G32+H32</f>
        <v>13000</v>
      </c>
      <c r="J32" s="58" t="s">
        <v>1024</v>
      </c>
      <c r="K32" s="59" t="n">
        <f aca="false">I32</f>
        <v>13000</v>
      </c>
    </row>
    <row r="33" customFormat="false" ht="51" hidden="false" customHeight="false" outlineLevel="0" collapsed="false">
      <c r="A33" s="35" t="s">
        <v>1025</v>
      </c>
      <c r="B33" s="69" t="s">
        <v>1026</v>
      </c>
      <c r="C33" s="65" t="s">
        <v>71</v>
      </c>
      <c r="D33" s="65" t="s">
        <v>77</v>
      </c>
      <c r="E33" s="65" t="s">
        <v>406</v>
      </c>
      <c r="F33" s="66" t="n">
        <v>15300</v>
      </c>
      <c r="G33" s="66" t="n">
        <v>15300</v>
      </c>
      <c r="H33" s="66"/>
      <c r="I33" s="70" t="n">
        <f aca="false">G33+H33</f>
        <v>15300</v>
      </c>
      <c r="J33" s="58" t="s">
        <v>1027</v>
      </c>
      <c r="K33" s="59" t="n">
        <f aca="false">I33</f>
        <v>15300</v>
      </c>
    </row>
    <row r="34" customFormat="false" ht="38.25" hidden="false" customHeight="false" outlineLevel="0" collapsed="false">
      <c r="A34" s="35" t="s">
        <v>1028</v>
      </c>
      <c r="B34" s="75" t="s">
        <v>1029</v>
      </c>
      <c r="C34" s="37" t="s">
        <v>96</v>
      </c>
      <c r="D34" s="37" t="s">
        <v>534</v>
      </c>
      <c r="E34" s="37" t="s">
        <v>537</v>
      </c>
      <c r="F34" s="38" t="n">
        <v>42500</v>
      </c>
      <c r="G34" s="38" t="n">
        <v>42500</v>
      </c>
      <c r="H34" s="38"/>
      <c r="I34" s="38" t="n">
        <f aca="false">G34+H34</f>
        <v>42500</v>
      </c>
      <c r="J34" s="41" t="s">
        <v>1030</v>
      </c>
      <c r="K34" s="42" t="n">
        <f aca="false">I34</f>
        <v>42500</v>
      </c>
    </row>
    <row r="35" customFormat="false" ht="56.25" hidden="false" customHeight="false" outlineLevel="0" collapsed="false">
      <c r="A35" s="35" t="s">
        <v>1031</v>
      </c>
      <c r="B35" s="69" t="s">
        <v>1032</v>
      </c>
      <c r="C35" s="65" t="s">
        <v>96</v>
      </c>
      <c r="D35" s="65" t="s">
        <v>99</v>
      </c>
      <c r="E35" s="65" t="s">
        <v>361</v>
      </c>
      <c r="F35" s="66" t="n">
        <v>30000</v>
      </c>
      <c r="G35" s="70" t="n">
        <v>30000</v>
      </c>
      <c r="H35" s="38"/>
      <c r="I35" s="38" t="n">
        <f aca="false">G35+H35</f>
        <v>30000</v>
      </c>
      <c r="J35" s="41" t="s">
        <v>1033</v>
      </c>
      <c r="K35" s="42" t="n">
        <f aca="false">I35</f>
        <v>30000</v>
      </c>
    </row>
    <row r="36" customFormat="false" ht="56.25" hidden="false" customHeight="false" outlineLevel="0" collapsed="false">
      <c r="A36" s="35" t="s">
        <v>1034</v>
      </c>
      <c r="B36" s="69" t="s">
        <v>1035</v>
      </c>
      <c r="C36" s="65" t="s">
        <v>96</v>
      </c>
      <c r="D36" s="65" t="s">
        <v>99</v>
      </c>
      <c r="E36" s="65" t="s">
        <v>361</v>
      </c>
      <c r="F36" s="66" t="n">
        <v>10000</v>
      </c>
      <c r="G36" s="38" t="n">
        <v>10000</v>
      </c>
      <c r="H36" s="76"/>
      <c r="I36" s="38" t="n">
        <f aca="false">G36+H36</f>
        <v>10000</v>
      </c>
      <c r="J36" s="58" t="s">
        <v>988</v>
      </c>
      <c r="K36" s="42" t="n">
        <f aca="false">I36</f>
        <v>10000</v>
      </c>
    </row>
    <row r="37" customFormat="false" ht="45" hidden="false" customHeight="false" outlineLevel="0" collapsed="false">
      <c r="A37" s="44" t="s">
        <v>1036</v>
      </c>
      <c r="B37" s="69" t="s">
        <v>1037</v>
      </c>
      <c r="C37" s="65" t="s">
        <v>96</v>
      </c>
      <c r="D37" s="65" t="s">
        <v>99</v>
      </c>
      <c r="E37" s="65" t="s">
        <v>406</v>
      </c>
      <c r="F37" s="66" t="n">
        <v>10000</v>
      </c>
      <c r="G37" s="66" t="n">
        <v>10000</v>
      </c>
      <c r="H37" s="70"/>
      <c r="I37" s="66" t="n">
        <f aca="false">G37+H37</f>
        <v>10000</v>
      </c>
      <c r="J37" s="58" t="s">
        <v>1038</v>
      </c>
      <c r="K37" s="50" t="n">
        <f aca="false">I37</f>
        <v>10000</v>
      </c>
    </row>
    <row r="38" customFormat="false" ht="56.25" hidden="false" customHeight="false" outlineLevel="0" collapsed="false">
      <c r="A38" s="35" t="s">
        <v>1039</v>
      </c>
      <c r="B38" s="69" t="s">
        <v>1040</v>
      </c>
      <c r="C38" s="65" t="s">
        <v>96</v>
      </c>
      <c r="D38" s="65" t="s">
        <v>99</v>
      </c>
      <c r="E38" s="65" t="s">
        <v>406</v>
      </c>
      <c r="F38" s="66" t="n">
        <v>25000</v>
      </c>
      <c r="G38" s="66" t="n">
        <v>25000</v>
      </c>
      <c r="H38" s="70"/>
      <c r="I38" s="38" t="n">
        <f aca="false">G38+H38</f>
        <v>25000</v>
      </c>
      <c r="J38" s="72" t="s">
        <v>1041</v>
      </c>
      <c r="K38" s="42" t="n">
        <f aca="false">I38</f>
        <v>25000</v>
      </c>
    </row>
    <row r="39" customFormat="false" ht="67.5" hidden="false" customHeight="false" outlineLevel="0" collapsed="false">
      <c r="A39" s="35" t="s">
        <v>1042</v>
      </c>
      <c r="B39" s="69" t="s">
        <v>1043</v>
      </c>
      <c r="C39" s="65" t="s">
        <v>96</v>
      </c>
      <c r="D39" s="65" t="s">
        <v>99</v>
      </c>
      <c r="E39" s="65" t="s">
        <v>549</v>
      </c>
      <c r="F39" s="66" t="n">
        <v>20000</v>
      </c>
      <c r="G39" s="66" t="n">
        <v>20000</v>
      </c>
      <c r="H39" s="70"/>
      <c r="I39" s="70" t="n">
        <f aca="false">G39+H39</f>
        <v>20000</v>
      </c>
      <c r="J39" s="58" t="s">
        <v>1044</v>
      </c>
      <c r="K39" s="59" t="n">
        <f aca="false">I39</f>
        <v>20000</v>
      </c>
    </row>
    <row r="40" customFormat="false" ht="56.25" hidden="false" customHeight="false" outlineLevel="0" collapsed="false">
      <c r="A40" s="35" t="s">
        <v>1045</v>
      </c>
      <c r="B40" s="69" t="s">
        <v>1046</v>
      </c>
      <c r="C40" s="65" t="s">
        <v>96</v>
      </c>
      <c r="D40" s="65" t="s">
        <v>99</v>
      </c>
      <c r="E40" s="65" t="s">
        <v>549</v>
      </c>
      <c r="F40" s="70" t="n">
        <v>70000</v>
      </c>
      <c r="G40" s="38" t="n">
        <v>70000</v>
      </c>
      <c r="H40" s="38"/>
      <c r="I40" s="38" t="n">
        <f aca="false">G40+H40</f>
        <v>70000</v>
      </c>
      <c r="J40" s="41" t="s">
        <v>1047</v>
      </c>
      <c r="K40" s="42" t="n">
        <f aca="false">I40</f>
        <v>70000</v>
      </c>
    </row>
    <row r="41" customFormat="false" ht="93.75" hidden="false" customHeight="true" outlineLevel="0" collapsed="false">
      <c r="A41" s="35" t="s">
        <v>1048</v>
      </c>
      <c r="B41" s="69" t="s">
        <v>1049</v>
      </c>
      <c r="C41" s="65" t="s">
        <v>185</v>
      </c>
      <c r="D41" s="65" t="s">
        <v>188</v>
      </c>
      <c r="E41" s="65" t="s">
        <v>361</v>
      </c>
      <c r="F41" s="66" t="n">
        <f aca="false">I41</f>
        <v>242762</v>
      </c>
      <c r="G41" s="66" t="n">
        <v>242762</v>
      </c>
      <c r="H41" s="66"/>
      <c r="I41" s="48" t="n">
        <f aca="false">G41+H41</f>
        <v>242762</v>
      </c>
      <c r="J41" s="58" t="s">
        <v>1050</v>
      </c>
      <c r="K41" s="59" t="n">
        <f aca="false">I41</f>
        <v>242762</v>
      </c>
    </row>
    <row r="42" customFormat="false" ht="67.5" hidden="false" customHeight="false" outlineLevel="0" collapsed="false">
      <c r="A42" s="35" t="s">
        <v>1051</v>
      </c>
      <c r="B42" s="69" t="s">
        <v>1052</v>
      </c>
      <c r="C42" s="65" t="s">
        <v>185</v>
      </c>
      <c r="D42" s="65" t="s">
        <v>198</v>
      </c>
      <c r="E42" s="65" t="s">
        <v>406</v>
      </c>
      <c r="F42" s="66" t="n">
        <v>7000</v>
      </c>
      <c r="G42" s="66" t="n">
        <v>7000</v>
      </c>
      <c r="H42" s="66"/>
      <c r="I42" s="39" t="n">
        <f aca="false">G42+H42</f>
        <v>7000</v>
      </c>
      <c r="J42" s="58" t="s">
        <v>1053</v>
      </c>
      <c r="K42" s="42" t="n">
        <f aca="false">I42</f>
        <v>7000</v>
      </c>
    </row>
    <row r="43" customFormat="false" ht="67.5" hidden="false" customHeight="false" outlineLevel="0" collapsed="false">
      <c r="A43" s="44" t="s">
        <v>1054</v>
      </c>
      <c r="B43" s="69" t="s">
        <v>1055</v>
      </c>
      <c r="C43" s="65" t="s">
        <v>185</v>
      </c>
      <c r="D43" s="65" t="s">
        <v>198</v>
      </c>
      <c r="E43" s="65" t="s">
        <v>406</v>
      </c>
      <c r="F43" s="66" t="n">
        <v>20000</v>
      </c>
      <c r="G43" s="66" t="n">
        <v>20000</v>
      </c>
      <c r="H43" s="66"/>
      <c r="I43" s="70" t="n">
        <f aca="false">G43+H43</f>
        <v>20000</v>
      </c>
      <c r="J43" s="58" t="s">
        <v>1056</v>
      </c>
      <c r="K43" s="59" t="n">
        <f aca="false">I43</f>
        <v>20000</v>
      </c>
    </row>
    <row r="44" customFormat="false" ht="56.25" hidden="false" customHeight="false" outlineLevel="0" collapsed="false">
      <c r="A44" s="35" t="s">
        <v>1057</v>
      </c>
      <c r="B44" s="77" t="s">
        <v>1058</v>
      </c>
      <c r="C44" s="46" t="s">
        <v>185</v>
      </c>
      <c r="D44" s="46" t="s">
        <v>198</v>
      </c>
      <c r="E44" s="46" t="s">
        <v>406</v>
      </c>
      <c r="F44" s="47" t="n">
        <v>6000</v>
      </c>
      <c r="G44" s="47" t="n">
        <v>6000</v>
      </c>
      <c r="H44" s="47"/>
      <c r="I44" s="48" t="n">
        <f aca="false">G44+H44</f>
        <v>6000</v>
      </c>
      <c r="J44" s="49" t="s">
        <v>1059</v>
      </c>
      <c r="K44" s="59" t="n">
        <f aca="false">I44</f>
        <v>6000</v>
      </c>
    </row>
    <row r="45" customFormat="false" ht="67.5" hidden="false" customHeight="false" outlineLevel="0" collapsed="false">
      <c r="A45" s="35" t="s">
        <v>1060</v>
      </c>
      <c r="B45" s="75" t="s">
        <v>1061</v>
      </c>
      <c r="C45" s="37" t="s">
        <v>692</v>
      </c>
      <c r="D45" s="37" t="s">
        <v>695</v>
      </c>
      <c r="E45" s="37" t="s">
        <v>697</v>
      </c>
      <c r="F45" s="38" t="n">
        <v>25000</v>
      </c>
      <c r="G45" s="38" t="n">
        <v>25000</v>
      </c>
      <c r="H45" s="38"/>
      <c r="I45" s="39" t="n">
        <f aca="false">G45+H45</f>
        <v>25000</v>
      </c>
      <c r="J45" s="41" t="s">
        <v>1062</v>
      </c>
      <c r="K45" s="42" t="n">
        <f aca="false">I45</f>
        <v>25000</v>
      </c>
    </row>
    <row r="46" customFormat="false" ht="69" hidden="false" customHeight="true" outlineLevel="0" collapsed="false">
      <c r="A46" s="35" t="s">
        <v>1063</v>
      </c>
      <c r="B46" s="69" t="s">
        <v>1064</v>
      </c>
      <c r="C46" s="65" t="s">
        <v>274</v>
      </c>
      <c r="D46" s="65" t="s">
        <v>771</v>
      </c>
      <c r="E46" s="65" t="s">
        <v>16</v>
      </c>
      <c r="F46" s="66" t="n">
        <v>40000</v>
      </c>
      <c r="G46" s="66" t="n">
        <v>40000</v>
      </c>
      <c r="H46" s="66"/>
      <c r="I46" s="70" t="n">
        <f aca="false">G46+H46</f>
        <v>40000</v>
      </c>
      <c r="J46" s="58" t="s">
        <v>1065</v>
      </c>
      <c r="K46" s="59" t="n">
        <f aca="false">I46</f>
        <v>40000</v>
      </c>
    </row>
    <row r="47" customFormat="false" ht="87" hidden="false" customHeight="true" outlineLevel="0" collapsed="false">
      <c r="A47" s="35" t="s">
        <v>1066</v>
      </c>
      <c r="B47" s="69" t="s">
        <v>1067</v>
      </c>
      <c r="C47" s="65" t="s">
        <v>274</v>
      </c>
      <c r="D47" s="65" t="s">
        <v>277</v>
      </c>
      <c r="E47" s="65" t="s">
        <v>361</v>
      </c>
      <c r="F47" s="66" t="n">
        <v>80000</v>
      </c>
      <c r="G47" s="66" t="n">
        <v>80000</v>
      </c>
      <c r="H47" s="66"/>
      <c r="I47" s="70" t="n">
        <f aca="false">G47+H47</f>
        <v>80000</v>
      </c>
      <c r="J47" s="58" t="s">
        <v>1068</v>
      </c>
      <c r="K47" s="59" t="n">
        <f aca="false">I47</f>
        <v>80000</v>
      </c>
    </row>
    <row r="48" customFormat="false" ht="63" hidden="false" customHeight="true" outlineLevel="0" collapsed="false">
      <c r="A48" s="35" t="s">
        <v>1069</v>
      </c>
      <c r="B48" s="75" t="s">
        <v>1070</v>
      </c>
      <c r="C48" s="37" t="s">
        <v>311</v>
      </c>
      <c r="D48" s="37" t="s">
        <v>852</v>
      </c>
      <c r="E48" s="37" t="s">
        <v>549</v>
      </c>
      <c r="F48" s="38" t="n">
        <v>50000</v>
      </c>
      <c r="G48" s="38" t="n">
        <v>50000</v>
      </c>
      <c r="H48" s="38"/>
      <c r="I48" s="38" t="n">
        <f aca="false">G48+H48</f>
        <v>50000</v>
      </c>
      <c r="J48" s="41" t="s">
        <v>1019</v>
      </c>
      <c r="K48" s="42" t="n">
        <f aca="false">I48</f>
        <v>50000</v>
      </c>
    </row>
    <row r="49" customFormat="false" ht="60.75" hidden="false" customHeight="true" outlineLevel="0" collapsed="false">
      <c r="A49" s="44" t="s">
        <v>1071</v>
      </c>
      <c r="B49" s="69" t="s">
        <v>1072</v>
      </c>
      <c r="C49" s="65" t="s">
        <v>311</v>
      </c>
      <c r="D49" s="65" t="s">
        <v>872</v>
      </c>
      <c r="E49" s="65" t="s">
        <v>549</v>
      </c>
      <c r="F49" s="66" t="n">
        <v>50000</v>
      </c>
      <c r="G49" s="66" t="n">
        <v>50000</v>
      </c>
      <c r="H49" s="66"/>
      <c r="I49" s="66" t="n">
        <f aca="false">G49+H49</f>
        <v>50000</v>
      </c>
      <c r="J49" s="58" t="s">
        <v>1019</v>
      </c>
      <c r="K49" s="59" t="n">
        <f aca="false">I49</f>
        <v>50000</v>
      </c>
    </row>
    <row r="50" customFormat="false" ht="124.5" hidden="false" customHeight="true" outlineLevel="0" collapsed="false">
      <c r="A50" s="35" t="s">
        <v>1073</v>
      </c>
      <c r="B50" s="69" t="s">
        <v>1074</v>
      </c>
      <c r="C50" s="65" t="s">
        <v>311</v>
      </c>
      <c r="D50" s="65" t="s">
        <v>874</v>
      </c>
      <c r="E50" s="65" t="s">
        <v>16</v>
      </c>
      <c r="F50" s="66" t="n">
        <v>142022.59</v>
      </c>
      <c r="G50" s="66" t="n">
        <v>142022.59</v>
      </c>
      <c r="H50" s="66"/>
      <c r="I50" s="70" t="n">
        <f aca="false">G50+H50</f>
        <v>142022.59</v>
      </c>
      <c r="J50" s="58" t="s">
        <v>1075</v>
      </c>
      <c r="K50" s="59" t="n">
        <f aca="false">I50</f>
        <v>142022.59</v>
      </c>
    </row>
    <row r="51" customFormat="false" ht="64.5" hidden="false" customHeight="true" outlineLevel="0" collapsed="false">
      <c r="A51" s="35" t="s">
        <v>1076</v>
      </c>
      <c r="B51" s="75" t="s">
        <v>1077</v>
      </c>
      <c r="C51" s="37" t="s">
        <v>311</v>
      </c>
      <c r="D51" s="37" t="s">
        <v>882</v>
      </c>
      <c r="E51" s="37" t="s">
        <v>361</v>
      </c>
      <c r="F51" s="38" t="n">
        <f aca="false">100000-30000</f>
        <v>70000</v>
      </c>
      <c r="G51" s="38" t="n">
        <v>70000</v>
      </c>
      <c r="H51" s="38"/>
      <c r="I51" s="39" t="n">
        <f aca="false">G51+H51</f>
        <v>70000</v>
      </c>
      <c r="J51" s="41" t="s">
        <v>1078</v>
      </c>
      <c r="K51" s="42" t="n">
        <f aca="false">I51</f>
        <v>70000</v>
      </c>
    </row>
    <row r="52" customFormat="false" ht="61.5" hidden="false" customHeight="true" outlineLevel="0" collapsed="false">
      <c r="A52" s="35" t="s">
        <v>1079</v>
      </c>
      <c r="B52" s="69" t="s">
        <v>1080</v>
      </c>
      <c r="C52" s="65" t="s">
        <v>311</v>
      </c>
      <c r="D52" s="65" t="s">
        <v>882</v>
      </c>
      <c r="E52" s="65" t="s">
        <v>361</v>
      </c>
      <c r="F52" s="66" t="n">
        <v>20000</v>
      </c>
      <c r="G52" s="66" t="n">
        <v>20000</v>
      </c>
      <c r="H52" s="66"/>
      <c r="I52" s="70" t="n">
        <f aca="false">G52+H52</f>
        <v>20000</v>
      </c>
      <c r="J52" s="41" t="s">
        <v>1081</v>
      </c>
      <c r="K52" s="59" t="n">
        <f aca="false">I52</f>
        <v>20000</v>
      </c>
    </row>
    <row r="53" customFormat="false" ht="61.5" hidden="false" customHeight="true" outlineLevel="0" collapsed="false">
      <c r="A53" s="35" t="s">
        <v>1082</v>
      </c>
      <c r="B53" s="69" t="s">
        <v>1083</v>
      </c>
      <c r="C53" s="65" t="s">
        <v>311</v>
      </c>
      <c r="D53" s="65" t="s">
        <v>882</v>
      </c>
      <c r="E53" s="65" t="s">
        <v>361</v>
      </c>
      <c r="F53" s="66" t="n">
        <v>80000</v>
      </c>
      <c r="G53" s="66" t="n">
        <v>80000</v>
      </c>
      <c r="H53" s="66"/>
      <c r="I53" s="70" t="n">
        <f aca="false">G53+H53</f>
        <v>80000</v>
      </c>
      <c r="J53" s="58" t="s">
        <v>988</v>
      </c>
      <c r="K53" s="59" t="n">
        <f aca="false">I53</f>
        <v>80000</v>
      </c>
    </row>
    <row r="54" customFormat="false" ht="63" hidden="false" customHeight="true" outlineLevel="0" collapsed="false">
      <c r="A54" s="44" t="s">
        <v>1084</v>
      </c>
      <c r="B54" s="69" t="s">
        <v>1085</v>
      </c>
      <c r="C54" s="65" t="s">
        <v>311</v>
      </c>
      <c r="D54" s="65" t="s">
        <v>320</v>
      </c>
      <c r="E54" s="65" t="s">
        <v>361</v>
      </c>
      <c r="F54" s="66" t="n">
        <v>30000</v>
      </c>
      <c r="G54" s="66" t="n">
        <v>30000</v>
      </c>
      <c r="H54" s="66"/>
      <c r="I54" s="70" t="n">
        <f aca="false">G54+H54</f>
        <v>30000</v>
      </c>
      <c r="J54" s="58" t="s">
        <v>1086</v>
      </c>
      <c r="K54" s="59" t="n">
        <f aca="false">I54</f>
        <v>30000</v>
      </c>
    </row>
    <row r="55" customFormat="false" ht="63" hidden="false" customHeight="true" outlineLevel="0" collapsed="false">
      <c r="A55" s="35" t="s">
        <v>1087</v>
      </c>
      <c r="B55" s="75" t="s">
        <v>1088</v>
      </c>
      <c r="C55" s="37" t="s">
        <v>322</v>
      </c>
      <c r="D55" s="37" t="s">
        <v>325</v>
      </c>
      <c r="E55" s="37" t="s">
        <v>406</v>
      </c>
      <c r="F55" s="38" t="n">
        <v>5265</v>
      </c>
      <c r="G55" s="38" t="n">
        <v>5265</v>
      </c>
      <c r="H55" s="38"/>
      <c r="I55" s="38" t="n">
        <f aca="false">G55+H55</f>
        <v>5265</v>
      </c>
      <c r="J55" s="41" t="s">
        <v>988</v>
      </c>
      <c r="K55" s="42" t="n">
        <f aca="false">I55</f>
        <v>5265</v>
      </c>
    </row>
    <row r="56" customFormat="false" ht="90" hidden="false" customHeight="true" outlineLevel="0" collapsed="false">
      <c r="A56" s="68" t="s">
        <v>1089</v>
      </c>
      <c r="B56" s="78" t="s">
        <v>1090</v>
      </c>
      <c r="C56" s="79" t="s">
        <v>322</v>
      </c>
      <c r="D56" s="79" t="s">
        <v>913</v>
      </c>
      <c r="E56" s="79"/>
      <c r="F56" s="47" t="n">
        <f aca="false">F57+F58</f>
        <v>5961735.61</v>
      </c>
      <c r="G56" s="47" t="n">
        <f aca="false">G57+G58</f>
        <v>2324177.92</v>
      </c>
      <c r="H56" s="47" t="n">
        <f aca="false">H57+H58</f>
        <v>0</v>
      </c>
      <c r="I56" s="48" t="n">
        <f aca="false">G56+H56</f>
        <v>2324177.92</v>
      </c>
      <c r="J56" s="49" t="s">
        <v>1091</v>
      </c>
      <c r="K56" s="50" t="n">
        <f aca="false">I56</f>
        <v>2324177.92</v>
      </c>
    </row>
    <row r="57" customFormat="false" ht="12.75" hidden="false" customHeight="false" outlineLevel="0" collapsed="false">
      <c r="A57" s="80"/>
      <c r="B57" s="81"/>
      <c r="C57" s="82"/>
      <c r="D57" s="82"/>
      <c r="E57" s="82" t="s">
        <v>917</v>
      </c>
      <c r="F57" s="53" t="n">
        <v>2774917.66</v>
      </c>
      <c r="G57" s="53" t="n">
        <v>1604822.54</v>
      </c>
      <c r="H57" s="53"/>
      <c r="I57" s="54" t="n">
        <f aca="false">G57+H57</f>
        <v>1604822.54</v>
      </c>
      <c r="J57" s="55"/>
      <c r="K57" s="53" t="n">
        <f aca="false">I57</f>
        <v>1604822.54</v>
      </c>
    </row>
    <row r="58" customFormat="false" ht="12.75" hidden="false" customHeight="false" outlineLevel="0" collapsed="false">
      <c r="A58" s="83"/>
      <c r="B58" s="84"/>
      <c r="C58" s="85"/>
      <c r="D58" s="85"/>
      <c r="E58" s="85" t="s">
        <v>919</v>
      </c>
      <c r="F58" s="86" t="n">
        <v>3186817.95</v>
      </c>
      <c r="G58" s="86" t="n">
        <v>719355.38</v>
      </c>
      <c r="H58" s="86"/>
      <c r="I58" s="87" t="n">
        <f aca="false">G58+H58</f>
        <v>719355.38</v>
      </c>
      <c r="J58" s="57"/>
      <c r="K58" s="86" t="n">
        <f aca="false">I58</f>
        <v>719355.38</v>
      </c>
    </row>
    <row r="59" customFormat="false" ht="12.75" hidden="true" customHeight="false" outlineLevel="0" collapsed="false">
      <c r="A59" s="44" t="s">
        <v>1087</v>
      </c>
      <c r="B59" s="78"/>
      <c r="C59" s="79"/>
      <c r="D59" s="79"/>
      <c r="E59" s="79"/>
      <c r="F59" s="47"/>
      <c r="G59" s="47"/>
      <c r="H59" s="47"/>
      <c r="I59" s="48"/>
      <c r="J59" s="49"/>
      <c r="K59" s="50"/>
    </row>
    <row r="60" customFormat="false" ht="56.25" hidden="false" customHeight="false" outlineLevel="0" collapsed="false">
      <c r="A60" s="35" t="s">
        <v>1092</v>
      </c>
      <c r="B60" s="75" t="s">
        <v>1093</v>
      </c>
      <c r="C60" s="37" t="s">
        <v>933</v>
      </c>
      <c r="D60" s="37" t="s">
        <v>936</v>
      </c>
      <c r="E60" s="37" t="s">
        <v>361</v>
      </c>
      <c r="F60" s="38" t="n">
        <v>288348.96</v>
      </c>
      <c r="G60" s="38" t="n">
        <v>288348.96</v>
      </c>
      <c r="H60" s="38"/>
      <c r="I60" s="38" t="n">
        <f aca="false">G60+H60</f>
        <v>288348.96</v>
      </c>
      <c r="J60" s="41" t="s">
        <v>988</v>
      </c>
      <c r="K60" s="42" t="n">
        <f aca="false">I60</f>
        <v>288348.96</v>
      </c>
    </row>
    <row r="61" customFormat="false" ht="56.25" hidden="false" customHeight="false" outlineLevel="0" collapsed="false">
      <c r="A61" s="35" t="s">
        <v>1094</v>
      </c>
      <c r="B61" s="75" t="s">
        <v>1095</v>
      </c>
      <c r="C61" s="37" t="s">
        <v>933</v>
      </c>
      <c r="D61" s="37" t="s">
        <v>936</v>
      </c>
      <c r="E61" s="37" t="s">
        <v>361</v>
      </c>
      <c r="F61" s="38" t="n">
        <v>162886.34</v>
      </c>
      <c r="G61" s="38" t="n">
        <v>157186.34</v>
      </c>
      <c r="H61" s="38" t="n">
        <v>5700</v>
      </c>
      <c r="I61" s="38" t="n">
        <f aca="false">G61+H61</f>
        <v>162886.34</v>
      </c>
      <c r="J61" s="41" t="s">
        <v>988</v>
      </c>
      <c r="K61" s="42" t="n">
        <f aca="false">I61</f>
        <v>162886.34</v>
      </c>
    </row>
    <row r="62" customFormat="false" ht="56.25" hidden="false" customHeight="false" outlineLevel="0" collapsed="false">
      <c r="A62" s="35" t="s">
        <v>1096</v>
      </c>
      <c r="B62" s="88" t="s">
        <v>1097</v>
      </c>
      <c r="C62" s="89" t="s">
        <v>933</v>
      </c>
      <c r="D62" s="89" t="s">
        <v>936</v>
      </c>
      <c r="E62" s="89" t="s">
        <v>361</v>
      </c>
      <c r="F62" s="66" t="n">
        <f aca="false">I62</f>
        <v>45000</v>
      </c>
      <c r="G62" s="66" t="n">
        <v>45000</v>
      </c>
      <c r="H62" s="66"/>
      <c r="I62" s="70" t="n">
        <f aca="false">G62+H62</f>
        <v>45000</v>
      </c>
      <c r="J62" s="41" t="s">
        <v>988</v>
      </c>
      <c r="K62" s="42" t="n">
        <f aca="false">I62</f>
        <v>45000</v>
      </c>
    </row>
    <row r="63" customFormat="false" ht="56.25" hidden="false" customHeight="false" outlineLevel="0" collapsed="false">
      <c r="A63" s="44" t="s">
        <v>1098</v>
      </c>
      <c r="B63" s="69" t="s">
        <v>1099</v>
      </c>
      <c r="C63" s="65" t="s">
        <v>933</v>
      </c>
      <c r="D63" s="65" t="s">
        <v>936</v>
      </c>
      <c r="E63" s="65" t="s">
        <v>361</v>
      </c>
      <c r="F63" s="66" t="n">
        <f aca="false">I63</f>
        <v>140112.24</v>
      </c>
      <c r="G63" s="66" t="n">
        <v>145812.24</v>
      </c>
      <c r="H63" s="66" t="n">
        <v>-5700</v>
      </c>
      <c r="I63" s="66" t="n">
        <f aca="false">G63+H63</f>
        <v>140112.24</v>
      </c>
      <c r="J63" s="58" t="s">
        <v>988</v>
      </c>
      <c r="K63" s="59" t="n">
        <f aca="false">I63</f>
        <v>140112.24</v>
      </c>
    </row>
    <row r="64" customFormat="false" ht="16.5" hidden="false" customHeight="false" outlineLevel="0" collapsed="false">
      <c r="A64" s="90" t="s">
        <v>1100</v>
      </c>
      <c r="B64" s="90"/>
      <c r="C64" s="90"/>
      <c r="D64" s="90"/>
      <c r="E64" s="90"/>
      <c r="F64" s="91" t="n">
        <f aca="false">F9+F10+F11+F12+F13+F14+F17+F18+F19+F20+F22+F27+F29+F30+F32+F33+F37+F38+F39+F41+F42+F43+F44+F45+F46+F50+F51+F52+F54+F56+F47+F60+F61+F62+F49+F48+F23+F26+F28+F53+F55+F35+F31+F36+F63+F21+F34+F24+F25+F40</f>
        <v>10228374.96</v>
      </c>
      <c r="G64" s="91" t="n">
        <f aca="false">G9+G10+G11+G12+G13+G14+G17+G18+G19+G20+G22+G27+G29+G30+G32+G33+G37+G38+G39+G41+G42+G43+G44+G45+G46+G50+G51+G52+G54+G56+G47+G60+G61+G62+G49+G48+G23+G26+G28+G53+G55+G35+G31+G36+G63+G21+G34+G24+G25+G40</f>
        <v>6593667.27</v>
      </c>
      <c r="H64" s="91" t="n">
        <f aca="false">H9+H10+H11+H12+H13+H14+H17+H18+H19+H20+H22+H27+H29+H30+H32+H33+H37+H38+H39+H41+H42+H43+H44+H45+H46+H50+H51+H52+H54+H56+H47+H60+H61+H62+H49+H48+H23+H26+H28+H53+H55+H35+H31+H36+H63+H21+H34+H24+H25+H40</f>
        <v>0</v>
      </c>
      <c r="I64" s="91" t="n">
        <f aca="false">I9+I10+I11+I12+I13+I14+I17+I18+I19+I20+I22+I27+I29+I30+I32+I33+I37+I38+I39+I41+I42+I43+I44+I45+I46+I50+I51+I52+I54+I56+I47+I60+I61+I62+I49+I48+I23+I26+I28+I53+I55+I35+I31+I36+I63+I21+I34+I24+I25+I40</f>
        <v>6593667.27</v>
      </c>
      <c r="J64" s="91"/>
      <c r="K64" s="91" t="n">
        <f aca="false">K9+K10+K11+K12+K13+K14+K17+K18+K19+K20+K22+K27+K29+K30+K32+K33+K37+K38+K39+K41+K42+K43+K44+K45+K46+K50+K51+K52+K54+K56+K47+K60+K61+K62+K49+K48+K23+K26+K28+K53+K55+K35+K31+K36+K63+K21+K34+K24+K25+K40</f>
        <v>6593667.27</v>
      </c>
    </row>
  </sheetData>
  <mergeCells count="7">
    <mergeCell ref="I1:K1"/>
    <mergeCell ref="I2:K2"/>
    <mergeCell ref="I3:K3"/>
    <mergeCell ref="B5:K5"/>
    <mergeCell ref="C8:E8"/>
    <mergeCell ref="A14:A16"/>
    <mergeCell ref="A64:E64"/>
  </mergeCells>
  <printOptions headings="false" gridLines="false" gridLinesSet="true" horizontalCentered="false" verticalCentered="false"/>
  <pageMargins left="0.118055555555556" right="0" top="0.747916666666667" bottom="0.551388888888889" header="0.511805555555555" footer="0.118055555555556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2" activeCellId="0" sqref="I112"/>
    </sheetView>
  </sheetViews>
  <sheetFormatPr defaultRowHeight="11.25"/>
  <cols>
    <col collapsed="false" hidden="false" max="1" min="1" style="92" width="4.99489795918367"/>
    <col collapsed="false" hidden="false" max="2" min="2" style="92" width="9.04591836734694"/>
    <col collapsed="false" hidden="false" max="3" min="3" style="92" width="6.3469387755102"/>
    <col collapsed="false" hidden="false" max="4" min="4" style="92" width="44.8163265306122"/>
    <col collapsed="false" hidden="false" max="5" min="5" style="92" width="12.8265306122449"/>
    <col collapsed="false" hidden="false" max="6" min="6" style="92" width="10.6632653061225"/>
    <col collapsed="false" hidden="false" max="7" min="7" style="92" width="13.0918367346939"/>
    <col collapsed="false" hidden="false" max="8" min="8" style="92" width="13.5"/>
    <col collapsed="false" hidden="false" max="9" min="9" style="92" width="10.6632653061225"/>
    <col collapsed="false" hidden="false" max="10" min="10" style="92" width="12.8265306122449"/>
    <col collapsed="false" hidden="false" max="1025" min="11" style="92" width="9.04591836734694"/>
  </cols>
  <sheetData>
    <row r="1" customFormat="false" ht="12.75" hidden="false" customHeight="false" outlineLevel="0" collapsed="false">
      <c r="A1" s="93"/>
      <c r="B1" s="93"/>
      <c r="C1" s="93"/>
      <c r="D1" s="93"/>
      <c r="G1" s="25" t="s">
        <v>1101</v>
      </c>
      <c r="H1" s="25"/>
      <c r="I1" s="25"/>
      <c r="J1" s="25"/>
    </row>
    <row r="2" customFormat="false" ht="12.75" hidden="false" customHeight="false" outlineLevel="0" collapsed="false">
      <c r="A2" s="93"/>
      <c r="B2" s="93"/>
      <c r="C2" s="93"/>
      <c r="D2" s="93"/>
      <c r="F2" s="94"/>
      <c r="G2" s="25" t="s">
        <v>954</v>
      </c>
      <c r="H2" s="25"/>
      <c r="I2" s="25"/>
      <c r="J2" s="25"/>
    </row>
    <row r="3" customFormat="false" ht="12.75" hidden="false" customHeight="true" outlineLevel="0" collapsed="false">
      <c r="A3" s="93"/>
      <c r="B3" s="93"/>
      <c r="C3" s="93"/>
      <c r="D3" s="93"/>
      <c r="F3" s="95"/>
      <c r="G3" s="96" t="s">
        <v>1102</v>
      </c>
      <c r="H3" s="96"/>
      <c r="I3" s="96"/>
      <c r="J3" s="96"/>
    </row>
    <row r="4" customFormat="false" ht="36.75" hidden="false" customHeight="true" outlineLevel="0" collapsed="false">
      <c r="A4" s="97" t="s">
        <v>1103</v>
      </c>
      <c r="B4" s="97"/>
      <c r="C4" s="97"/>
      <c r="D4" s="97"/>
      <c r="E4" s="97"/>
      <c r="F4" s="97"/>
      <c r="G4" s="97"/>
      <c r="H4" s="97"/>
      <c r="I4" s="97"/>
      <c r="J4" s="97"/>
    </row>
    <row r="5" customFormat="false" ht="28.5" hidden="false" customHeight="true" outlineLevel="0" collapsed="false">
      <c r="A5" s="98" t="s">
        <v>1104</v>
      </c>
      <c r="B5" s="98"/>
      <c r="C5" s="98"/>
      <c r="D5" s="98"/>
      <c r="E5" s="98"/>
      <c r="F5" s="98"/>
      <c r="G5" s="98"/>
      <c r="H5" s="98"/>
      <c r="I5" s="98"/>
      <c r="J5" s="98"/>
    </row>
    <row r="6" customFormat="false" ht="12.75" hidden="false" customHeight="true" outlineLevel="0" collapsed="false">
      <c r="A6" s="99" t="s">
        <v>2</v>
      </c>
      <c r="B6" s="99" t="s">
        <v>3</v>
      </c>
      <c r="C6" s="99" t="s">
        <v>1105</v>
      </c>
      <c r="D6" s="99" t="s">
        <v>1106</v>
      </c>
      <c r="E6" s="100" t="s">
        <v>1107</v>
      </c>
      <c r="F6" s="100"/>
      <c r="G6" s="100"/>
      <c r="H6" s="101" t="s">
        <v>1108</v>
      </c>
      <c r="I6" s="101"/>
      <c r="J6" s="101"/>
    </row>
    <row r="7" customFormat="false" ht="33.75" hidden="false" customHeight="true" outlineLevel="0" collapsed="false">
      <c r="A7" s="99"/>
      <c r="B7" s="99"/>
      <c r="C7" s="99"/>
      <c r="D7" s="99"/>
      <c r="E7" s="102" t="s">
        <v>1109</v>
      </c>
      <c r="F7" s="103" t="s">
        <v>7</v>
      </c>
      <c r="G7" s="104" t="s">
        <v>1110</v>
      </c>
      <c r="H7" s="102" t="s">
        <v>1109</v>
      </c>
      <c r="I7" s="103" t="s">
        <v>7</v>
      </c>
      <c r="J7" s="105" t="s">
        <v>1110</v>
      </c>
    </row>
    <row r="8" customFormat="false" ht="15.75" hidden="false" customHeight="false" outlineLevel="0" collapsed="false">
      <c r="A8" s="106" t="s">
        <v>9</v>
      </c>
      <c r="B8" s="107"/>
      <c r="C8" s="107"/>
      <c r="D8" s="108" t="s">
        <v>10</v>
      </c>
      <c r="E8" s="109" t="n">
        <f aca="false">E9</f>
        <v>529195.32</v>
      </c>
      <c r="F8" s="110" t="n">
        <f aca="false">F9</f>
        <v>0</v>
      </c>
      <c r="G8" s="111" t="n">
        <f aca="false">E8+F8</f>
        <v>529195.32</v>
      </c>
      <c r="H8" s="110" t="n">
        <f aca="false">H9</f>
        <v>529195.32</v>
      </c>
      <c r="I8" s="110" t="n">
        <f aca="false">I9</f>
        <v>0</v>
      </c>
      <c r="J8" s="110" t="n">
        <f aca="false">H8+I8</f>
        <v>529195.32</v>
      </c>
    </row>
    <row r="9" customFormat="false" ht="15.75" hidden="false" customHeight="false" outlineLevel="0" collapsed="false">
      <c r="A9" s="112"/>
      <c r="B9" s="113" t="s">
        <v>18</v>
      </c>
      <c r="C9" s="114"/>
      <c r="D9" s="115" t="s">
        <v>19</v>
      </c>
      <c r="E9" s="116" t="n">
        <f aca="false">E10</f>
        <v>529195.32</v>
      </c>
      <c r="F9" s="117" t="n">
        <f aca="false">F10</f>
        <v>0</v>
      </c>
      <c r="G9" s="118" t="n">
        <f aca="false">F9+E9</f>
        <v>529195.32</v>
      </c>
      <c r="H9" s="117" t="n">
        <f aca="false">SUM(H11:H16)</f>
        <v>529195.32</v>
      </c>
      <c r="I9" s="117" t="n">
        <f aca="false">SUM(I11:I16)</f>
        <v>0</v>
      </c>
      <c r="J9" s="117" t="n">
        <f aca="false">H9+I9</f>
        <v>529195.32</v>
      </c>
    </row>
    <row r="10" customFormat="false" ht="36" hidden="false" customHeight="false" outlineLevel="0" collapsed="false">
      <c r="A10" s="119"/>
      <c r="B10" s="112"/>
      <c r="C10" s="120" t="n">
        <v>2010</v>
      </c>
      <c r="D10" s="121" t="s">
        <v>1111</v>
      </c>
      <c r="E10" s="122" t="n">
        <v>529195.32</v>
      </c>
      <c r="F10" s="123"/>
      <c r="G10" s="124" t="n">
        <f aca="false">F10+E10</f>
        <v>529195.32</v>
      </c>
      <c r="H10" s="123"/>
      <c r="I10" s="123"/>
      <c r="J10" s="123"/>
    </row>
    <row r="11" customFormat="false" ht="15.75" hidden="false" customHeight="false" outlineLevel="0" collapsed="false">
      <c r="A11" s="119"/>
      <c r="B11" s="119"/>
      <c r="C11" s="120" t="n">
        <v>4010</v>
      </c>
      <c r="D11" s="121" t="s">
        <v>344</v>
      </c>
      <c r="E11" s="125"/>
      <c r="F11" s="126"/>
      <c r="G11" s="127"/>
      <c r="H11" s="126" t="n">
        <v>4694.35</v>
      </c>
      <c r="I11" s="126"/>
      <c r="J11" s="123" t="n">
        <f aca="false">H11+I11</f>
        <v>4694.35</v>
      </c>
    </row>
    <row r="12" customFormat="false" ht="15.75" hidden="false" customHeight="false" outlineLevel="0" collapsed="false">
      <c r="A12" s="119"/>
      <c r="B12" s="119"/>
      <c r="C12" s="120" t="n">
        <v>4110</v>
      </c>
      <c r="D12" s="121" t="s">
        <v>347</v>
      </c>
      <c r="E12" s="125"/>
      <c r="F12" s="126"/>
      <c r="G12" s="127"/>
      <c r="H12" s="128" t="n">
        <v>806.96</v>
      </c>
      <c r="I12" s="129"/>
      <c r="J12" s="123" t="n">
        <f aca="false">H12+I12</f>
        <v>806.96</v>
      </c>
    </row>
    <row r="13" customFormat="false" ht="15.75" hidden="false" customHeight="false" outlineLevel="0" collapsed="false">
      <c r="A13" s="119"/>
      <c r="B13" s="119"/>
      <c r="C13" s="120" t="n">
        <v>4120</v>
      </c>
      <c r="D13" s="121" t="s">
        <v>350</v>
      </c>
      <c r="E13" s="125"/>
      <c r="F13" s="126"/>
      <c r="G13" s="127"/>
      <c r="H13" s="128" t="n">
        <v>112.27</v>
      </c>
      <c r="I13" s="129"/>
      <c r="J13" s="123" t="n">
        <f aca="false">H13+I13</f>
        <v>112.27</v>
      </c>
    </row>
    <row r="14" customFormat="false" ht="15.75" hidden="false" customHeight="false" outlineLevel="0" collapsed="false">
      <c r="A14" s="119"/>
      <c r="B14" s="130"/>
      <c r="C14" s="120" t="n">
        <v>4210</v>
      </c>
      <c r="D14" s="131" t="s">
        <v>353</v>
      </c>
      <c r="E14" s="125"/>
      <c r="F14" s="126"/>
      <c r="G14" s="127"/>
      <c r="H14" s="128" t="n">
        <v>3000</v>
      </c>
      <c r="I14" s="129"/>
      <c r="J14" s="126" t="n">
        <f aca="false">H14+I14</f>
        <v>3000</v>
      </c>
    </row>
    <row r="15" customFormat="false" ht="15.75" hidden="false" customHeight="false" outlineLevel="0" collapsed="false">
      <c r="A15" s="119"/>
      <c r="B15" s="130"/>
      <c r="C15" s="120" t="n">
        <v>4300</v>
      </c>
      <c r="D15" s="132" t="s">
        <v>356</v>
      </c>
      <c r="E15" s="125"/>
      <c r="F15" s="126"/>
      <c r="G15" s="127"/>
      <c r="H15" s="128" t="n">
        <v>1762.8</v>
      </c>
      <c r="I15" s="128"/>
      <c r="J15" s="128" t="n">
        <f aca="false">H15+I15</f>
        <v>1762.8</v>
      </c>
    </row>
    <row r="16" customFormat="false" ht="15.75" hidden="false" customHeight="false" outlineLevel="0" collapsed="false">
      <c r="A16" s="119"/>
      <c r="B16" s="130"/>
      <c r="C16" s="120" t="n">
        <v>4430</v>
      </c>
      <c r="D16" s="121" t="s">
        <v>359</v>
      </c>
      <c r="E16" s="122"/>
      <c r="F16" s="123"/>
      <c r="G16" s="124"/>
      <c r="H16" s="123" t="n">
        <v>518818.94</v>
      </c>
      <c r="I16" s="123"/>
      <c r="J16" s="123" t="n">
        <f aca="false">H16+I16</f>
        <v>518818.94</v>
      </c>
    </row>
    <row r="17" customFormat="false" ht="15.75" hidden="false" customHeight="false" outlineLevel="0" collapsed="false">
      <c r="A17" s="106" t="n">
        <v>750</v>
      </c>
      <c r="B17" s="107"/>
      <c r="C17" s="107"/>
      <c r="D17" s="108" t="s">
        <v>72</v>
      </c>
      <c r="E17" s="133" t="n">
        <f aca="false">E18</f>
        <v>142825</v>
      </c>
      <c r="F17" s="110"/>
      <c r="G17" s="111" t="n">
        <f aca="false">E17+F17</f>
        <v>142825</v>
      </c>
      <c r="H17" s="110" t="n">
        <f aca="false">H18</f>
        <v>142825</v>
      </c>
      <c r="I17" s="110"/>
      <c r="J17" s="110" t="n">
        <f aca="false">H17+I17</f>
        <v>142825</v>
      </c>
    </row>
    <row r="18" customFormat="false" ht="15.75" hidden="false" customHeight="false" outlineLevel="0" collapsed="false">
      <c r="A18" s="112"/>
      <c r="B18" s="113" t="n">
        <v>75011</v>
      </c>
      <c r="C18" s="114"/>
      <c r="D18" s="115" t="s">
        <v>75</v>
      </c>
      <c r="E18" s="116" t="n">
        <f aca="false">E19</f>
        <v>142825</v>
      </c>
      <c r="F18" s="117"/>
      <c r="G18" s="118" t="n">
        <f aca="false">F18+E18</f>
        <v>142825</v>
      </c>
      <c r="H18" s="117" t="n">
        <f aca="false">SUM(H20:H24)</f>
        <v>142825</v>
      </c>
      <c r="I18" s="117"/>
      <c r="J18" s="117" t="n">
        <f aca="false">H18+I18</f>
        <v>142825</v>
      </c>
    </row>
    <row r="19" customFormat="false" ht="36" hidden="false" customHeight="false" outlineLevel="0" collapsed="false">
      <c r="A19" s="119"/>
      <c r="B19" s="112"/>
      <c r="C19" s="120" t="n">
        <v>2010</v>
      </c>
      <c r="D19" s="121" t="s">
        <v>1111</v>
      </c>
      <c r="E19" s="122" t="n">
        <v>142825</v>
      </c>
      <c r="F19" s="123"/>
      <c r="G19" s="124" t="n">
        <f aca="false">F19+E19</f>
        <v>142825</v>
      </c>
      <c r="H19" s="123"/>
      <c r="I19" s="123"/>
      <c r="J19" s="123"/>
    </row>
    <row r="20" customFormat="false" ht="15.75" hidden="false" customHeight="false" outlineLevel="0" collapsed="false">
      <c r="A20" s="119"/>
      <c r="B20" s="119"/>
      <c r="C20" s="120" t="n">
        <v>4010</v>
      </c>
      <c r="D20" s="121" t="s">
        <v>344</v>
      </c>
      <c r="E20" s="125"/>
      <c r="F20" s="126"/>
      <c r="G20" s="127"/>
      <c r="H20" s="123" t="n">
        <v>115368.6</v>
      </c>
      <c r="I20" s="126"/>
      <c r="J20" s="123" t="n">
        <f aca="false">H20+I20</f>
        <v>115368.6</v>
      </c>
    </row>
    <row r="21" customFormat="false" ht="15.75" hidden="false" customHeight="false" outlineLevel="0" collapsed="false">
      <c r="A21" s="119"/>
      <c r="B21" s="119"/>
      <c r="C21" s="120" t="n">
        <v>4110</v>
      </c>
      <c r="D21" s="121" t="s">
        <v>347</v>
      </c>
      <c r="E21" s="125"/>
      <c r="F21" s="126"/>
      <c r="G21" s="127"/>
      <c r="H21" s="123" t="n">
        <v>19831.87</v>
      </c>
      <c r="I21" s="129"/>
      <c r="J21" s="123" t="n">
        <f aca="false">H21+I21</f>
        <v>19831.87</v>
      </c>
    </row>
    <row r="22" customFormat="false" ht="15.75" hidden="false" customHeight="false" outlineLevel="0" collapsed="false">
      <c r="A22" s="119"/>
      <c r="B22" s="119"/>
      <c r="C22" s="120" t="n">
        <v>4120</v>
      </c>
      <c r="D22" s="121" t="s">
        <v>350</v>
      </c>
      <c r="E22" s="125"/>
      <c r="F22" s="126"/>
      <c r="G22" s="127"/>
      <c r="H22" s="123" t="n">
        <v>2826.53</v>
      </c>
      <c r="I22" s="129"/>
      <c r="J22" s="123" t="n">
        <f aca="false">H22+I22</f>
        <v>2826.53</v>
      </c>
    </row>
    <row r="23" customFormat="false" ht="15.75" hidden="false" customHeight="false" outlineLevel="0" collapsed="false">
      <c r="A23" s="119"/>
      <c r="B23" s="130"/>
      <c r="C23" s="120" t="n">
        <v>4210</v>
      </c>
      <c r="D23" s="131" t="s">
        <v>353</v>
      </c>
      <c r="E23" s="125"/>
      <c r="F23" s="126"/>
      <c r="G23" s="127"/>
      <c r="H23" s="126" t="n">
        <v>1798</v>
      </c>
      <c r="I23" s="129"/>
      <c r="J23" s="126" t="n">
        <f aca="false">H23+I23</f>
        <v>1798</v>
      </c>
    </row>
    <row r="24" customFormat="false" ht="15.75" hidden="false" customHeight="false" outlineLevel="0" collapsed="false">
      <c r="A24" s="119"/>
      <c r="B24" s="130"/>
      <c r="C24" s="134" t="n">
        <v>4300</v>
      </c>
      <c r="D24" s="135" t="s">
        <v>356</v>
      </c>
      <c r="E24" s="125"/>
      <c r="F24" s="126"/>
      <c r="G24" s="127"/>
      <c r="H24" s="136" t="n">
        <v>3000</v>
      </c>
      <c r="I24" s="136"/>
      <c r="J24" s="136" t="n">
        <f aca="false">H24+I24</f>
        <v>3000</v>
      </c>
    </row>
    <row r="25" customFormat="false" ht="12.75" hidden="false" customHeight="false" outlineLevel="0" collapsed="false">
      <c r="A25" s="137" t="n">
        <v>801</v>
      </c>
      <c r="B25" s="137"/>
      <c r="C25" s="137"/>
      <c r="D25" s="138"/>
      <c r="E25" s="139" t="n">
        <f aca="false">E26+E30+E35</f>
        <v>236698.81</v>
      </c>
      <c r="F25" s="139" t="n">
        <f aca="false">F26+F30+F35</f>
        <v>0</v>
      </c>
      <c r="G25" s="140" t="n">
        <f aca="false">G26+G30+G35</f>
        <v>236698.81</v>
      </c>
      <c r="H25" s="141" t="n">
        <f aca="false">H26+H30+H35</f>
        <v>236698.81</v>
      </c>
      <c r="I25" s="139" t="n">
        <f aca="false">I26+I30+I35</f>
        <v>0</v>
      </c>
      <c r="J25" s="139" t="n">
        <f aca="false">J26+J30+J35</f>
        <v>236698.81</v>
      </c>
    </row>
    <row r="26" customFormat="false" ht="15.75" hidden="false" customHeight="false" outlineLevel="0" collapsed="false">
      <c r="A26" s="119"/>
      <c r="B26" s="142" t="n">
        <v>80101</v>
      </c>
      <c r="C26" s="113"/>
      <c r="D26" s="115" t="s">
        <v>189</v>
      </c>
      <c r="E26" s="143" t="n">
        <f aca="false">E27</f>
        <v>188855.41</v>
      </c>
      <c r="F26" s="143" t="n">
        <f aca="false">F27</f>
        <v>0</v>
      </c>
      <c r="G26" s="144" t="n">
        <f aca="false">G27</f>
        <v>188855.41</v>
      </c>
      <c r="H26" s="145" t="n">
        <f aca="false">H28+H29</f>
        <v>188855.41</v>
      </c>
      <c r="I26" s="143" t="n">
        <f aca="false">I28+I29</f>
        <v>0</v>
      </c>
      <c r="J26" s="143" t="n">
        <f aca="false">J28+J29</f>
        <v>188855.41</v>
      </c>
    </row>
    <row r="27" customFormat="false" ht="36" hidden="false" customHeight="false" outlineLevel="0" collapsed="false">
      <c r="A27" s="119"/>
      <c r="B27" s="146"/>
      <c r="C27" s="147" t="n">
        <v>2010</v>
      </c>
      <c r="D27" s="121" t="s">
        <v>1111</v>
      </c>
      <c r="E27" s="148" t="n">
        <v>188855.41</v>
      </c>
      <c r="F27" s="148"/>
      <c r="G27" s="149" t="n">
        <f aca="false">E27+F27</f>
        <v>188855.41</v>
      </c>
      <c r="H27" s="150"/>
      <c r="I27" s="150"/>
      <c r="J27" s="150"/>
    </row>
    <row r="28" customFormat="false" ht="15.75" hidden="false" customHeight="false" outlineLevel="0" collapsed="false">
      <c r="A28" s="119"/>
      <c r="B28" s="146"/>
      <c r="C28" s="147" t="n">
        <v>4210</v>
      </c>
      <c r="D28" s="132" t="s">
        <v>353</v>
      </c>
      <c r="E28" s="151"/>
      <c r="F28" s="152"/>
      <c r="G28" s="153"/>
      <c r="H28" s="150" t="n">
        <v>1869.83</v>
      </c>
      <c r="I28" s="150"/>
      <c r="J28" s="150" t="n">
        <f aca="false">H28+I28</f>
        <v>1869.83</v>
      </c>
    </row>
    <row r="29" customFormat="false" ht="15.75" hidden="false" customHeight="false" outlineLevel="0" collapsed="false">
      <c r="A29" s="119"/>
      <c r="B29" s="146"/>
      <c r="C29" s="146" t="n">
        <v>4240</v>
      </c>
      <c r="D29" s="154" t="s">
        <v>587</v>
      </c>
      <c r="E29" s="151"/>
      <c r="F29" s="152"/>
      <c r="G29" s="153"/>
      <c r="H29" s="150" t="n">
        <v>186985.58</v>
      </c>
      <c r="I29" s="150"/>
      <c r="J29" s="150" t="n">
        <f aca="false">H29+I29</f>
        <v>186985.58</v>
      </c>
    </row>
    <row r="30" customFormat="false" ht="15.75" hidden="false" customHeight="false" outlineLevel="0" collapsed="false">
      <c r="A30" s="119"/>
      <c r="B30" s="142" t="n">
        <v>80110</v>
      </c>
      <c r="C30" s="142"/>
      <c r="D30" s="155" t="s">
        <v>211</v>
      </c>
      <c r="E30" s="143" t="n">
        <f aca="false">E31</f>
        <v>43698.62</v>
      </c>
      <c r="F30" s="143" t="n">
        <f aca="false">F31</f>
        <v>0</v>
      </c>
      <c r="G30" s="144" t="n">
        <f aca="false">G31</f>
        <v>43698.62</v>
      </c>
      <c r="H30" s="145" t="n">
        <f aca="false">H32+H33+H34</f>
        <v>43698.62</v>
      </c>
      <c r="I30" s="143" t="n">
        <f aca="false">I32+I33+I34</f>
        <v>0</v>
      </c>
      <c r="J30" s="143" t="n">
        <f aca="false">J32+J33+J34</f>
        <v>43698.62</v>
      </c>
    </row>
    <row r="31" customFormat="false" ht="36" hidden="false" customHeight="false" outlineLevel="0" collapsed="false">
      <c r="A31" s="119"/>
      <c r="B31" s="146"/>
      <c r="C31" s="147" t="n">
        <v>2010</v>
      </c>
      <c r="D31" s="121" t="s">
        <v>1111</v>
      </c>
      <c r="E31" s="148" t="n">
        <v>43698.62</v>
      </c>
      <c r="F31" s="148"/>
      <c r="G31" s="149" t="n">
        <f aca="false">E31+F31</f>
        <v>43698.62</v>
      </c>
      <c r="H31" s="152"/>
      <c r="I31" s="152"/>
      <c r="J31" s="152"/>
    </row>
    <row r="32" customFormat="false" ht="24" hidden="false" customHeight="false" outlineLevel="0" collapsed="false">
      <c r="A32" s="119"/>
      <c r="B32" s="146"/>
      <c r="C32" s="147" t="n">
        <v>2820</v>
      </c>
      <c r="D32" s="156" t="s">
        <v>541</v>
      </c>
      <c r="E32" s="157"/>
      <c r="F32" s="157"/>
      <c r="G32" s="158"/>
      <c r="H32" s="150" t="n">
        <v>15271.83</v>
      </c>
      <c r="I32" s="150"/>
      <c r="J32" s="150" t="n">
        <f aca="false">H32+I32</f>
        <v>15271.83</v>
      </c>
    </row>
    <row r="33" customFormat="false" ht="15.75" hidden="false" customHeight="false" outlineLevel="0" collapsed="false">
      <c r="A33" s="119"/>
      <c r="B33" s="146"/>
      <c r="C33" s="147" t="n">
        <v>4210</v>
      </c>
      <c r="D33" s="132" t="s">
        <v>353</v>
      </c>
      <c r="E33" s="151"/>
      <c r="F33" s="152"/>
      <c r="G33" s="153"/>
      <c r="H33" s="150" t="n">
        <v>432.64</v>
      </c>
      <c r="I33" s="150"/>
      <c r="J33" s="150" t="n">
        <f aca="false">H33+I33</f>
        <v>432.64</v>
      </c>
    </row>
    <row r="34" customFormat="false" ht="15.75" hidden="false" customHeight="false" outlineLevel="0" collapsed="false">
      <c r="A34" s="119"/>
      <c r="B34" s="146"/>
      <c r="C34" s="159" t="n">
        <v>4240</v>
      </c>
      <c r="D34" s="160" t="s">
        <v>587</v>
      </c>
      <c r="E34" s="161"/>
      <c r="F34" s="162"/>
      <c r="G34" s="163"/>
      <c r="H34" s="150" t="n">
        <v>27994.15</v>
      </c>
      <c r="I34" s="150"/>
      <c r="J34" s="150" t="n">
        <f aca="false">H34+I34</f>
        <v>27994.15</v>
      </c>
    </row>
    <row r="35" customFormat="false" ht="63.75" hidden="false" customHeight="false" outlineLevel="0" collapsed="false">
      <c r="A35" s="119"/>
      <c r="B35" s="142" t="n">
        <v>80150</v>
      </c>
      <c r="C35" s="142"/>
      <c r="D35" s="164" t="s">
        <v>221</v>
      </c>
      <c r="E35" s="143" t="n">
        <f aca="false">E36</f>
        <v>4144.78</v>
      </c>
      <c r="F35" s="143" t="n">
        <f aca="false">F36</f>
        <v>0</v>
      </c>
      <c r="G35" s="144" t="n">
        <f aca="false">G36</f>
        <v>4144.78</v>
      </c>
      <c r="H35" s="145" t="n">
        <f aca="false">H37+H38</f>
        <v>4144.78</v>
      </c>
      <c r="I35" s="143" t="n">
        <f aca="false">I37+I38</f>
        <v>0</v>
      </c>
      <c r="J35" s="143" t="n">
        <f aca="false">J37+J38</f>
        <v>4144.78</v>
      </c>
    </row>
    <row r="36" customFormat="false" ht="36" hidden="false" customHeight="false" outlineLevel="0" collapsed="false">
      <c r="A36" s="119"/>
      <c r="B36" s="146"/>
      <c r="C36" s="147" t="n">
        <v>2010</v>
      </c>
      <c r="D36" s="121" t="s">
        <v>1111</v>
      </c>
      <c r="E36" s="148" t="n">
        <v>4144.78</v>
      </c>
      <c r="F36" s="148"/>
      <c r="G36" s="149" t="n">
        <f aca="false">E36+F36</f>
        <v>4144.78</v>
      </c>
      <c r="H36" s="152"/>
      <c r="I36" s="152"/>
      <c r="J36" s="152"/>
    </row>
    <row r="37" customFormat="false" ht="15.75" hidden="false" customHeight="false" outlineLevel="0" collapsed="false">
      <c r="A37" s="119"/>
      <c r="B37" s="146"/>
      <c r="C37" s="147" t="n">
        <v>4210</v>
      </c>
      <c r="D37" s="132" t="s">
        <v>353</v>
      </c>
      <c r="E37" s="151"/>
      <c r="F37" s="152"/>
      <c r="G37" s="153"/>
      <c r="H37" s="148" t="n">
        <v>41.03</v>
      </c>
      <c r="I37" s="148"/>
      <c r="J37" s="148" t="n">
        <f aca="false">H37+I37</f>
        <v>41.03</v>
      </c>
    </row>
    <row r="38" customFormat="false" ht="15.75" hidden="false" customHeight="false" outlineLevel="0" collapsed="false">
      <c r="A38" s="119"/>
      <c r="B38" s="146"/>
      <c r="C38" s="159" t="n">
        <v>4240</v>
      </c>
      <c r="D38" s="160" t="s">
        <v>587</v>
      </c>
      <c r="E38" s="151"/>
      <c r="F38" s="152"/>
      <c r="G38" s="153"/>
      <c r="H38" s="150" t="n">
        <v>4103.75</v>
      </c>
      <c r="I38" s="150"/>
      <c r="J38" s="148" t="n">
        <f aca="false">H38+I38</f>
        <v>4103.75</v>
      </c>
    </row>
    <row r="39" customFormat="false" ht="25.5" hidden="false" customHeight="false" outlineLevel="0" collapsed="false">
      <c r="A39" s="106" t="n">
        <v>751</v>
      </c>
      <c r="B39" s="107"/>
      <c r="C39" s="107"/>
      <c r="D39" s="108" t="s">
        <v>1112</v>
      </c>
      <c r="E39" s="165" t="n">
        <f aca="false">E40</f>
        <v>3491</v>
      </c>
      <c r="F39" s="166"/>
      <c r="G39" s="167" t="n">
        <f aca="false">E39+F39</f>
        <v>3491</v>
      </c>
      <c r="H39" s="166" t="n">
        <f aca="false">H40</f>
        <v>3491</v>
      </c>
      <c r="I39" s="166" t="n">
        <f aca="false">I40</f>
        <v>0</v>
      </c>
      <c r="J39" s="166" t="n">
        <f aca="false">J40</f>
        <v>3491</v>
      </c>
    </row>
    <row r="40" customFormat="false" ht="25.5" hidden="false" customHeight="false" outlineLevel="0" collapsed="false">
      <c r="A40" s="112"/>
      <c r="B40" s="142" t="n">
        <v>75101</v>
      </c>
      <c r="C40" s="168"/>
      <c r="D40" s="169" t="s">
        <v>1112</v>
      </c>
      <c r="E40" s="143" t="n">
        <f aca="false">E41</f>
        <v>3491</v>
      </c>
      <c r="F40" s="145"/>
      <c r="G40" s="144" t="n">
        <f aca="false">F40+E40</f>
        <v>3491</v>
      </c>
      <c r="H40" s="145" t="n">
        <f aca="false">H42+H43+H44</f>
        <v>3491</v>
      </c>
      <c r="I40" s="145" t="n">
        <f aca="false">I42+I43+I44</f>
        <v>0</v>
      </c>
      <c r="J40" s="145" t="n">
        <f aca="false">J42+J43+J44</f>
        <v>3491</v>
      </c>
    </row>
    <row r="41" customFormat="false" ht="36" hidden="false" customHeight="false" outlineLevel="0" collapsed="false">
      <c r="A41" s="119"/>
      <c r="B41" s="112"/>
      <c r="C41" s="120" t="n">
        <v>2010</v>
      </c>
      <c r="D41" s="121" t="s">
        <v>1111</v>
      </c>
      <c r="E41" s="161" t="n">
        <v>3491</v>
      </c>
      <c r="F41" s="162"/>
      <c r="G41" s="163" t="n">
        <f aca="false">F41+E41</f>
        <v>3491</v>
      </c>
      <c r="H41" s="170"/>
      <c r="I41" s="162"/>
      <c r="J41" s="170"/>
    </row>
    <row r="42" customFormat="false" ht="15.75" hidden="false" customHeight="false" outlineLevel="0" collapsed="false">
      <c r="A42" s="119"/>
      <c r="B42" s="119"/>
      <c r="C42" s="120" t="n">
        <v>4010</v>
      </c>
      <c r="D42" s="121" t="s">
        <v>344</v>
      </c>
      <c r="E42" s="125"/>
      <c r="F42" s="126"/>
      <c r="G42" s="127"/>
      <c r="H42" s="123" t="n">
        <v>2917.92</v>
      </c>
      <c r="I42" s="126"/>
      <c r="J42" s="123" t="n">
        <f aca="false">H42+I42</f>
        <v>2917.92</v>
      </c>
    </row>
    <row r="43" customFormat="false" ht="15.75" hidden="false" customHeight="false" outlineLevel="0" collapsed="false">
      <c r="A43" s="119"/>
      <c r="B43" s="119"/>
      <c r="C43" s="120" t="n">
        <v>4110</v>
      </c>
      <c r="D43" s="121" t="s">
        <v>347</v>
      </c>
      <c r="E43" s="125"/>
      <c r="F43" s="126"/>
      <c r="G43" s="127"/>
      <c r="H43" s="123" t="n">
        <v>501.59</v>
      </c>
      <c r="I43" s="129"/>
      <c r="J43" s="123" t="n">
        <f aca="false">H43+I43</f>
        <v>501.59</v>
      </c>
    </row>
    <row r="44" customFormat="false" ht="15.75" hidden="false" customHeight="false" outlineLevel="0" collapsed="false">
      <c r="A44" s="119"/>
      <c r="B44" s="119"/>
      <c r="C44" s="120" t="n">
        <v>4120</v>
      </c>
      <c r="D44" s="121" t="s">
        <v>350</v>
      </c>
      <c r="E44" s="122"/>
      <c r="F44" s="123"/>
      <c r="G44" s="124"/>
      <c r="H44" s="123" t="n">
        <v>71.49</v>
      </c>
      <c r="I44" s="123"/>
      <c r="J44" s="123" t="n">
        <f aca="false">H44+I44</f>
        <v>71.49</v>
      </c>
    </row>
    <row r="45" customFormat="false" ht="15.75" hidden="false" customHeight="false" outlineLevel="0" collapsed="false">
      <c r="A45" s="106" t="n">
        <v>852</v>
      </c>
      <c r="B45" s="107"/>
      <c r="C45" s="171"/>
      <c r="D45" s="108" t="s">
        <v>224</v>
      </c>
      <c r="E45" s="109" t="n">
        <f aca="false">E50+E53+E46</f>
        <v>258433</v>
      </c>
      <c r="F45" s="110" t="n">
        <f aca="false">F50+F53+F46</f>
        <v>220324</v>
      </c>
      <c r="G45" s="111" t="n">
        <f aca="false">G50+G53+G46</f>
        <v>478757</v>
      </c>
      <c r="H45" s="110" t="n">
        <f aca="false">H50+H53+H46</f>
        <v>258433</v>
      </c>
      <c r="I45" s="110" t="n">
        <f aca="false">I50+I53+I46</f>
        <v>220324</v>
      </c>
      <c r="J45" s="110" t="n">
        <f aca="false">J50+J53+J46</f>
        <v>478757</v>
      </c>
    </row>
    <row r="46" customFormat="false" ht="15.75" hidden="false" customHeight="false" outlineLevel="0" collapsed="false">
      <c r="A46" s="119"/>
      <c r="B46" s="172" t="n">
        <v>85215</v>
      </c>
      <c r="C46" s="173"/>
      <c r="D46" s="174" t="s">
        <v>248</v>
      </c>
      <c r="E46" s="175" t="n">
        <f aca="false">E47</f>
        <v>12500</v>
      </c>
      <c r="F46" s="176" t="n">
        <f aca="false">F47</f>
        <v>0</v>
      </c>
      <c r="G46" s="177" t="n">
        <f aca="false">E46+F46</f>
        <v>12500</v>
      </c>
      <c r="H46" s="176" t="n">
        <f aca="false">H48+H49</f>
        <v>12500</v>
      </c>
      <c r="I46" s="176" t="n">
        <f aca="false">I48+I49</f>
        <v>0</v>
      </c>
      <c r="J46" s="176" t="n">
        <f aca="false">J48+J49</f>
        <v>12500</v>
      </c>
    </row>
    <row r="47" customFormat="false" ht="36" hidden="false" customHeight="false" outlineLevel="0" collapsed="false">
      <c r="A47" s="119"/>
      <c r="B47" s="178"/>
      <c r="C47" s="120" t="n">
        <v>2010</v>
      </c>
      <c r="D47" s="121" t="s">
        <v>1111</v>
      </c>
      <c r="E47" s="122" t="n">
        <v>12500</v>
      </c>
      <c r="F47" s="123"/>
      <c r="G47" s="124" t="n">
        <f aca="false">E47+F47</f>
        <v>12500</v>
      </c>
      <c r="H47" s="123"/>
      <c r="I47" s="123"/>
      <c r="J47" s="123"/>
    </row>
    <row r="48" customFormat="false" ht="15.75" hidden="false" customHeight="false" outlineLevel="0" collapsed="false">
      <c r="A48" s="119"/>
      <c r="B48" s="178"/>
      <c r="C48" s="120" t="n">
        <v>3110</v>
      </c>
      <c r="D48" s="121" t="s">
        <v>733</v>
      </c>
      <c r="E48" s="179"/>
      <c r="F48" s="136"/>
      <c r="G48" s="180"/>
      <c r="H48" s="123" t="n">
        <v>12254.9</v>
      </c>
      <c r="I48" s="123"/>
      <c r="J48" s="123" t="n">
        <f aca="false">H48+I48</f>
        <v>12254.9</v>
      </c>
    </row>
    <row r="49" customFormat="false" ht="15.75" hidden="false" customHeight="false" outlineLevel="0" collapsed="false">
      <c r="A49" s="119"/>
      <c r="B49" s="181"/>
      <c r="C49" s="120" t="n">
        <v>4210</v>
      </c>
      <c r="D49" s="121" t="s">
        <v>353</v>
      </c>
      <c r="E49" s="122"/>
      <c r="F49" s="123"/>
      <c r="G49" s="124"/>
      <c r="H49" s="123" t="n">
        <v>245.1</v>
      </c>
      <c r="I49" s="123"/>
      <c r="J49" s="123" t="n">
        <f aca="false">H49+I49</f>
        <v>245.1</v>
      </c>
    </row>
    <row r="50" customFormat="false" ht="63.75" hidden="false" customHeight="false" outlineLevel="0" collapsed="false">
      <c r="A50" s="119"/>
      <c r="B50" s="142" t="n">
        <v>85213</v>
      </c>
      <c r="C50" s="182"/>
      <c r="D50" s="155" t="s">
        <v>1113</v>
      </c>
      <c r="E50" s="183" t="n">
        <f aca="false">E51</f>
        <v>47883</v>
      </c>
      <c r="F50" s="183" t="n">
        <f aca="false">F51</f>
        <v>0</v>
      </c>
      <c r="G50" s="184" t="n">
        <f aca="false">G51</f>
        <v>47883</v>
      </c>
      <c r="H50" s="185" t="n">
        <f aca="false">H52</f>
        <v>47883</v>
      </c>
      <c r="I50" s="183" t="n">
        <f aca="false">I52</f>
        <v>0</v>
      </c>
      <c r="J50" s="183" t="n">
        <f aca="false">H50+I50</f>
        <v>47883</v>
      </c>
    </row>
    <row r="51" customFormat="false" ht="36" hidden="false" customHeight="false" outlineLevel="0" collapsed="false">
      <c r="A51" s="119"/>
      <c r="B51" s="186"/>
      <c r="C51" s="120" t="n">
        <v>2010</v>
      </c>
      <c r="D51" s="121" t="s">
        <v>1111</v>
      </c>
      <c r="E51" s="122" t="n">
        <v>47883</v>
      </c>
      <c r="F51" s="123"/>
      <c r="G51" s="124" t="n">
        <f aca="false">E51+F51</f>
        <v>47883</v>
      </c>
      <c r="H51" s="123"/>
      <c r="I51" s="123"/>
      <c r="J51" s="123"/>
    </row>
    <row r="52" customFormat="false" ht="15.75" hidden="false" customHeight="false" outlineLevel="0" collapsed="false">
      <c r="A52" s="119"/>
      <c r="B52" s="186"/>
      <c r="C52" s="120" t="n">
        <v>4130</v>
      </c>
      <c r="D52" s="132" t="s">
        <v>728</v>
      </c>
      <c r="E52" s="122"/>
      <c r="F52" s="123"/>
      <c r="G52" s="124"/>
      <c r="H52" s="123" t="n">
        <v>47883</v>
      </c>
      <c r="I52" s="123"/>
      <c r="J52" s="123" t="n">
        <v>47883</v>
      </c>
    </row>
    <row r="53" customFormat="false" ht="15.75" hidden="false" customHeight="false" outlineLevel="0" collapsed="false">
      <c r="A53" s="119"/>
      <c r="B53" s="142" t="n">
        <v>85228</v>
      </c>
      <c r="C53" s="168"/>
      <c r="D53" s="187" t="s">
        <v>261</v>
      </c>
      <c r="E53" s="143" t="n">
        <f aca="false">E54</f>
        <v>198050</v>
      </c>
      <c r="F53" s="143" t="n">
        <f aca="false">F54</f>
        <v>220324</v>
      </c>
      <c r="G53" s="144" t="n">
        <f aca="false">G54</f>
        <v>418374</v>
      </c>
      <c r="H53" s="145" t="n">
        <f aca="false">SUM(H55:H55)</f>
        <v>198050</v>
      </c>
      <c r="I53" s="145" t="n">
        <f aca="false">SUM(I55:I55)</f>
        <v>220324</v>
      </c>
      <c r="J53" s="145" t="n">
        <f aca="false">SUM(J55:J55)</f>
        <v>418374</v>
      </c>
    </row>
    <row r="54" customFormat="false" ht="36" hidden="false" customHeight="false" outlineLevel="0" collapsed="false">
      <c r="A54" s="119"/>
      <c r="B54" s="112"/>
      <c r="C54" s="120" t="n">
        <v>2010</v>
      </c>
      <c r="D54" s="121" t="s">
        <v>1111</v>
      </c>
      <c r="E54" s="122" t="n">
        <v>198050</v>
      </c>
      <c r="F54" s="123" t="n">
        <v>220324</v>
      </c>
      <c r="G54" s="124" t="n">
        <f aca="false">E54+F54</f>
        <v>418374</v>
      </c>
      <c r="H54" s="123"/>
      <c r="I54" s="123"/>
      <c r="J54" s="123"/>
    </row>
    <row r="55" customFormat="false" ht="15.75" hidden="false" customHeight="false" outlineLevel="0" collapsed="false">
      <c r="A55" s="181"/>
      <c r="B55" s="181"/>
      <c r="C55" s="120" t="n">
        <v>4300</v>
      </c>
      <c r="D55" s="121" t="s">
        <v>356</v>
      </c>
      <c r="E55" s="122"/>
      <c r="F55" s="123"/>
      <c r="G55" s="188"/>
      <c r="H55" s="123" t="n">
        <v>198050</v>
      </c>
      <c r="I55" s="123" t="n">
        <v>220324</v>
      </c>
      <c r="J55" s="123" t="n">
        <f aca="false">H55+I55</f>
        <v>418374</v>
      </c>
    </row>
    <row r="56" customFormat="false" ht="15.75" hidden="false" customHeight="false" outlineLevel="0" collapsed="false">
      <c r="A56" s="106" t="n">
        <v>855</v>
      </c>
      <c r="B56" s="107"/>
      <c r="C56" s="171"/>
      <c r="D56" s="108" t="s">
        <v>290</v>
      </c>
      <c r="E56" s="165" t="n">
        <f aca="false">E57+E71+E87+E92</f>
        <v>19700610</v>
      </c>
      <c r="F56" s="165" t="n">
        <f aca="false">F57+F71+F87+F92</f>
        <v>0</v>
      </c>
      <c r="G56" s="167" t="n">
        <f aca="false">G57+G71+G87+G92</f>
        <v>19700610</v>
      </c>
      <c r="H56" s="166" t="n">
        <f aca="false">H57+H71+H87+H92</f>
        <v>19700610</v>
      </c>
      <c r="I56" s="165" t="n">
        <f aca="false">I57+I71+I87+I92</f>
        <v>0</v>
      </c>
      <c r="J56" s="165" t="n">
        <f aca="false">J57+J71+J87+J92</f>
        <v>19700610</v>
      </c>
    </row>
    <row r="57" customFormat="false" ht="15.75" hidden="false" customHeight="false" outlineLevel="0" collapsed="false">
      <c r="A57" s="189"/>
      <c r="B57" s="113" t="n">
        <v>85501</v>
      </c>
      <c r="C57" s="114"/>
      <c r="D57" s="155" t="s">
        <v>1114</v>
      </c>
      <c r="E57" s="116" t="n">
        <f aca="false">E58</f>
        <v>12044539</v>
      </c>
      <c r="F57" s="117"/>
      <c r="G57" s="118" t="n">
        <f aca="false">E57+F57</f>
        <v>12044539</v>
      </c>
      <c r="H57" s="190" t="n">
        <f aca="false">SUM(H59:H70)</f>
        <v>12044539</v>
      </c>
      <c r="I57" s="190" t="n">
        <f aca="false">SUM(I59:I70)</f>
        <v>0</v>
      </c>
      <c r="J57" s="190" t="n">
        <f aca="false">SUM(J59:J70)</f>
        <v>12044539</v>
      </c>
    </row>
    <row r="58" customFormat="false" ht="60" hidden="false" customHeight="false" outlineLevel="0" collapsed="false">
      <c r="A58" s="189"/>
      <c r="B58" s="191"/>
      <c r="C58" s="120" t="n">
        <v>2060</v>
      </c>
      <c r="D58" s="132" t="s">
        <v>1115</v>
      </c>
      <c r="E58" s="192" t="n">
        <v>12044539</v>
      </c>
      <c r="F58" s="193"/>
      <c r="G58" s="194" t="n">
        <f aca="false">E58+F58</f>
        <v>12044539</v>
      </c>
      <c r="H58" s="195"/>
      <c r="I58" s="193"/>
      <c r="J58" s="195"/>
    </row>
    <row r="59" customFormat="false" ht="12.75" hidden="false" customHeight="false" outlineLevel="0" collapsed="false">
      <c r="A59" s="189"/>
      <c r="B59" s="191"/>
      <c r="C59" s="120" t="n">
        <v>3110</v>
      </c>
      <c r="D59" s="121" t="s">
        <v>733</v>
      </c>
      <c r="E59" s="196"/>
      <c r="F59" s="197"/>
      <c r="G59" s="198"/>
      <c r="H59" s="193" t="n">
        <v>11862509</v>
      </c>
      <c r="I59" s="195"/>
      <c r="J59" s="193" t="n">
        <f aca="false">H59+I59</f>
        <v>11862509</v>
      </c>
    </row>
    <row r="60" customFormat="false" ht="12.75" hidden="false" customHeight="false" outlineLevel="0" collapsed="false">
      <c r="A60" s="189"/>
      <c r="B60" s="191"/>
      <c r="C60" s="120" t="n">
        <v>4010</v>
      </c>
      <c r="D60" s="121" t="s">
        <v>344</v>
      </c>
      <c r="E60" s="196"/>
      <c r="F60" s="197"/>
      <c r="G60" s="198"/>
      <c r="H60" s="193" t="n">
        <v>60000</v>
      </c>
      <c r="I60" s="195"/>
      <c r="J60" s="193" t="n">
        <f aca="false">H60+I60</f>
        <v>60000</v>
      </c>
    </row>
    <row r="61" customFormat="false" ht="12.75" hidden="false" customHeight="false" outlineLevel="0" collapsed="false">
      <c r="A61" s="189"/>
      <c r="B61" s="191"/>
      <c r="C61" s="120" t="n">
        <v>4040</v>
      </c>
      <c r="D61" s="121" t="s">
        <v>1116</v>
      </c>
      <c r="E61" s="196"/>
      <c r="F61" s="197"/>
      <c r="G61" s="198"/>
      <c r="H61" s="193" t="n">
        <v>6000</v>
      </c>
      <c r="I61" s="195"/>
      <c r="J61" s="193" t="n">
        <f aca="false">H61+I61</f>
        <v>6000</v>
      </c>
    </row>
    <row r="62" customFormat="false" ht="12.75" hidden="false" customHeight="false" outlineLevel="0" collapsed="false">
      <c r="A62" s="189"/>
      <c r="B62" s="191"/>
      <c r="C62" s="120" t="n">
        <v>4110</v>
      </c>
      <c r="D62" s="121" t="s">
        <v>347</v>
      </c>
      <c r="E62" s="196"/>
      <c r="F62" s="197"/>
      <c r="G62" s="198"/>
      <c r="H62" s="193" t="n">
        <v>12222</v>
      </c>
      <c r="I62" s="195"/>
      <c r="J62" s="193" t="n">
        <f aca="false">H62+I62</f>
        <v>12222</v>
      </c>
    </row>
    <row r="63" customFormat="false" ht="12.75" hidden="false" customHeight="false" outlineLevel="0" collapsed="false">
      <c r="A63" s="189"/>
      <c r="B63" s="191"/>
      <c r="C63" s="186" t="n">
        <v>4120</v>
      </c>
      <c r="D63" s="199" t="s">
        <v>350</v>
      </c>
      <c r="E63" s="196"/>
      <c r="F63" s="197"/>
      <c r="G63" s="198"/>
      <c r="H63" s="193" t="n">
        <v>1715</v>
      </c>
      <c r="I63" s="195"/>
      <c r="J63" s="193" t="n">
        <f aca="false">H63+I63</f>
        <v>1715</v>
      </c>
    </row>
    <row r="64" customFormat="false" ht="12.75" hidden="false" customHeight="false" outlineLevel="0" collapsed="false">
      <c r="A64" s="189"/>
      <c r="B64" s="191"/>
      <c r="C64" s="120" t="n">
        <v>4170</v>
      </c>
      <c r="D64" s="121" t="s">
        <v>365</v>
      </c>
      <c r="E64" s="196"/>
      <c r="F64" s="197"/>
      <c r="G64" s="198"/>
      <c r="H64" s="193" t="n">
        <v>10000</v>
      </c>
      <c r="I64" s="195"/>
      <c r="J64" s="193" t="n">
        <f aca="false">H64+I64</f>
        <v>10000</v>
      </c>
    </row>
    <row r="65" customFormat="false" ht="12.75" hidden="false" customHeight="false" outlineLevel="0" collapsed="false">
      <c r="A65" s="189"/>
      <c r="B65" s="191"/>
      <c r="C65" s="120" t="n">
        <v>4210</v>
      </c>
      <c r="D65" s="121" t="s">
        <v>353</v>
      </c>
      <c r="E65" s="196"/>
      <c r="F65" s="197"/>
      <c r="G65" s="198"/>
      <c r="H65" s="193" t="n">
        <v>30000</v>
      </c>
      <c r="I65" s="195"/>
      <c r="J65" s="193" t="n">
        <f aca="false">H65+I65</f>
        <v>30000</v>
      </c>
    </row>
    <row r="66" customFormat="false" ht="12.75" hidden="false" customHeight="false" outlineLevel="0" collapsed="false">
      <c r="A66" s="189"/>
      <c r="B66" s="191"/>
      <c r="C66" s="120" t="n">
        <v>4260</v>
      </c>
      <c r="D66" s="121" t="s">
        <v>369</v>
      </c>
      <c r="E66" s="196"/>
      <c r="F66" s="197"/>
      <c r="G66" s="198"/>
      <c r="H66" s="193" t="n">
        <v>19217</v>
      </c>
      <c r="I66" s="193"/>
      <c r="J66" s="193" t="n">
        <f aca="false">H66+I66</f>
        <v>19217</v>
      </c>
    </row>
    <row r="67" customFormat="false" ht="12.75" hidden="false" customHeight="false" outlineLevel="0" collapsed="false">
      <c r="A67" s="189"/>
      <c r="B67" s="191"/>
      <c r="C67" s="120" t="n">
        <v>4300</v>
      </c>
      <c r="D67" s="121" t="s">
        <v>356</v>
      </c>
      <c r="E67" s="196"/>
      <c r="F67" s="197"/>
      <c r="G67" s="198"/>
      <c r="H67" s="193" t="n">
        <v>35000</v>
      </c>
      <c r="I67" s="195"/>
      <c r="J67" s="193" t="n">
        <f aca="false">H67+I67</f>
        <v>35000</v>
      </c>
    </row>
    <row r="68" customFormat="false" ht="24" hidden="false" customHeight="false" outlineLevel="0" collapsed="false">
      <c r="A68" s="189"/>
      <c r="B68" s="191"/>
      <c r="C68" s="120" t="n">
        <v>4360</v>
      </c>
      <c r="D68" s="121" t="s">
        <v>1117</v>
      </c>
      <c r="E68" s="196"/>
      <c r="F68" s="197"/>
      <c r="G68" s="198"/>
      <c r="H68" s="193" t="n">
        <v>2000</v>
      </c>
      <c r="I68" s="195"/>
      <c r="J68" s="193" t="n">
        <f aca="false">H68+I68</f>
        <v>2000</v>
      </c>
    </row>
    <row r="69" customFormat="false" ht="12.75" hidden="false" customHeight="false" outlineLevel="0" collapsed="false">
      <c r="A69" s="189"/>
      <c r="B69" s="191"/>
      <c r="C69" s="120" t="n">
        <v>4440</v>
      </c>
      <c r="D69" s="121" t="s">
        <v>501</v>
      </c>
      <c r="E69" s="196"/>
      <c r="F69" s="197"/>
      <c r="G69" s="198"/>
      <c r="H69" s="193" t="n">
        <v>1876</v>
      </c>
      <c r="I69" s="193"/>
      <c r="J69" s="193" t="n">
        <f aca="false">H69+I69</f>
        <v>1876</v>
      </c>
    </row>
    <row r="70" customFormat="false" ht="24" hidden="false" customHeight="false" outlineLevel="0" collapsed="false">
      <c r="A70" s="189"/>
      <c r="B70" s="191"/>
      <c r="C70" s="200" t="n">
        <v>4700</v>
      </c>
      <c r="D70" s="132" t="s">
        <v>1118</v>
      </c>
      <c r="E70" s="201"/>
      <c r="F70" s="195"/>
      <c r="G70" s="202"/>
      <c r="H70" s="193" t="n">
        <v>4000</v>
      </c>
      <c r="I70" s="195"/>
      <c r="J70" s="193" t="n">
        <f aca="false">H70+I70</f>
        <v>4000</v>
      </c>
    </row>
    <row r="71" customFormat="false" ht="38.25" hidden="false" customHeight="false" outlineLevel="0" collapsed="false">
      <c r="A71" s="189"/>
      <c r="B71" s="113" t="n">
        <v>85502</v>
      </c>
      <c r="C71" s="114"/>
      <c r="D71" s="115" t="s">
        <v>1119</v>
      </c>
      <c r="E71" s="203" t="n">
        <f aca="false">SUM(E72:E72)</f>
        <v>7639450</v>
      </c>
      <c r="F71" s="204"/>
      <c r="G71" s="205" t="n">
        <f aca="false">E71+F71</f>
        <v>7639450</v>
      </c>
      <c r="H71" s="117" t="n">
        <f aca="false">SUM(H73:H86)</f>
        <v>7639450</v>
      </c>
      <c r="I71" s="117" t="n">
        <f aca="false">SUM(I73:I86)</f>
        <v>0</v>
      </c>
      <c r="J71" s="117" t="n">
        <f aca="false">SUM(J73:J86)</f>
        <v>7639450</v>
      </c>
    </row>
    <row r="72" customFormat="false" ht="36" hidden="false" customHeight="false" outlineLevel="0" collapsed="false">
      <c r="A72" s="189"/>
      <c r="B72" s="178"/>
      <c r="C72" s="120" t="n">
        <v>2010</v>
      </c>
      <c r="D72" s="121" t="s">
        <v>1111</v>
      </c>
      <c r="E72" s="122" t="n">
        <v>7639450</v>
      </c>
      <c r="F72" s="123"/>
      <c r="G72" s="124" t="n">
        <f aca="false">E72+F72</f>
        <v>7639450</v>
      </c>
      <c r="H72" s="123"/>
      <c r="I72" s="123"/>
      <c r="J72" s="123"/>
    </row>
    <row r="73" customFormat="false" ht="12" hidden="false" customHeight="false" outlineLevel="0" collapsed="false">
      <c r="A73" s="189"/>
      <c r="B73" s="178"/>
      <c r="C73" s="120" t="n">
        <v>3110</v>
      </c>
      <c r="D73" s="121" t="s">
        <v>733</v>
      </c>
      <c r="E73" s="125"/>
      <c r="F73" s="126"/>
      <c r="G73" s="127"/>
      <c r="H73" s="123" t="n">
        <v>7183897</v>
      </c>
      <c r="I73" s="126"/>
      <c r="J73" s="123" t="n">
        <f aca="false">H73+I73</f>
        <v>7183897</v>
      </c>
    </row>
    <row r="74" customFormat="false" ht="12" hidden="false" customHeight="false" outlineLevel="0" collapsed="false">
      <c r="A74" s="189"/>
      <c r="B74" s="178"/>
      <c r="C74" s="120" t="n">
        <v>4010</v>
      </c>
      <c r="D74" s="121" t="s">
        <v>344</v>
      </c>
      <c r="E74" s="125"/>
      <c r="F74" s="126"/>
      <c r="G74" s="127"/>
      <c r="H74" s="123" t="n">
        <v>142348</v>
      </c>
      <c r="I74" s="129"/>
      <c r="J74" s="123" t="n">
        <f aca="false">H74+I74</f>
        <v>142348</v>
      </c>
    </row>
    <row r="75" customFormat="false" ht="12" hidden="false" customHeight="false" outlineLevel="0" collapsed="false">
      <c r="A75" s="189"/>
      <c r="B75" s="178"/>
      <c r="C75" s="120" t="n">
        <v>4040</v>
      </c>
      <c r="D75" s="121" t="s">
        <v>1116</v>
      </c>
      <c r="E75" s="125"/>
      <c r="F75" s="126"/>
      <c r="G75" s="127"/>
      <c r="H75" s="123" t="n">
        <v>8969</v>
      </c>
      <c r="I75" s="129"/>
      <c r="J75" s="123" t="n">
        <f aca="false">H75+I75</f>
        <v>8969</v>
      </c>
    </row>
    <row r="76" customFormat="false" ht="12" hidden="false" customHeight="false" outlineLevel="0" collapsed="false">
      <c r="A76" s="189"/>
      <c r="B76" s="178"/>
      <c r="C76" s="120" t="n">
        <v>4110</v>
      </c>
      <c r="D76" s="121" t="s">
        <v>347</v>
      </c>
      <c r="E76" s="125"/>
      <c r="F76" s="126"/>
      <c r="G76" s="127"/>
      <c r="H76" s="123" t="n">
        <v>250000</v>
      </c>
      <c r="I76" s="129"/>
      <c r="J76" s="123" t="n">
        <f aca="false">H76+I76</f>
        <v>250000</v>
      </c>
    </row>
    <row r="77" customFormat="false" ht="12" hidden="false" customHeight="false" outlineLevel="0" collapsed="false">
      <c r="A77" s="189"/>
      <c r="B77" s="178"/>
      <c r="C77" s="186" t="n">
        <v>4120</v>
      </c>
      <c r="D77" s="199" t="s">
        <v>350</v>
      </c>
      <c r="E77" s="125"/>
      <c r="F77" s="126"/>
      <c r="G77" s="127"/>
      <c r="H77" s="128" t="n">
        <v>3707</v>
      </c>
      <c r="I77" s="129"/>
      <c r="J77" s="123" t="n">
        <f aca="false">H77+I77</f>
        <v>3707</v>
      </c>
    </row>
    <row r="78" customFormat="false" ht="12" hidden="false" customHeight="false" outlineLevel="0" collapsed="false">
      <c r="A78" s="189"/>
      <c r="B78" s="178"/>
      <c r="C78" s="120" t="n">
        <v>4210</v>
      </c>
      <c r="D78" s="121" t="s">
        <v>353</v>
      </c>
      <c r="E78" s="125"/>
      <c r="F78" s="126"/>
      <c r="G78" s="127"/>
      <c r="H78" s="123" t="n">
        <v>12000</v>
      </c>
      <c r="I78" s="129"/>
      <c r="J78" s="123" t="n">
        <f aca="false">H78+I78</f>
        <v>12000</v>
      </c>
    </row>
    <row r="79" customFormat="false" ht="12" hidden="false" customHeight="false" outlineLevel="0" collapsed="false">
      <c r="A79" s="189"/>
      <c r="B79" s="178"/>
      <c r="C79" s="120" t="n">
        <v>4270</v>
      </c>
      <c r="D79" s="121" t="s">
        <v>389</v>
      </c>
      <c r="E79" s="125"/>
      <c r="F79" s="126"/>
      <c r="G79" s="127"/>
      <c r="H79" s="123" t="n">
        <v>0</v>
      </c>
      <c r="I79" s="129"/>
      <c r="J79" s="123" t="n">
        <f aca="false">H79+I79</f>
        <v>0</v>
      </c>
    </row>
    <row r="80" customFormat="false" ht="12" hidden="false" customHeight="false" outlineLevel="0" collapsed="false">
      <c r="A80" s="189"/>
      <c r="B80" s="178"/>
      <c r="C80" s="120" t="n">
        <v>4300</v>
      </c>
      <c r="D80" s="121" t="s">
        <v>356</v>
      </c>
      <c r="E80" s="125"/>
      <c r="F80" s="126"/>
      <c r="G80" s="127"/>
      <c r="H80" s="123" t="n">
        <v>0</v>
      </c>
      <c r="I80" s="129"/>
      <c r="J80" s="123" t="n">
        <f aca="false">H80+I80</f>
        <v>0</v>
      </c>
    </row>
    <row r="81" customFormat="false" ht="24" hidden="false" customHeight="false" outlineLevel="0" collapsed="false">
      <c r="A81" s="189"/>
      <c r="B81" s="178"/>
      <c r="C81" s="120" t="n">
        <v>4360</v>
      </c>
      <c r="D81" s="121" t="s">
        <v>1117</v>
      </c>
      <c r="E81" s="125"/>
      <c r="F81" s="126"/>
      <c r="G81" s="127"/>
      <c r="H81" s="123" t="n">
        <v>0</v>
      </c>
      <c r="I81" s="129"/>
      <c r="J81" s="123" t="n">
        <f aca="false">H81+I81</f>
        <v>0</v>
      </c>
    </row>
    <row r="82" customFormat="false" ht="12" hidden="false" customHeight="false" outlineLevel="0" collapsed="false">
      <c r="A82" s="189"/>
      <c r="B82" s="178"/>
      <c r="C82" s="120" t="n">
        <v>4260</v>
      </c>
      <c r="D82" s="121" t="s">
        <v>369</v>
      </c>
      <c r="E82" s="125"/>
      <c r="F82" s="126"/>
      <c r="G82" s="127"/>
      <c r="H82" s="123" t="n">
        <v>10000</v>
      </c>
      <c r="I82" s="129"/>
      <c r="J82" s="123" t="n">
        <f aca="false">H82+I82</f>
        <v>10000</v>
      </c>
    </row>
    <row r="83" customFormat="false" ht="12" hidden="false" customHeight="false" outlineLevel="0" collapsed="false">
      <c r="A83" s="189"/>
      <c r="B83" s="178"/>
      <c r="C83" s="120" t="n">
        <v>4300</v>
      </c>
      <c r="D83" s="121" t="s">
        <v>356</v>
      </c>
      <c r="E83" s="125"/>
      <c r="F83" s="126"/>
      <c r="G83" s="127"/>
      <c r="H83" s="123" t="n">
        <v>20000</v>
      </c>
      <c r="I83" s="129"/>
      <c r="J83" s="123" t="n">
        <f aca="false">H83+I83</f>
        <v>20000</v>
      </c>
    </row>
    <row r="84" customFormat="false" ht="12" hidden="false" customHeight="false" outlineLevel="0" collapsed="false">
      <c r="A84" s="189"/>
      <c r="B84" s="178"/>
      <c r="C84" s="120" t="n">
        <v>4360</v>
      </c>
      <c r="D84" s="206" t="s">
        <v>1120</v>
      </c>
      <c r="E84" s="125"/>
      <c r="F84" s="126"/>
      <c r="G84" s="127"/>
      <c r="H84" s="123" t="n">
        <v>1500</v>
      </c>
      <c r="I84" s="129"/>
      <c r="J84" s="123" t="n">
        <f aca="false">H84+I84</f>
        <v>1500</v>
      </c>
    </row>
    <row r="85" customFormat="false" ht="12" hidden="false" customHeight="false" outlineLevel="0" collapsed="false">
      <c r="A85" s="189"/>
      <c r="B85" s="178"/>
      <c r="C85" s="120" t="n">
        <v>4440</v>
      </c>
      <c r="D85" s="121" t="s">
        <v>501</v>
      </c>
      <c r="E85" s="125"/>
      <c r="F85" s="126"/>
      <c r="G85" s="127"/>
      <c r="H85" s="123" t="n">
        <v>4029</v>
      </c>
      <c r="I85" s="129"/>
      <c r="J85" s="123" t="n">
        <f aca="false">H85+I85</f>
        <v>4029</v>
      </c>
    </row>
    <row r="86" customFormat="false" ht="24" hidden="false" customHeight="false" outlineLevel="0" collapsed="false">
      <c r="A86" s="119"/>
      <c r="B86" s="178"/>
      <c r="C86" s="200" t="n">
        <v>4700</v>
      </c>
      <c r="D86" s="206" t="s">
        <v>1118</v>
      </c>
      <c r="E86" s="122"/>
      <c r="F86" s="123"/>
      <c r="G86" s="124"/>
      <c r="H86" s="123" t="n">
        <v>3000</v>
      </c>
      <c r="I86" s="123"/>
      <c r="J86" s="123" t="n">
        <f aca="false">H86+I86</f>
        <v>3000</v>
      </c>
    </row>
    <row r="87" customFormat="false" ht="38.25" hidden="false" customHeight="false" outlineLevel="0" collapsed="false">
      <c r="A87" s="119"/>
      <c r="B87" s="142" t="n">
        <v>85502</v>
      </c>
      <c r="C87" s="168"/>
      <c r="D87" s="187" t="s">
        <v>1119</v>
      </c>
      <c r="E87" s="207" t="n">
        <f aca="false">E88</f>
        <v>126</v>
      </c>
      <c r="F87" s="207" t="n">
        <f aca="false">F88</f>
        <v>0</v>
      </c>
      <c r="G87" s="208" t="n">
        <f aca="false">E87+F87</f>
        <v>126</v>
      </c>
      <c r="H87" s="145" t="n">
        <f aca="false">H89+H90+H91</f>
        <v>126</v>
      </c>
      <c r="I87" s="145" t="n">
        <f aca="false">I89+I90+I91</f>
        <v>0</v>
      </c>
      <c r="J87" s="145" t="n">
        <f aca="false">J89+J90+J91</f>
        <v>126</v>
      </c>
    </row>
    <row r="88" customFormat="false" ht="36" hidden="false" customHeight="false" outlineLevel="0" collapsed="false">
      <c r="A88" s="119"/>
      <c r="B88" s="112"/>
      <c r="C88" s="120" t="n">
        <v>2010</v>
      </c>
      <c r="D88" s="121" t="s">
        <v>1111</v>
      </c>
      <c r="E88" s="122" t="n">
        <v>126</v>
      </c>
      <c r="F88" s="123"/>
      <c r="G88" s="124" t="n">
        <f aca="false">E88+F88</f>
        <v>126</v>
      </c>
      <c r="H88" s="123"/>
      <c r="I88" s="123"/>
      <c r="J88" s="123"/>
    </row>
    <row r="89" customFormat="false" ht="15.75" hidden="false" customHeight="false" outlineLevel="0" collapsed="false">
      <c r="A89" s="119"/>
      <c r="B89" s="119"/>
      <c r="C89" s="120" t="n">
        <v>4010</v>
      </c>
      <c r="D89" s="121" t="s">
        <v>344</v>
      </c>
      <c r="E89" s="125"/>
      <c r="F89" s="126"/>
      <c r="G89" s="127"/>
      <c r="H89" s="128" t="n">
        <v>105.1</v>
      </c>
      <c r="I89" s="129"/>
      <c r="J89" s="123" t="n">
        <f aca="false">H89+I89</f>
        <v>105.1</v>
      </c>
    </row>
    <row r="90" customFormat="false" ht="15.75" hidden="false" customHeight="false" outlineLevel="0" collapsed="false">
      <c r="A90" s="119"/>
      <c r="B90" s="119"/>
      <c r="C90" s="120" t="n">
        <v>4110</v>
      </c>
      <c r="D90" s="121" t="s">
        <v>347</v>
      </c>
      <c r="E90" s="125"/>
      <c r="F90" s="126"/>
      <c r="G90" s="127"/>
      <c r="H90" s="123" t="n">
        <v>18.34</v>
      </c>
      <c r="I90" s="122"/>
      <c r="J90" s="123" t="n">
        <f aca="false">H90+I90</f>
        <v>18.34</v>
      </c>
    </row>
    <row r="91" customFormat="false" ht="15.75" hidden="false" customHeight="false" outlineLevel="0" collapsed="false">
      <c r="A91" s="119"/>
      <c r="B91" s="181"/>
      <c r="C91" s="186" t="n">
        <v>4120</v>
      </c>
      <c r="D91" s="199" t="s">
        <v>350</v>
      </c>
      <c r="E91" s="122"/>
      <c r="F91" s="123"/>
      <c r="G91" s="124"/>
      <c r="H91" s="123" t="n">
        <v>2.56</v>
      </c>
      <c r="I91" s="123"/>
      <c r="J91" s="123" t="n">
        <f aca="false">H91+I91</f>
        <v>2.56</v>
      </c>
    </row>
    <row r="92" customFormat="false" ht="15.75" hidden="false" customHeight="false" outlineLevel="0" collapsed="false">
      <c r="A92" s="119"/>
      <c r="B92" s="113" t="n">
        <v>85595</v>
      </c>
      <c r="C92" s="114"/>
      <c r="D92" s="115" t="s">
        <v>19</v>
      </c>
      <c r="E92" s="203" t="n">
        <f aca="false">E93</f>
        <v>16495</v>
      </c>
      <c r="F92" s="203" t="n">
        <f aca="false">F93</f>
        <v>0</v>
      </c>
      <c r="G92" s="205" t="n">
        <f aca="false">E92+F92</f>
        <v>16495</v>
      </c>
      <c r="H92" s="117" t="n">
        <f aca="false">H95+H96+H97+H94+H98+H99</f>
        <v>16495</v>
      </c>
      <c r="I92" s="117" t="n">
        <f aca="false">I95+I96+I97+I94+I98+I99</f>
        <v>0</v>
      </c>
      <c r="J92" s="117" t="n">
        <f aca="false">J95+J96+J97+J94+J98+J99</f>
        <v>16495</v>
      </c>
    </row>
    <row r="93" customFormat="false" ht="36" hidden="false" customHeight="false" outlineLevel="0" collapsed="false">
      <c r="A93" s="119"/>
      <c r="B93" s="112"/>
      <c r="C93" s="120" t="n">
        <v>2010</v>
      </c>
      <c r="D93" s="121" t="s">
        <v>1111</v>
      </c>
      <c r="E93" s="122" t="n">
        <v>16495</v>
      </c>
      <c r="F93" s="123"/>
      <c r="G93" s="124" t="n">
        <f aca="false">E93+F93</f>
        <v>16495</v>
      </c>
      <c r="H93" s="123"/>
      <c r="I93" s="123"/>
      <c r="J93" s="123"/>
    </row>
    <row r="94" customFormat="false" ht="15.75" hidden="false" customHeight="false" outlineLevel="0" collapsed="false">
      <c r="A94" s="119"/>
      <c r="B94" s="119"/>
      <c r="C94" s="120" t="n">
        <v>3110</v>
      </c>
      <c r="D94" s="121" t="s">
        <v>733</v>
      </c>
      <c r="E94" s="125"/>
      <c r="F94" s="126"/>
      <c r="G94" s="127"/>
      <c r="H94" s="126" t="n">
        <v>16000</v>
      </c>
      <c r="I94" s="126"/>
      <c r="J94" s="123" t="n">
        <f aca="false">H94+I94</f>
        <v>16000</v>
      </c>
    </row>
    <row r="95" customFormat="false" ht="15.75" hidden="false" customHeight="false" outlineLevel="0" collapsed="false">
      <c r="A95" s="119"/>
      <c r="B95" s="119"/>
      <c r="C95" s="120" t="n">
        <v>4010</v>
      </c>
      <c r="D95" s="121" t="s">
        <v>344</v>
      </c>
      <c r="E95" s="125"/>
      <c r="F95" s="126"/>
      <c r="G95" s="127"/>
      <c r="H95" s="128" t="n">
        <v>387.79</v>
      </c>
      <c r="I95" s="129"/>
      <c r="J95" s="123" t="n">
        <f aca="false">H95+I95</f>
        <v>387.79</v>
      </c>
    </row>
    <row r="96" customFormat="false" ht="15.75" hidden="false" customHeight="false" outlineLevel="0" collapsed="false">
      <c r="A96" s="119"/>
      <c r="B96" s="119"/>
      <c r="C96" s="120" t="n">
        <v>4110</v>
      </c>
      <c r="D96" s="121" t="s">
        <v>347</v>
      </c>
      <c r="E96" s="125"/>
      <c r="F96" s="126"/>
      <c r="G96" s="127"/>
      <c r="H96" s="123" t="n">
        <v>67.71</v>
      </c>
      <c r="I96" s="122"/>
      <c r="J96" s="123" t="n">
        <f aca="false">H96+I96</f>
        <v>67.71</v>
      </c>
    </row>
    <row r="97" customFormat="false" ht="15.75" hidden="false" customHeight="false" outlineLevel="0" collapsed="false">
      <c r="A97" s="119"/>
      <c r="B97" s="119"/>
      <c r="C97" s="186" t="n">
        <v>4120</v>
      </c>
      <c r="D97" s="199" t="s">
        <v>350</v>
      </c>
      <c r="E97" s="125"/>
      <c r="F97" s="126"/>
      <c r="G97" s="127"/>
      <c r="H97" s="126" t="n">
        <v>9.5</v>
      </c>
      <c r="I97" s="126"/>
      <c r="J97" s="123" t="n">
        <f aca="false">H97+I97</f>
        <v>9.5</v>
      </c>
    </row>
    <row r="98" customFormat="false" ht="15.75" hidden="false" customHeight="false" outlineLevel="0" collapsed="false">
      <c r="A98" s="119"/>
      <c r="B98" s="119"/>
      <c r="C98" s="186" t="n">
        <v>4210</v>
      </c>
      <c r="D98" s="121" t="s">
        <v>353</v>
      </c>
      <c r="E98" s="125"/>
      <c r="F98" s="126"/>
      <c r="G98" s="127"/>
      <c r="H98" s="128" t="n">
        <v>10</v>
      </c>
      <c r="I98" s="129"/>
      <c r="J98" s="123" t="n">
        <f aca="false">H98+I98</f>
        <v>10</v>
      </c>
    </row>
    <row r="99" customFormat="false" ht="15.75" hidden="false" customHeight="false" outlineLevel="0" collapsed="false">
      <c r="A99" s="119"/>
      <c r="B99" s="119"/>
      <c r="C99" s="209" t="n">
        <v>4300</v>
      </c>
      <c r="D99" s="131" t="s">
        <v>356</v>
      </c>
      <c r="E99" s="125"/>
      <c r="F99" s="126"/>
      <c r="G99" s="127"/>
      <c r="H99" s="126" t="n">
        <v>20</v>
      </c>
      <c r="I99" s="126"/>
      <c r="J99" s="126" t="n">
        <f aca="false">H99+I99</f>
        <v>20</v>
      </c>
    </row>
    <row r="100" customFormat="false" ht="21" hidden="false" customHeight="true" outlineLevel="0" collapsed="false">
      <c r="A100" s="210"/>
      <c r="B100" s="210"/>
      <c r="C100" s="210"/>
      <c r="D100" s="211" t="s">
        <v>1100</v>
      </c>
      <c r="E100" s="212" t="n">
        <f aca="false">E56+E45+E39+E17+E8+E25</f>
        <v>20871253.13</v>
      </c>
      <c r="F100" s="212" t="n">
        <f aca="false">F56+F45+F39+F17+F8+F25</f>
        <v>220324</v>
      </c>
      <c r="G100" s="213" t="n">
        <f aca="false">G56+G45+G39+G17+G8+G25</f>
        <v>21091577.13</v>
      </c>
      <c r="H100" s="214" t="n">
        <f aca="false">H56+H45+H39+H17+H8+H25</f>
        <v>20871253.13</v>
      </c>
      <c r="I100" s="212" t="n">
        <f aca="false">I56+I45+I39+I17+I8+I25</f>
        <v>220324</v>
      </c>
      <c r="J100" s="212" t="n">
        <f aca="false">J56+J45+J39+J17+J8+J25</f>
        <v>21091577.13</v>
      </c>
    </row>
    <row r="101" customFormat="false" ht="27.75" hidden="false" customHeight="true" outlineLevel="0" collapsed="false">
      <c r="A101" s="215" t="s">
        <v>1121</v>
      </c>
      <c r="B101" s="216"/>
      <c r="C101" s="216"/>
      <c r="D101" s="217"/>
      <c r="E101" s="218"/>
      <c r="F101" s="218"/>
      <c r="G101" s="218"/>
      <c r="H101" s="218"/>
      <c r="I101" s="218"/>
      <c r="J101" s="218"/>
    </row>
    <row r="102" customFormat="false" ht="12.75" hidden="false" customHeight="true" outlineLevel="0" collapsed="false">
      <c r="A102" s="99" t="s">
        <v>2</v>
      </c>
      <c r="B102" s="99" t="s">
        <v>3</v>
      </c>
      <c r="C102" s="99" t="s">
        <v>1105</v>
      </c>
      <c r="D102" s="99" t="s">
        <v>1106</v>
      </c>
      <c r="E102" s="100" t="s">
        <v>1107</v>
      </c>
      <c r="F102" s="100"/>
      <c r="G102" s="100"/>
      <c r="H102" s="101" t="s">
        <v>1108</v>
      </c>
      <c r="I102" s="101"/>
      <c r="J102" s="101"/>
    </row>
    <row r="103" customFormat="false" ht="33.75" hidden="false" customHeight="true" outlineLevel="0" collapsed="false">
      <c r="A103" s="99"/>
      <c r="B103" s="99"/>
      <c r="C103" s="99"/>
      <c r="D103" s="99"/>
      <c r="E103" s="104" t="s">
        <v>1109</v>
      </c>
      <c r="F103" s="219" t="s">
        <v>7</v>
      </c>
      <c r="G103" s="220" t="s">
        <v>1110</v>
      </c>
      <c r="H103" s="104" t="s">
        <v>1109</v>
      </c>
      <c r="I103" s="221" t="s">
        <v>7</v>
      </c>
      <c r="J103" s="219" t="s">
        <v>1110</v>
      </c>
    </row>
    <row r="104" customFormat="false" ht="15.75" hidden="false" customHeight="false" outlineLevel="0" collapsed="false">
      <c r="A104" s="106" t="n">
        <v>710</v>
      </c>
      <c r="B104" s="107"/>
      <c r="C104" s="107"/>
      <c r="D104" s="108" t="s">
        <v>65</v>
      </c>
      <c r="E104" s="222" t="n">
        <f aca="false">E105</f>
        <v>28000</v>
      </c>
      <c r="F104" s="222" t="n">
        <f aca="false">F105</f>
        <v>0</v>
      </c>
      <c r="G104" s="223" t="n">
        <f aca="false">G105</f>
        <v>28000</v>
      </c>
      <c r="H104" s="224" t="n">
        <f aca="false">H105</f>
        <v>28000</v>
      </c>
      <c r="I104" s="225" t="n">
        <f aca="false">I105</f>
        <v>0</v>
      </c>
      <c r="J104" s="222" t="n">
        <f aca="false">J105</f>
        <v>28000</v>
      </c>
    </row>
    <row r="105" customFormat="false" ht="15.75" hidden="false" customHeight="false" outlineLevel="0" collapsed="false">
      <c r="A105" s="178"/>
      <c r="B105" s="113" t="n">
        <v>71035</v>
      </c>
      <c r="C105" s="114"/>
      <c r="D105" s="115" t="s">
        <v>68</v>
      </c>
      <c r="E105" s="226" t="n">
        <f aca="false">E106</f>
        <v>28000</v>
      </c>
      <c r="F105" s="226" t="n">
        <f aca="false">F106</f>
        <v>0</v>
      </c>
      <c r="G105" s="227" t="n">
        <f aca="false">G106</f>
        <v>28000</v>
      </c>
      <c r="H105" s="228" t="n">
        <f aca="false">H107+H108</f>
        <v>28000</v>
      </c>
      <c r="I105" s="229" t="n">
        <f aca="false">I107+I108</f>
        <v>0</v>
      </c>
      <c r="J105" s="226" t="n">
        <f aca="false">J107+J108</f>
        <v>28000</v>
      </c>
    </row>
    <row r="106" customFormat="false" ht="33.75" hidden="false" customHeight="false" outlineLevel="0" collapsed="false">
      <c r="A106" s="178"/>
      <c r="B106" s="230"/>
      <c r="C106" s="231" t="n">
        <v>2020</v>
      </c>
      <c r="D106" s="232" t="s">
        <v>70</v>
      </c>
      <c r="E106" s="233" t="n">
        <v>28000</v>
      </c>
      <c r="F106" s="233"/>
      <c r="G106" s="234" t="n">
        <f aca="false">E106+F106</f>
        <v>28000</v>
      </c>
      <c r="H106" s="235"/>
      <c r="I106" s="233"/>
      <c r="J106" s="236"/>
    </row>
    <row r="107" customFormat="false" ht="12.75" hidden="false" customHeight="true" outlineLevel="0" collapsed="false">
      <c r="A107" s="178"/>
      <c r="B107" s="230"/>
      <c r="C107" s="120" t="n">
        <v>4270</v>
      </c>
      <c r="D107" s="121" t="s">
        <v>389</v>
      </c>
      <c r="E107" s="237"/>
      <c r="F107" s="237"/>
      <c r="G107" s="238"/>
      <c r="H107" s="235" t="n">
        <v>20000</v>
      </c>
      <c r="I107" s="233"/>
      <c r="J107" s="236" t="n">
        <f aca="false">H107+I107</f>
        <v>20000</v>
      </c>
    </row>
    <row r="108" customFormat="false" ht="12.75" hidden="false" customHeight="true" outlineLevel="0" collapsed="false">
      <c r="A108" s="178"/>
      <c r="B108" s="230"/>
      <c r="C108" s="209" t="n">
        <v>4300</v>
      </c>
      <c r="D108" s="131" t="s">
        <v>356</v>
      </c>
      <c r="E108" s="239"/>
      <c r="F108" s="239"/>
      <c r="G108" s="240"/>
      <c r="H108" s="235" t="n">
        <v>8000</v>
      </c>
      <c r="I108" s="233"/>
      <c r="J108" s="236" t="n">
        <f aca="false">H108+I108</f>
        <v>8000</v>
      </c>
    </row>
    <row r="109" customFormat="false" ht="22.5" hidden="false" customHeight="true" outlineLevel="0" collapsed="false">
      <c r="A109" s="210"/>
      <c r="B109" s="210"/>
      <c r="C109" s="231"/>
      <c r="D109" s="241" t="s">
        <v>1100</v>
      </c>
      <c r="E109" s="242" t="n">
        <f aca="false">E104</f>
        <v>28000</v>
      </c>
      <c r="F109" s="242" t="n">
        <f aca="false">F104</f>
        <v>0</v>
      </c>
      <c r="G109" s="243" t="n">
        <f aca="false">G104</f>
        <v>28000</v>
      </c>
      <c r="H109" s="244" t="n">
        <f aca="false">H104</f>
        <v>28000</v>
      </c>
      <c r="I109" s="242" t="n">
        <f aca="false">I104</f>
        <v>0</v>
      </c>
      <c r="J109" s="245" t="n">
        <f aca="false">J104</f>
        <v>28000</v>
      </c>
    </row>
    <row r="110" customFormat="false" ht="22.5" hidden="false" customHeight="true" outlineLevel="0" collapsed="false">
      <c r="A110" s="246" t="s">
        <v>1122</v>
      </c>
      <c r="B110" s="246"/>
      <c r="C110" s="246"/>
      <c r="D110" s="246"/>
      <c r="E110" s="247" t="n">
        <f aca="false">E100+E109</f>
        <v>20899253.13</v>
      </c>
      <c r="F110" s="247" t="n">
        <f aca="false">F100+F109</f>
        <v>220324</v>
      </c>
      <c r="G110" s="248" t="n">
        <f aca="false">G100+G109</f>
        <v>21119577.13</v>
      </c>
      <c r="H110" s="249" t="n">
        <f aca="false">H100+H109</f>
        <v>20899253.13</v>
      </c>
      <c r="I110" s="247" t="n">
        <f aca="false">I100+I109</f>
        <v>220324</v>
      </c>
      <c r="J110" s="250" t="n">
        <f aca="false">J100+J109</f>
        <v>21119577.13</v>
      </c>
    </row>
    <row r="111" customFormat="false" ht="30.75" hidden="false" customHeight="true" outlineLevel="0" collapsed="false">
      <c r="A111" s="251" t="s">
        <v>1123</v>
      </c>
      <c r="B111" s="93"/>
      <c r="C111" s="93"/>
      <c r="D111" s="217"/>
      <c r="E111" s="93"/>
    </row>
    <row r="112" customFormat="false" ht="11.25" hidden="false" customHeight="true" outlineLevel="0" collapsed="false">
      <c r="A112" s="99" t="s">
        <v>2</v>
      </c>
      <c r="B112" s="99" t="s">
        <v>3</v>
      </c>
      <c r="C112" s="99" t="s">
        <v>1105</v>
      </c>
      <c r="D112" s="99" t="s">
        <v>1106</v>
      </c>
      <c r="E112" s="252" t="s">
        <v>1124</v>
      </c>
    </row>
    <row r="113" customFormat="false" ht="12" hidden="false" customHeight="false" outlineLevel="0" collapsed="false">
      <c r="A113" s="99"/>
      <c r="B113" s="99"/>
      <c r="C113" s="99"/>
      <c r="D113" s="99"/>
      <c r="E113" s="252"/>
    </row>
    <row r="114" customFormat="false" ht="15.75" hidden="false" customHeight="false" outlineLevel="0" collapsed="false">
      <c r="A114" s="253" t="n">
        <v>852</v>
      </c>
      <c r="B114" s="254"/>
      <c r="C114" s="255"/>
      <c r="D114" s="256" t="s">
        <v>224</v>
      </c>
      <c r="E114" s="257" t="n">
        <f aca="false">E115</f>
        <v>2500</v>
      </c>
    </row>
    <row r="115" customFormat="false" ht="15.75" hidden="false" customHeight="false" outlineLevel="0" collapsed="false">
      <c r="A115" s="258"/>
      <c r="B115" s="142" t="n">
        <v>85228</v>
      </c>
      <c r="C115" s="168"/>
      <c r="D115" s="187" t="s">
        <v>261</v>
      </c>
      <c r="E115" s="259" t="n">
        <f aca="false">E116</f>
        <v>2500</v>
      </c>
    </row>
    <row r="116" customFormat="false" ht="12.75" hidden="false" customHeight="false" outlineLevel="0" collapsed="false">
      <c r="A116" s="258"/>
      <c r="B116" s="260"/>
      <c r="C116" s="260" t="s">
        <v>101</v>
      </c>
      <c r="D116" s="261" t="s">
        <v>102</v>
      </c>
      <c r="E116" s="262" t="n">
        <v>2500</v>
      </c>
    </row>
    <row r="117" customFormat="false" ht="15.75" hidden="false" customHeight="false" outlineLevel="0" collapsed="false">
      <c r="A117" s="253" t="n">
        <v>855</v>
      </c>
      <c r="B117" s="263"/>
      <c r="C117" s="263"/>
      <c r="D117" s="264" t="s">
        <v>290</v>
      </c>
      <c r="E117" s="265" t="n">
        <f aca="false">E118</f>
        <v>155000</v>
      </c>
    </row>
    <row r="118" customFormat="false" ht="38.25" hidden="false" customHeight="false" outlineLevel="0" collapsed="false">
      <c r="A118" s="112"/>
      <c r="B118" s="113" t="n">
        <v>85502</v>
      </c>
      <c r="C118" s="114"/>
      <c r="D118" s="115" t="s">
        <v>1119</v>
      </c>
      <c r="E118" s="266" t="n">
        <f aca="false">SUM(E119:E119)</f>
        <v>155000</v>
      </c>
    </row>
    <row r="119" customFormat="false" ht="23.25" hidden="false" customHeight="false" outlineLevel="0" collapsed="false">
      <c r="A119" s="267"/>
      <c r="B119" s="268"/>
      <c r="C119" s="269" t="s">
        <v>1125</v>
      </c>
      <c r="D119" s="269" t="s">
        <v>1126</v>
      </c>
      <c r="E119" s="270" t="n">
        <v>155000</v>
      </c>
    </row>
    <row r="120" customFormat="false" ht="13.5" hidden="false" customHeight="false" outlineLevel="0" collapsed="false">
      <c r="A120" s="271" t="s">
        <v>1127</v>
      </c>
      <c r="B120" s="271"/>
      <c r="C120" s="271"/>
      <c r="D120" s="271"/>
      <c r="E120" s="272" t="n">
        <f aca="false">E114+E117</f>
        <v>157500</v>
      </c>
    </row>
  </sheetData>
  <mergeCells count="31">
    <mergeCell ref="G1:J1"/>
    <mergeCell ref="G2:J2"/>
    <mergeCell ref="G3:J3"/>
    <mergeCell ref="A4:J4"/>
    <mergeCell ref="A5:J5"/>
    <mergeCell ref="A6:A7"/>
    <mergeCell ref="B6:B7"/>
    <mergeCell ref="C6:C7"/>
    <mergeCell ref="D6:D7"/>
    <mergeCell ref="E6:G6"/>
    <mergeCell ref="H6:J6"/>
    <mergeCell ref="B47:B48"/>
    <mergeCell ref="B51:B52"/>
    <mergeCell ref="A57:A85"/>
    <mergeCell ref="B58:B70"/>
    <mergeCell ref="B72:B86"/>
    <mergeCell ref="A102:A103"/>
    <mergeCell ref="B102:B103"/>
    <mergeCell ref="C102:C103"/>
    <mergeCell ref="D102:D103"/>
    <mergeCell ref="E102:G102"/>
    <mergeCell ref="H102:J102"/>
    <mergeCell ref="A105:A108"/>
    <mergeCell ref="B106:B108"/>
    <mergeCell ref="A110:D110"/>
    <mergeCell ref="A112:A113"/>
    <mergeCell ref="B112:B113"/>
    <mergeCell ref="C112:C113"/>
    <mergeCell ref="D112:D113"/>
    <mergeCell ref="E112:E113"/>
    <mergeCell ref="A120:D120"/>
  </mergeCells>
  <printOptions headings="false" gridLines="false" gridLinesSet="true" horizontalCentered="false" verticalCentered="false"/>
  <pageMargins left="0.315277777777778" right="0" top="0.747916666666667" bottom="0.551388888888889" header="0.511805555555555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1" activeCellId="0" sqref="I31"/>
    </sheetView>
  </sheetViews>
  <sheetFormatPr defaultRowHeight="11.25"/>
  <cols>
    <col collapsed="false" hidden="false" max="3" min="1" style="273" width="9.04591836734694"/>
    <col collapsed="false" hidden="false" max="4" min="4" style="273" width="42.7908163265306"/>
    <col collapsed="false" hidden="false" max="5" min="5" style="273" width="12.2857142857143"/>
    <col collapsed="false" hidden="false" max="6" min="6" style="273" width="11.7448979591837"/>
    <col collapsed="false" hidden="false" max="7" min="7" style="273" width="12.8265306122449"/>
    <col collapsed="false" hidden="false" max="8" min="8" style="273" width="13.2295918367347"/>
    <col collapsed="false" hidden="false" max="9" min="9" style="273" width="10.2602040816327"/>
    <col collapsed="false" hidden="false" max="10" min="10" style="273" width="13.0918367346939"/>
    <col collapsed="false" hidden="false" max="1025" min="11" style="273" width="9.04591836734694"/>
  </cols>
  <sheetData>
    <row r="1" customFormat="false" ht="12.75" hidden="false" customHeight="false" outlineLevel="0" collapsed="false">
      <c r="A1" s="93"/>
      <c r="B1" s="93"/>
      <c r="C1" s="93"/>
      <c r="D1" s="93"/>
      <c r="F1" s="94"/>
      <c r="G1" s="94"/>
      <c r="H1" s="25" t="s">
        <v>1128</v>
      </c>
      <c r="I1" s="25"/>
      <c r="J1" s="25"/>
    </row>
    <row r="2" customFormat="false" ht="12.75" hidden="false" customHeight="false" outlineLevel="0" collapsed="false">
      <c r="A2" s="93"/>
      <c r="B2" s="93"/>
      <c r="C2" s="93"/>
      <c r="D2" s="93"/>
      <c r="F2" s="94"/>
      <c r="G2" s="94"/>
      <c r="H2" s="94" t="s">
        <v>954</v>
      </c>
      <c r="I2" s="94"/>
      <c r="J2" s="27"/>
    </row>
    <row r="3" customFormat="false" ht="12.75" hidden="false" customHeight="true" outlineLevel="0" collapsed="false">
      <c r="A3" s="93"/>
      <c r="B3" s="93"/>
      <c r="C3" s="93"/>
      <c r="D3" s="93"/>
      <c r="F3" s="95"/>
      <c r="G3" s="95"/>
      <c r="H3" s="96" t="s">
        <v>1102</v>
      </c>
      <c r="I3" s="96"/>
      <c r="J3" s="96"/>
    </row>
    <row r="4" customFormat="false" ht="12.75" hidden="false" customHeight="true" outlineLevel="0" collapsed="false">
      <c r="A4" s="93"/>
      <c r="B4" s="93"/>
      <c r="C4" s="93"/>
      <c r="D4" s="93"/>
      <c r="F4" s="95"/>
      <c r="G4" s="95"/>
      <c r="H4" s="274"/>
      <c r="I4" s="274"/>
      <c r="J4" s="274"/>
    </row>
    <row r="5" customFormat="false" ht="13.5" hidden="false" customHeight="true" outlineLevel="0" collapsed="false">
      <c r="A5" s="275" t="s">
        <v>1129</v>
      </c>
      <c r="B5" s="275"/>
      <c r="C5" s="275"/>
      <c r="D5" s="275"/>
      <c r="E5" s="275"/>
      <c r="F5" s="275"/>
      <c r="G5" s="275"/>
      <c r="H5" s="275"/>
      <c r="I5" s="275"/>
      <c r="J5" s="275"/>
    </row>
    <row r="6" customFormat="false" ht="9" hidden="false" customHeight="true" outlineLevel="0" collapsed="false">
      <c r="A6" s="276"/>
      <c r="B6" s="276"/>
      <c r="C6" s="276"/>
      <c r="D6" s="276"/>
      <c r="E6" s="276"/>
      <c r="F6" s="276"/>
      <c r="G6" s="276"/>
      <c r="H6" s="276"/>
      <c r="I6" s="276"/>
      <c r="J6" s="276"/>
    </row>
    <row r="7" customFormat="false" ht="12.75" hidden="false" customHeight="true" outlineLevel="0" collapsed="false">
      <c r="A7" s="99" t="s">
        <v>2</v>
      </c>
      <c r="B7" s="99" t="s">
        <v>3</v>
      </c>
      <c r="C7" s="99" t="s">
        <v>1105</v>
      </c>
      <c r="D7" s="99" t="s">
        <v>1106</v>
      </c>
      <c r="E7" s="277" t="s">
        <v>1124</v>
      </c>
      <c r="F7" s="277"/>
      <c r="G7" s="277"/>
      <c r="H7" s="277" t="s">
        <v>1108</v>
      </c>
      <c r="I7" s="277"/>
      <c r="J7" s="277"/>
    </row>
    <row r="8" customFormat="false" ht="29.25" hidden="false" customHeight="true" outlineLevel="0" collapsed="false">
      <c r="A8" s="99"/>
      <c r="B8" s="99"/>
      <c r="C8" s="99"/>
      <c r="D8" s="99"/>
      <c r="E8" s="103" t="s">
        <v>1130</v>
      </c>
      <c r="F8" s="103" t="s">
        <v>7</v>
      </c>
      <c r="G8" s="103" t="s">
        <v>1110</v>
      </c>
      <c r="H8" s="103" t="s">
        <v>1130</v>
      </c>
      <c r="I8" s="219" t="s">
        <v>7</v>
      </c>
      <c r="J8" s="103" t="s">
        <v>1110</v>
      </c>
    </row>
    <row r="9" customFormat="false" ht="12.75" hidden="false" customHeight="false" outlineLevel="0" collapsed="false">
      <c r="A9" s="278" t="n">
        <v>801</v>
      </c>
      <c r="B9" s="279"/>
      <c r="C9" s="279"/>
      <c r="D9" s="280" t="s">
        <v>186</v>
      </c>
      <c r="E9" s="281" t="n">
        <f aca="false">E13+E16+E10</f>
        <v>586002</v>
      </c>
      <c r="F9" s="281" t="n">
        <f aca="false">F13+F16+F10</f>
        <v>0</v>
      </c>
      <c r="G9" s="281" t="n">
        <f aca="false">G13+G16+G10</f>
        <v>586002</v>
      </c>
      <c r="H9" s="281" t="n">
        <f aca="false">H13+H16+H10</f>
        <v>586002</v>
      </c>
      <c r="I9" s="281" t="n">
        <f aca="false">I13+I16+I10</f>
        <v>0</v>
      </c>
      <c r="J9" s="281" t="n">
        <f aca="false">J13+J16+J10</f>
        <v>586002</v>
      </c>
    </row>
    <row r="10" customFormat="false" ht="12.75" hidden="false" customHeight="false" outlineLevel="0" collapsed="false">
      <c r="A10" s="282"/>
      <c r="B10" s="283" t="n">
        <v>80101</v>
      </c>
      <c r="C10" s="284"/>
      <c r="D10" s="285" t="s">
        <v>189</v>
      </c>
      <c r="E10" s="286" t="n">
        <f aca="false">E11</f>
        <v>12000</v>
      </c>
      <c r="F10" s="286" t="n">
        <f aca="false">F11</f>
        <v>0</v>
      </c>
      <c r="G10" s="286" t="n">
        <f aca="false">G11</f>
        <v>12000</v>
      </c>
      <c r="H10" s="286" t="n">
        <f aca="false">H12</f>
        <v>12000</v>
      </c>
      <c r="I10" s="286" t="n">
        <f aca="false">I12</f>
        <v>0</v>
      </c>
      <c r="J10" s="286" t="n">
        <f aca="false">J12</f>
        <v>12000</v>
      </c>
    </row>
    <row r="11" customFormat="false" ht="24" hidden="false" customHeight="false" outlineLevel="0" collapsed="false">
      <c r="A11" s="282"/>
      <c r="B11" s="287"/>
      <c r="C11" s="288" t="n">
        <v>2030</v>
      </c>
      <c r="D11" s="121" t="s">
        <v>1131</v>
      </c>
      <c r="E11" s="289" t="n">
        <v>12000</v>
      </c>
      <c r="F11" s="290"/>
      <c r="G11" s="290" t="n">
        <f aca="false">E11+F11</f>
        <v>12000</v>
      </c>
      <c r="H11" s="290"/>
      <c r="I11" s="290"/>
      <c r="J11" s="290"/>
    </row>
    <row r="12" customFormat="false" ht="12.75" hidden="false" customHeight="false" outlineLevel="0" collapsed="false">
      <c r="A12" s="282"/>
      <c r="B12" s="291"/>
      <c r="C12" s="292" t="n">
        <v>4240</v>
      </c>
      <c r="D12" s="121" t="s">
        <v>587</v>
      </c>
      <c r="E12" s="293"/>
      <c r="F12" s="293"/>
      <c r="G12" s="293"/>
      <c r="H12" s="293" t="n">
        <v>12000</v>
      </c>
      <c r="I12" s="293"/>
      <c r="J12" s="293" t="n">
        <f aca="false">H12+I12</f>
        <v>12000</v>
      </c>
    </row>
    <row r="13" customFormat="false" ht="12.75" hidden="false" customHeight="false" outlineLevel="0" collapsed="false">
      <c r="A13" s="282"/>
      <c r="B13" s="283" t="n">
        <v>80103</v>
      </c>
      <c r="C13" s="284"/>
      <c r="D13" s="285" t="s">
        <v>1132</v>
      </c>
      <c r="E13" s="286" t="n">
        <f aca="false">E14</f>
        <v>85632</v>
      </c>
      <c r="F13" s="286" t="n">
        <f aca="false">F14</f>
        <v>0</v>
      </c>
      <c r="G13" s="286" t="n">
        <f aca="false">G14</f>
        <v>85632</v>
      </c>
      <c r="H13" s="286" t="n">
        <f aca="false">H15</f>
        <v>85632</v>
      </c>
      <c r="I13" s="286" t="n">
        <f aca="false">I15</f>
        <v>0</v>
      </c>
      <c r="J13" s="286" t="n">
        <f aca="false">J15</f>
        <v>85632</v>
      </c>
    </row>
    <row r="14" customFormat="false" ht="24" hidden="false" customHeight="false" outlineLevel="0" collapsed="false">
      <c r="A14" s="282"/>
      <c r="B14" s="287"/>
      <c r="C14" s="288" t="n">
        <v>2030</v>
      </c>
      <c r="D14" s="121" t="s">
        <v>1131</v>
      </c>
      <c r="E14" s="289" t="n">
        <v>85632</v>
      </c>
      <c r="F14" s="290"/>
      <c r="G14" s="290" t="n">
        <f aca="false">E14+F14</f>
        <v>85632</v>
      </c>
      <c r="H14" s="290"/>
      <c r="I14" s="290"/>
      <c r="J14" s="290"/>
    </row>
    <row r="15" customFormat="false" ht="12.75" hidden="false" customHeight="false" outlineLevel="0" collapsed="false">
      <c r="A15" s="282"/>
      <c r="B15" s="291"/>
      <c r="C15" s="292" t="n">
        <v>4010</v>
      </c>
      <c r="D15" s="121" t="s">
        <v>344</v>
      </c>
      <c r="E15" s="293"/>
      <c r="F15" s="293"/>
      <c r="G15" s="293"/>
      <c r="H15" s="293" t="n">
        <v>85632</v>
      </c>
      <c r="I15" s="293"/>
      <c r="J15" s="293" t="n">
        <f aca="false">H15+I15</f>
        <v>85632</v>
      </c>
    </row>
    <row r="16" customFormat="false" ht="12.75" hidden="false" customHeight="false" outlineLevel="0" collapsed="false">
      <c r="A16" s="282"/>
      <c r="B16" s="294" t="n">
        <v>80104</v>
      </c>
      <c r="C16" s="295"/>
      <c r="D16" s="296" t="s">
        <v>1133</v>
      </c>
      <c r="E16" s="297" t="n">
        <f aca="false">E17</f>
        <v>488370</v>
      </c>
      <c r="F16" s="297" t="n">
        <f aca="false">F17</f>
        <v>0</v>
      </c>
      <c r="G16" s="297" t="n">
        <f aca="false">G17</f>
        <v>488370</v>
      </c>
      <c r="H16" s="297" t="n">
        <f aca="false">H18</f>
        <v>488370</v>
      </c>
      <c r="I16" s="297" t="n">
        <f aca="false">I18</f>
        <v>0</v>
      </c>
      <c r="J16" s="297" t="n">
        <f aca="false">J18</f>
        <v>488370</v>
      </c>
    </row>
    <row r="17" customFormat="false" ht="24" hidden="false" customHeight="false" outlineLevel="0" collapsed="false">
      <c r="A17" s="282"/>
      <c r="B17" s="287"/>
      <c r="C17" s="288" t="n">
        <v>2030</v>
      </c>
      <c r="D17" s="121" t="s">
        <v>1131</v>
      </c>
      <c r="E17" s="289" t="n">
        <v>488370</v>
      </c>
      <c r="F17" s="290"/>
      <c r="G17" s="290" t="n">
        <f aca="false">E17+F17</f>
        <v>488370</v>
      </c>
      <c r="H17" s="290"/>
      <c r="I17" s="290"/>
      <c r="J17" s="290"/>
    </row>
    <row r="18" customFormat="false" ht="12.75" hidden="false" customHeight="false" outlineLevel="0" collapsed="false">
      <c r="A18" s="282"/>
      <c r="B18" s="287"/>
      <c r="C18" s="292" t="n">
        <v>4010</v>
      </c>
      <c r="D18" s="121" t="s">
        <v>344</v>
      </c>
      <c r="E18" s="289"/>
      <c r="F18" s="290"/>
      <c r="G18" s="290"/>
      <c r="H18" s="290" t="n">
        <v>488370</v>
      </c>
      <c r="I18" s="290"/>
      <c r="J18" s="290" t="n">
        <f aca="false">H18+I18</f>
        <v>488370</v>
      </c>
    </row>
    <row r="19" customFormat="false" ht="15.75" hidden="false" customHeight="false" outlineLevel="0" collapsed="false">
      <c r="A19" s="298" t="n">
        <v>852</v>
      </c>
      <c r="B19" s="299"/>
      <c r="C19" s="300"/>
      <c r="D19" s="301" t="s">
        <v>224</v>
      </c>
      <c r="E19" s="302" t="n">
        <f aca="false">E20+E23+E26+E29+E41</f>
        <v>566676</v>
      </c>
      <c r="F19" s="302" t="n">
        <f aca="false">F20+F23+F26+F29+F41</f>
        <v>112000</v>
      </c>
      <c r="G19" s="302" t="n">
        <f aca="false">G20+G23+G26+G29+G41</f>
        <v>678676</v>
      </c>
      <c r="H19" s="302" t="n">
        <f aca="false">H20+H23+H26+H29+H41</f>
        <v>566676</v>
      </c>
      <c r="I19" s="302" t="n">
        <f aca="false">I20+I23+I26+I29+I41</f>
        <v>112000</v>
      </c>
      <c r="J19" s="302" t="n">
        <f aca="false">J20+J23+J26+J29+J41</f>
        <v>678676</v>
      </c>
    </row>
    <row r="20" customFormat="false" ht="63.75" hidden="false" customHeight="false" outlineLevel="0" collapsed="false">
      <c r="A20" s="119"/>
      <c r="B20" s="303" t="n">
        <v>85213</v>
      </c>
      <c r="C20" s="304"/>
      <c r="D20" s="305" t="s">
        <v>1113</v>
      </c>
      <c r="E20" s="306" t="n">
        <f aca="false">E21</f>
        <v>35418</v>
      </c>
      <c r="F20" s="306" t="n">
        <f aca="false">F21</f>
        <v>0</v>
      </c>
      <c r="G20" s="306" t="n">
        <f aca="false">G21</f>
        <v>35418</v>
      </c>
      <c r="H20" s="306" t="n">
        <f aca="false">H22</f>
        <v>35418</v>
      </c>
      <c r="I20" s="306" t="n">
        <f aca="false">I22</f>
        <v>0</v>
      </c>
      <c r="J20" s="306" t="n">
        <f aca="false">J22</f>
        <v>35418</v>
      </c>
    </row>
    <row r="21" customFormat="false" ht="24" hidden="false" customHeight="false" outlineLevel="0" collapsed="false">
      <c r="A21" s="119"/>
      <c r="B21" s="112"/>
      <c r="C21" s="120" t="n">
        <v>2030</v>
      </c>
      <c r="D21" s="121" t="s">
        <v>1131</v>
      </c>
      <c r="E21" s="123" t="n">
        <v>35418</v>
      </c>
      <c r="F21" s="123"/>
      <c r="G21" s="123" t="n">
        <f aca="false">E21+F21</f>
        <v>35418</v>
      </c>
      <c r="H21" s="123"/>
      <c r="I21" s="123"/>
      <c r="J21" s="123"/>
    </row>
    <row r="22" customFormat="false" ht="15.75" hidden="false" customHeight="false" outlineLevel="0" collapsed="false">
      <c r="A22" s="119"/>
      <c r="B22" s="181"/>
      <c r="C22" s="120" t="n">
        <v>4130</v>
      </c>
      <c r="D22" s="121" t="s">
        <v>728</v>
      </c>
      <c r="E22" s="123"/>
      <c r="F22" s="123"/>
      <c r="G22" s="123"/>
      <c r="H22" s="123" t="n">
        <v>35418</v>
      </c>
      <c r="I22" s="123"/>
      <c r="J22" s="123" t="n">
        <f aca="false">H22+I22</f>
        <v>35418</v>
      </c>
    </row>
    <row r="23" customFormat="false" ht="25.5" hidden="false" customHeight="false" outlineLevel="0" collapsed="false">
      <c r="A23" s="119"/>
      <c r="B23" s="303" t="n">
        <v>85214</v>
      </c>
      <c r="C23" s="304"/>
      <c r="D23" s="305" t="s">
        <v>239</v>
      </c>
      <c r="E23" s="306" t="n">
        <f aca="false">E24</f>
        <v>49657</v>
      </c>
      <c r="F23" s="306" t="n">
        <f aca="false">F24</f>
        <v>10000</v>
      </c>
      <c r="G23" s="306" t="n">
        <f aca="false">G24</f>
        <v>59657</v>
      </c>
      <c r="H23" s="306" t="n">
        <f aca="false">H25</f>
        <v>49657</v>
      </c>
      <c r="I23" s="306" t="n">
        <f aca="false">I25</f>
        <v>10000</v>
      </c>
      <c r="J23" s="306" t="n">
        <f aca="false">J25</f>
        <v>59657</v>
      </c>
    </row>
    <row r="24" customFormat="false" ht="24" hidden="false" customHeight="false" outlineLevel="0" collapsed="false">
      <c r="A24" s="119"/>
      <c r="B24" s="112"/>
      <c r="C24" s="120" t="n">
        <v>2030</v>
      </c>
      <c r="D24" s="121" t="s">
        <v>1131</v>
      </c>
      <c r="E24" s="123" t="n">
        <v>49657</v>
      </c>
      <c r="F24" s="123" t="n">
        <v>10000</v>
      </c>
      <c r="G24" s="123" t="n">
        <f aca="false">E24+F24</f>
        <v>59657</v>
      </c>
      <c r="H24" s="123"/>
      <c r="I24" s="123"/>
      <c r="J24" s="123"/>
    </row>
    <row r="25" customFormat="false" ht="15.75" hidden="false" customHeight="false" outlineLevel="0" collapsed="false">
      <c r="A25" s="119"/>
      <c r="B25" s="181"/>
      <c r="C25" s="120" t="n">
        <v>3110</v>
      </c>
      <c r="D25" s="121" t="s">
        <v>733</v>
      </c>
      <c r="E25" s="123"/>
      <c r="F25" s="123"/>
      <c r="G25" s="123"/>
      <c r="H25" s="123" t="n">
        <v>49657</v>
      </c>
      <c r="I25" s="123" t="n">
        <v>10000</v>
      </c>
      <c r="J25" s="123" t="n">
        <f aca="false">H25+I25</f>
        <v>59657</v>
      </c>
    </row>
    <row r="26" customFormat="false" ht="15.75" hidden="false" customHeight="false" outlineLevel="0" collapsed="false">
      <c r="A26" s="119"/>
      <c r="B26" s="307" t="n">
        <v>85216</v>
      </c>
      <c r="C26" s="308"/>
      <c r="D26" s="309" t="s">
        <v>251</v>
      </c>
      <c r="E26" s="310" t="n">
        <f aca="false">SUM(E27:E27)</f>
        <v>190804</v>
      </c>
      <c r="F26" s="310" t="n">
        <f aca="false">SUM(F27:F27)</f>
        <v>102000</v>
      </c>
      <c r="G26" s="310" t="n">
        <f aca="false">SUM(G27:G27)</f>
        <v>292804</v>
      </c>
      <c r="H26" s="311" t="n">
        <f aca="false">SUM(H28)</f>
        <v>190804</v>
      </c>
      <c r="I26" s="311" t="n">
        <f aca="false">SUM(I28)</f>
        <v>102000</v>
      </c>
      <c r="J26" s="311" t="n">
        <f aca="false">SUM(J28)</f>
        <v>292804</v>
      </c>
    </row>
    <row r="27" customFormat="false" ht="24" hidden="false" customHeight="false" outlineLevel="0" collapsed="false">
      <c r="A27" s="119"/>
      <c r="B27" s="112"/>
      <c r="C27" s="120" t="n">
        <v>2030</v>
      </c>
      <c r="D27" s="121" t="s">
        <v>1131</v>
      </c>
      <c r="E27" s="123" t="n">
        <v>190804</v>
      </c>
      <c r="F27" s="123" t="n">
        <v>102000</v>
      </c>
      <c r="G27" s="123" t="n">
        <f aca="false">E27+F27</f>
        <v>292804</v>
      </c>
      <c r="H27" s="123"/>
      <c r="I27" s="123"/>
      <c r="J27" s="123"/>
    </row>
    <row r="28" customFormat="false" ht="15.75" hidden="false" customHeight="false" outlineLevel="0" collapsed="false">
      <c r="A28" s="119"/>
      <c r="B28" s="119"/>
      <c r="C28" s="120" t="n">
        <v>3110</v>
      </c>
      <c r="D28" s="121" t="s">
        <v>733</v>
      </c>
      <c r="E28" s="123"/>
      <c r="F28" s="123"/>
      <c r="G28" s="123"/>
      <c r="H28" s="123" t="n">
        <v>190804</v>
      </c>
      <c r="I28" s="123" t="n">
        <v>102000</v>
      </c>
      <c r="J28" s="123" t="n">
        <f aca="false">H28+I28</f>
        <v>292804</v>
      </c>
    </row>
    <row r="29" customFormat="false" ht="15.75" hidden="false" customHeight="false" outlineLevel="0" collapsed="false">
      <c r="A29" s="119"/>
      <c r="B29" s="303" t="n">
        <v>85219</v>
      </c>
      <c r="C29" s="308"/>
      <c r="D29" s="309" t="s">
        <v>256</v>
      </c>
      <c r="E29" s="310" t="n">
        <f aca="false">E30</f>
        <v>153979</v>
      </c>
      <c r="F29" s="310" t="n">
        <f aca="false">F30</f>
        <v>0</v>
      </c>
      <c r="G29" s="310" t="n">
        <f aca="false">G30</f>
        <v>153979</v>
      </c>
      <c r="H29" s="311" t="n">
        <f aca="false">SUM(H31:H40)</f>
        <v>153979</v>
      </c>
      <c r="I29" s="311" t="n">
        <f aca="false">SUM(I31:I40)</f>
        <v>0</v>
      </c>
      <c r="J29" s="311" t="n">
        <f aca="false">SUM(J31:J40)</f>
        <v>153979</v>
      </c>
    </row>
    <row r="30" customFormat="false" ht="24" hidden="false" customHeight="false" outlineLevel="0" collapsed="false">
      <c r="A30" s="119"/>
      <c r="B30" s="112"/>
      <c r="C30" s="120" t="n">
        <v>2030</v>
      </c>
      <c r="D30" s="121" t="s">
        <v>1131</v>
      </c>
      <c r="E30" s="123" t="n">
        <v>153979</v>
      </c>
      <c r="F30" s="123"/>
      <c r="G30" s="123" t="n">
        <f aca="false">E30+F30</f>
        <v>153979</v>
      </c>
      <c r="H30" s="123"/>
      <c r="I30" s="123"/>
      <c r="J30" s="123"/>
    </row>
    <row r="31" customFormat="false" ht="15.75" hidden="false" customHeight="false" outlineLevel="0" collapsed="false">
      <c r="A31" s="119"/>
      <c r="B31" s="119"/>
      <c r="C31" s="186" t="n">
        <v>3020</v>
      </c>
      <c r="D31" s="199" t="s">
        <v>1134</v>
      </c>
      <c r="E31" s="128"/>
      <c r="F31" s="128"/>
      <c r="G31" s="128"/>
      <c r="H31" s="128" t="n">
        <v>900</v>
      </c>
      <c r="I31" s="129"/>
      <c r="J31" s="128" t="n">
        <f aca="false">H31+I31</f>
        <v>900</v>
      </c>
    </row>
    <row r="32" customFormat="false" ht="15.75" hidden="false" customHeight="false" outlineLevel="0" collapsed="false">
      <c r="A32" s="119"/>
      <c r="B32" s="119"/>
      <c r="C32" s="120" t="n">
        <v>4010</v>
      </c>
      <c r="D32" s="121" t="s">
        <v>344</v>
      </c>
      <c r="E32" s="125"/>
      <c r="F32" s="126"/>
      <c r="G32" s="126"/>
      <c r="H32" s="122" t="n">
        <v>73540</v>
      </c>
      <c r="I32" s="123"/>
      <c r="J32" s="123" t="n">
        <f aca="false">H32+I32</f>
        <v>73540</v>
      </c>
    </row>
    <row r="33" customFormat="false" ht="15.75" hidden="false" customHeight="false" outlineLevel="0" collapsed="false">
      <c r="A33" s="312"/>
      <c r="B33" s="119"/>
      <c r="C33" s="120" t="n">
        <v>4040</v>
      </c>
      <c r="D33" s="121" t="s">
        <v>1116</v>
      </c>
      <c r="E33" s="125"/>
      <c r="F33" s="126"/>
      <c r="G33" s="126"/>
      <c r="H33" s="123" t="n">
        <v>19648</v>
      </c>
      <c r="I33" s="129"/>
      <c r="J33" s="123" t="n">
        <f aca="false">H33+I33</f>
        <v>19648</v>
      </c>
    </row>
    <row r="34" customFormat="false" ht="15.75" hidden="false" customHeight="false" outlineLevel="0" collapsed="false">
      <c r="A34" s="312"/>
      <c r="B34" s="119"/>
      <c r="C34" s="120" t="n">
        <v>4110</v>
      </c>
      <c r="D34" s="121" t="s">
        <v>347</v>
      </c>
      <c r="E34" s="125"/>
      <c r="F34" s="126"/>
      <c r="G34" s="126"/>
      <c r="H34" s="123" t="n">
        <v>16271</v>
      </c>
      <c r="I34" s="129"/>
      <c r="J34" s="123" t="n">
        <f aca="false">H34+I34</f>
        <v>16271</v>
      </c>
    </row>
    <row r="35" customFormat="false" ht="15.75" hidden="false" customHeight="false" outlineLevel="0" collapsed="false">
      <c r="A35" s="119"/>
      <c r="B35" s="119"/>
      <c r="C35" s="186" t="n">
        <v>4120</v>
      </c>
      <c r="D35" s="199" t="s">
        <v>350</v>
      </c>
      <c r="E35" s="125"/>
      <c r="F35" s="126"/>
      <c r="G35" s="126"/>
      <c r="H35" s="128" t="n">
        <v>2283</v>
      </c>
      <c r="I35" s="129"/>
      <c r="J35" s="123" t="n">
        <f aca="false">H35+I35</f>
        <v>2283</v>
      </c>
    </row>
    <row r="36" customFormat="false" ht="15.75" hidden="false" customHeight="false" outlineLevel="0" collapsed="false">
      <c r="A36" s="119"/>
      <c r="B36" s="119"/>
      <c r="C36" s="120" t="n">
        <v>4210</v>
      </c>
      <c r="D36" s="121" t="s">
        <v>353</v>
      </c>
      <c r="E36" s="125"/>
      <c r="F36" s="126"/>
      <c r="G36" s="126"/>
      <c r="H36" s="123" t="n">
        <v>10000</v>
      </c>
      <c r="I36" s="129"/>
      <c r="J36" s="123" t="n">
        <f aca="false">H36+I36</f>
        <v>10000</v>
      </c>
    </row>
    <row r="37" customFormat="false" ht="15.75" hidden="false" customHeight="false" outlineLevel="0" collapsed="false">
      <c r="A37" s="119"/>
      <c r="B37" s="119"/>
      <c r="C37" s="120" t="n">
        <v>4260</v>
      </c>
      <c r="D37" s="121" t="s">
        <v>369</v>
      </c>
      <c r="E37" s="125"/>
      <c r="F37" s="126"/>
      <c r="G37" s="126"/>
      <c r="H37" s="123" t="n">
        <v>4000</v>
      </c>
      <c r="I37" s="129"/>
      <c r="J37" s="123" t="n">
        <f aca="false">H37+I37</f>
        <v>4000</v>
      </c>
    </row>
    <row r="38" customFormat="false" ht="15.75" hidden="false" customHeight="false" outlineLevel="0" collapsed="false">
      <c r="A38" s="119"/>
      <c r="B38" s="119"/>
      <c r="C38" s="120" t="n">
        <v>4300</v>
      </c>
      <c r="D38" s="121" t="s">
        <v>356</v>
      </c>
      <c r="E38" s="125"/>
      <c r="F38" s="126"/>
      <c r="G38" s="126"/>
      <c r="H38" s="123" t="n">
        <v>15977</v>
      </c>
      <c r="I38" s="129"/>
      <c r="J38" s="123" t="n">
        <f aca="false">H38+I38</f>
        <v>15977</v>
      </c>
    </row>
    <row r="39" customFormat="false" ht="15.75" hidden="false" customHeight="false" outlineLevel="0" collapsed="false">
      <c r="A39" s="119"/>
      <c r="B39" s="119"/>
      <c r="C39" s="120" t="n">
        <v>4440</v>
      </c>
      <c r="D39" s="121" t="s">
        <v>501</v>
      </c>
      <c r="E39" s="125"/>
      <c r="F39" s="126"/>
      <c r="G39" s="126"/>
      <c r="H39" s="123" t="n">
        <v>10360</v>
      </c>
      <c r="I39" s="129"/>
      <c r="J39" s="123" t="n">
        <f aca="false">H39+I39</f>
        <v>10360</v>
      </c>
    </row>
    <row r="40" customFormat="false" ht="24" hidden="false" customHeight="false" outlineLevel="0" collapsed="false">
      <c r="A40" s="119"/>
      <c r="B40" s="181"/>
      <c r="C40" s="120" t="n">
        <v>4700</v>
      </c>
      <c r="D40" s="121" t="s">
        <v>1118</v>
      </c>
      <c r="E40" s="123"/>
      <c r="F40" s="123"/>
      <c r="G40" s="123"/>
      <c r="H40" s="123" t="n">
        <v>1000</v>
      </c>
      <c r="I40" s="123"/>
      <c r="J40" s="123" t="n">
        <f aca="false">H40+I40</f>
        <v>1000</v>
      </c>
    </row>
    <row r="41" customFormat="false" ht="15.75" hidden="false" customHeight="false" outlineLevel="0" collapsed="false">
      <c r="A41" s="119"/>
      <c r="B41" s="307" t="n">
        <v>85230</v>
      </c>
      <c r="C41" s="308"/>
      <c r="D41" s="309"/>
      <c r="E41" s="310" t="n">
        <f aca="false">SUM(E42:E42)</f>
        <v>136818</v>
      </c>
      <c r="F41" s="310" t="n">
        <f aca="false">SUM(F42:F42)</f>
        <v>0</v>
      </c>
      <c r="G41" s="310" t="n">
        <f aca="false">SUM(G42:G42)</f>
        <v>136818</v>
      </c>
      <c r="H41" s="311" t="n">
        <f aca="false">SUM(H43)</f>
        <v>136818</v>
      </c>
      <c r="I41" s="311" t="n">
        <f aca="false">SUM(I43)</f>
        <v>0</v>
      </c>
      <c r="J41" s="311" t="n">
        <f aca="false">SUM(J43)</f>
        <v>136818</v>
      </c>
    </row>
    <row r="42" customFormat="false" ht="24" hidden="false" customHeight="false" outlineLevel="0" collapsed="false">
      <c r="A42" s="119"/>
      <c r="B42" s="112"/>
      <c r="C42" s="120" t="n">
        <v>2030</v>
      </c>
      <c r="D42" s="121" t="s">
        <v>1131</v>
      </c>
      <c r="E42" s="123" t="n">
        <v>136818</v>
      </c>
      <c r="F42" s="123"/>
      <c r="G42" s="123" t="n">
        <f aca="false">E42+F42</f>
        <v>136818</v>
      </c>
      <c r="H42" s="123"/>
      <c r="I42" s="123"/>
      <c r="J42" s="123"/>
    </row>
    <row r="43" customFormat="false" ht="15.75" hidden="false" customHeight="false" outlineLevel="0" collapsed="false">
      <c r="A43" s="119"/>
      <c r="B43" s="119"/>
      <c r="C43" s="120" t="n">
        <v>3110</v>
      </c>
      <c r="D43" s="121" t="s">
        <v>733</v>
      </c>
      <c r="E43" s="123"/>
      <c r="F43" s="123"/>
      <c r="G43" s="123"/>
      <c r="H43" s="123" t="n">
        <v>136818</v>
      </c>
      <c r="I43" s="123"/>
      <c r="J43" s="123" t="n">
        <f aca="false">H43+I43</f>
        <v>136818</v>
      </c>
    </row>
    <row r="44" customFormat="false" ht="15.75" hidden="false" customHeight="false" outlineLevel="0" collapsed="false">
      <c r="A44" s="298" t="n">
        <v>854</v>
      </c>
      <c r="B44" s="299"/>
      <c r="C44" s="300"/>
      <c r="D44" s="301" t="s">
        <v>285</v>
      </c>
      <c r="E44" s="302" t="n">
        <f aca="false">E45+E49+E52+E55+E67</f>
        <v>120000</v>
      </c>
      <c r="F44" s="302" t="n">
        <f aca="false">F45+F49+F52+F55+F67</f>
        <v>0</v>
      </c>
      <c r="G44" s="302" t="n">
        <f aca="false">G45+G49+G52+G55+G67</f>
        <v>120000</v>
      </c>
      <c r="H44" s="302" t="n">
        <f aca="false">H45+H49+H52+H55+H67</f>
        <v>120000</v>
      </c>
      <c r="I44" s="302" t="n">
        <f aca="false">I45+I49+I52+I55+I67</f>
        <v>0</v>
      </c>
      <c r="J44" s="302" t="n">
        <f aca="false">J45+J49+J52+J55+J67</f>
        <v>120000</v>
      </c>
    </row>
    <row r="45" customFormat="false" ht="25.5" hidden="false" customHeight="false" outlineLevel="0" collapsed="false">
      <c r="A45" s="119"/>
      <c r="B45" s="303" t="n">
        <v>85415</v>
      </c>
      <c r="C45" s="304"/>
      <c r="D45" s="305" t="s">
        <v>288</v>
      </c>
      <c r="E45" s="306" t="n">
        <f aca="false">E46</f>
        <v>120000</v>
      </c>
      <c r="F45" s="306" t="n">
        <f aca="false">F46</f>
        <v>0</v>
      </c>
      <c r="G45" s="306" t="n">
        <f aca="false">G46</f>
        <v>120000</v>
      </c>
      <c r="H45" s="306" t="n">
        <f aca="false">H47</f>
        <v>120000</v>
      </c>
      <c r="I45" s="306" t="n">
        <f aca="false">I47</f>
        <v>0</v>
      </c>
      <c r="J45" s="306" t="n">
        <f aca="false">J47</f>
        <v>120000</v>
      </c>
    </row>
    <row r="46" customFormat="false" ht="24" hidden="false" customHeight="false" outlineLevel="0" collapsed="false">
      <c r="A46" s="119"/>
      <c r="B46" s="112"/>
      <c r="C46" s="120" t="n">
        <v>2030</v>
      </c>
      <c r="D46" s="121" t="s">
        <v>1131</v>
      </c>
      <c r="E46" s="123" t="n">
        <v>120000</v>
      </c>
      <c r="F46" s="123"/>
      <c r="G46" s="123" t="n">
        <f aca="false">E46+F46</f>
        <v>120000</v>
      </c>
      <c r="H46" s="123"/>
      <c r="I46" s="123"/>
      <c r="J46" s="123"/>
    </row>
    <row r="47" customFormat="false" ht="16.5" hidden="false" customHeight="false" outlineLevel="0" collapsed="false">
      <c r="A47" s="119"/>
      <c r="B47" s="119"/>
      <c r="C47" s="134" t="n">
        <v>3240</v>
      </c>
      <c r="D47" s="131" t="s">
        <v>809</v>
      </c>
      <c r="E47" s="126"/>
      <c r="F47" s="126"/>
      <c r="G47" s="126"/>
      <c r="H47" s="126" t="n">
        <v>120000</v>
      </c>
      <c r="I47" s="126"/>
      <c r="J47" s="126" t="n">
        <f aca="false">H47+I47</f>
        <v>120000</v>
      </c>
    </row>
    <row r="48" customFormat="false" ht="23.25" hidden="false" customHeight="true" outlineLevel="0" collapsed="false">
      <c r="A48" s="313"/>
      <c r="B48" s="313"/>
      <c r="C48" s="313"/>
      <c r="D48" s="314" t="s">
        <v>1135</v>
      </c>
      <c r="E48" s="315" t="n">
        <f aca="false">E19+E9+E44</f>
        <v>1272678</v>
      </c>
      <c r="F48" s="315" t="n">
        <f aca="false">F19+F9+F44</f>
        <v>112000</v>
      </c>
      <c r="G48" s="315" t="n">
        <f aca="false">G19+G9+G44</f>
        <v>1384678</v>
      </c>
      <c r="H48" s="315" t="n">
        <f aca="false">H19+H9+H44</f>
        <v>1272678</v>
      </c>
      <c r="I48" s="315" t="n">
        <f aca="false">I19+I9+I44</f>
        <v>112000</v>
      </c>
      <c r="J48" s="315" t="n">
        <f aca="false">J19+J9+J44</f>
        <v>1384678</v>
      </c>
    </row>
  </sheetData>
  <mergeCells count="10">
    <mergeCell ref="H1:J1"/>
    <mergeCell ref="H3:J3"/>
    <mergeCell ref="A5:J5"/>
    <mergeCell ref="A6:J6"/>
    <mergeCell ref="A7:A8"/>
    <mergeCell ref="B7:B8"/>
    <mergeCell ref="C7:C8"/>
    <mergeCell ref="D7:D8"/>
    <mergeCell ref="E7:G7"/>
    <mergeCell ref="H7:J7"/>
  </mergeCells>
  <printOptions headings="false" gridLines="false" gridLinesSet="true" horizontalCentered="false" verticalCentered="false"/>
  <pageMargins left="0.315277777777778" right="0.315277777777778" top="0.747916666666667" bottom="0.748611111111111" header="0.511805555555555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2017-07-31T07:45:57Z</dcterms:created>
  <dc:creator>mkachlicka</dc:creator>
  <dc:description/>
  <dc:language>pl-PL</dc:language>
  <cp:lastModifiedBy/>
  <cp:lastPrinted>2017-07-31T08:59:35Z</cp:lastPrinted>
  <dcterms:modified xsi:type="dcterms:W3CDTF">2017-08-01T07:40:47Z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