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7185" activeTab="1"/>
  </bookViews>
  <sheets>
    <sheet name="Zał. nr 1" sheetId="3" r:id="rId1"/>
    <sheet name="zał. nr 2" sheetId="2" r:id="rId2"/>
    <sheet name="Zal. nr 3" sheetId="1" r:id="rId3"/>
    <sheet name="Zał. nr 4." sheetId="4" r:id="rId4"/>
  </sheets>
  <definedNames>
    <definedName name="Excel_BuiltIn_Print_Titles_2" localSheetId="3">#REF!</definedName>
    <definedName name="Excel_BuiltIn_Print_Titles_2">#REF!</definedName>
    <definedName name="Excel_BuiltIn_Print_Titles_2_1" localSheetId="3">#REF!</definedName>
    <definedName name="Excel_BuiltIn_Print_Titles_2_1">#REF!</definedName>
    <definedName name="Excel_BuiltIn_Print_Titles_2_1_1" localSheetId="3">#REF!</definedName>
    <definedName name="Excel_BuiltIn_Print_Titles_2_1_1">#REF!</definedName>
    <definedName name="Excel_BuiltIn_Print_Titles_3_1" localSheetId="3">#REF!</definedName>
    <definedName name="Excel_BuiltIn_Print_Titles_3_1">#REF!</definedName>
    <definedName name="Excel_BuiltIn_Print_Titles_3_1_1" localSheetId="3">#REF!</definedName>
    <definedName name="Excel_BuiltIn_Print_Titles_3_1_1">#REF!</definedName>
    <definedName name="Excel_BuiltIn_Print_Titles_5" localSheetId="3">#REF!</definedName>
    <definedName name="Excel_BuiltIn_Print_Titles_5">#REF!</definedName>
    <definedName name="Excel_BuiltIn_Print_Titles_5_1" localSheetId="3">#REF!</definedName>
    <definedName name="Excel_BuiltIn_Print_Titles_5_1">#REF!</definedName>
    <definedName name="Excel_BuiltIn_Print_Titles_6" localSheetId="3">#REF!</definedName>
    <definedName name="Excel_BuiltIn_Print_Titles_6">#REF!</definedName>
    <definedName name="Excel_BuiltIn_Print_Titles_6_1" localSheetId="3">#REF!</definedName>
    <definedName name="Excel_BuiltIn_Print_Titles_6_1">#REF!</definedName>
    <definedName name="Excel_BuiltIn_Print_Titles_8" localSheetId="3">#REF!</definedName>
    <definedName name="Excel_BuiltIn_Print_Titles_8">#REF!</definedName>
    <definedName name="Excel_BuiltIn_Print_Titles_8_1" localSheetId="3">#REF!</definedName>
    <definedName name="Excel_BuiltIn_Print_Titles_8_1">#REF!</definedName>
    <definedName name="_xlnm.Print_Titles" localSheetId="2">'Zal. nr 3'!$7:$8</definedName>
    <definedName name="_xlnm.Print_Titles" localSheetId="0">'Zał. nr 1'!$3:$3</definedName>
    <definedName name="_xlnm.Print_Titles" localSheetId="1">'zał. nr 2'!$3:$3</definedName>
    <definedName name="_xlnm.Print_Titles" localSheetId="3">'Zał. nr 4.'!$6:$7</definedName>
  </definedNames>
  <calcPr calcId="145621"/>
</workbook>
</file>

<file path=xl/calcChain.xml><?xml version="1.0" encoding="utf-8"?>
<calcChain xmlns="http://schemas.openxmlformats.org/spreadsheetml/2006/main">
  <c r="E115" i="4" l="1"/>
  <c r="E114" i="4" s="1"/>
  <c r="E112" i="4"/>
  <c r="E111" i="4" s="1"/>
  <c r="J105" i="4"/>
  <c r="J104" i="4"/>
  <c r="G103" i="4"/>
  <c r="G102" i="4" s="1"/>
  <c r="G101" i="4" s="1"/>
  <c r="G106" i="4" s="1"/>
  <c r="I102" i="4"/>
  <c r="I101" i="4" s="1"/>
  <c r="I106" i="4" s="1"/>
  <c r="H102" i="4"/>
  <c r="H101" i="4" s="1"/>
  <c r="H106" i="4" s="1"/>
  <c r="F102" i="4"/>
  <c r="F101" i="4" s="1"/>
  <c r="F106" i="4" s="1"/>
  <c r="E102" i="4"/>
  <c r="E101" i="4" s="1"/>
  <c r="E106" i="4" s="1"/>
  <c r="J96" i="4"/>
  <c r="J95" i="4"/>
  <c r="J94" i="4"/>
  <c r="J93" i="4"/>
  <c r="J92" i="4"/>
  <c r="J91" i="4"/>
  <c r="G90" i="4"/>
  <c r="I89" i="4"/>
  <c r="H89" i="4"/>
  <c r="F89" i="4"/>
  <c r="E89" i="4"/>
  <c r="J88" i="4"/>
  <c r="J87" i="4"/>
  <c r="J86" i="4"/>
  <c r="G85" i="4"/>
  <c r="I84" i="4"/>
  <c r="H84" i="4"/>
  <c r="F84" i="4"/>
  <c r="E84" i="4"/>
  <c r="J83" i="4"/>
  <c r="J82" i="4"/>
  <c r="J81" i="4"/>
  <c r="J80" i="4"/>
  <c r="J79" i="4"/>
  <c r="J78" i="4"/>
  <c r="J77" i="4"/>
  <c r="J76" i="4"/>
  <c r="J75" i="4"/>
  <c r="J74" i="4"/>
  <c r="J73" i="4"/>
  <c r="G72" i="4"/>
  <c r="G71" i="4" s="1"/>
  <c r="I71" i="4"/>
  <c r="H71" i="4"/>
  <c r="F71" i="4"/>
  <c r="E71" i="4"/>
  <c r="J70" i="4"/>
  <c r="J69" i="4"/>
  <c r="J68" i="4"/>
  <c r="J67" i="4"/>
  <c r="J66" i="4"/>
  <c r="J65" i="4"/>
  <c r="J64" i="4"/>
  <c r="J63" i="4"/>
  <c r="J62" i="4"/>
  <c r="J61" i="4"/>
  <c r="J60" i="4"/>
  <c r="J59" i="4"/>
  <c r="G58" i="4"/>
  <c r="I57" i="4"/>
  <c r="H57" i="4"/>
  <c r="E57" i="4"/>
  <c r="G57" i="4" s="1"/>
  <c r="J55" i="4"/>
  <c r="J53" i="4" s="1"/>
  <c r="G54" i="4"/>
  <c r="G53" i="4" s="1"/>
  <c r="I53" i="4"/>
  <c r="H53" i="4"/>
  <c r="F53" i="4"/>
  <c r="E53" i="4"/>
  <c r="G51" i="4"/>
  <c r="G50" i="4" s="1"/>
  <c r="I50" i="4"/>
  <c r="H50" i="4"/>
  <c r="F50" i="4"/>
  <c r="E50" i="4"/>
  <c r="J49" i="4"/>
  <c r="J48" i="4"/>
  <c r="G47" i="4"/>
  <c r="I46" i="4"/>
  <c r="H46" i="4"/>
  <c r="F46" i="4"/>
  <c r="E46" i="4"/>
  <c r="J44" i="4"/>
  <c r="J43" i="4"/>
  <c r="J42" i="4"/>
  <c r="G41" i="4"/>
  <c r="I40" i="4"/>
  <c r="I39" i="4" s="1"/>
  <c r="H40" i="4"/>
  <c r="H39" i="4" s="1"/>
  <c r="E40" i="4"/>
  <c r="G40" i="4" s="1"/>
  <c r="J38" i="4"/>
  <c r="J35" i="4" s="1"/>
  <c r="J37" i="4"/>
  <c r="G36" i="4"/>
  <c r="G35" i="4" s="1"/>
  <c r="I35" i="4"/>
  <c r="H35" i="4"/>
  <c r="F35" i="4"/>
  <c r="E35" i="4"/>
  <c r="J34" i="4"/>
  <c r="J33" i="4"/>
  <c r="J32" i="4"/>
  <c r="G31" i="4"/>
  <c r="G30" i="4" s="1"/>
  <c r="I30" i="4"/>
  <c r="H30" i="4"/>
  <c r="F30" i="4"/>
  <c r="E30" i="4"/>
  <c r="J29" i="4"/>
  <c r="J28" i="4"/>
  <c r="G27" i="4"/>
  <c r="G26" i="4" s="1"/>
  <c r="I26" i="4"/>
  <c r="H26" i="4"/>
  <c r="F26" i="4"/>
  <c r="E26" i="4"/>
  <c r="J24" i="4"/>
  <c r="J23" i="4"/>
  <c r="J22" i="4"/>
  <c r="J21" i="4"/>
  <c r="J20" i="4"/>
  <c r="G19" i="4"/>
  <c r="H18" i="4"/>
  <c r="J18" i="4" s="1"/>
  <c r="E18" i="4"/>
  <c r="G18" i="4" s="1"/>
  <c r="J16" i="4"/>
  <c r="J15" i="4"/>
  <c r="J14" i="4"/>
  <c r="J13" i="4"/>
  <c r="J12" i="4"/>
  <c r="J11" i="4"/>
  <c r="G10" i="4"/>
  <c r="I9" i="4"/>
  <c r="I8" i="4" s="1"/>
  <c r="H9" i="4"/>
  <c r="F9" i="4"/>
  <c r="E9" i="4"/>
  <c r="E8" i="4" s="1"/>
  <c r="H8" i="4"/>
  <c r="E39" i="4" l="1"/>
  <c r="G39" i="4" s="1"/>
  <c r="H17" i="4"/>
  <c r="J17" i="4" s="1"/>
  <c r="J46" i="4"/>
  <c r="J102" i="4"/>
  <c r="J101" i="4" s="1"/>
  <c r="J106" i="4" s="1"/>
  <c r="J9" i="4"/>
  <c r="G25" i="4"/>
  <c r="J84" i="4"/>
  <c r="J26" i="4"/>
  <c r="E45" i="4"/>
  <c r="I45" i="4"/>
  <c r="E117" i="4"/>
  <c r="F25" i="4"/>
  <c r="J40" i="4"/>
  <c r="J39" i="4" s="1"/>
  <c r="J8" i="4"/>
  <c r="E25" i="4"/>
  <c r="I25" i="4"/>
  <c r="G46" i="4"/>
  <c r="G45" i="4" s="1"/>
  <c r="F45" i="4"/>
  <c r="I56" i="4"/>
  <c r="G89" i="4"/>
  <c r="F56" i="4"/>
  <c r="H45" i="4"/>
  <c r="G9" i="4"/>
  <c r="H25" i="4"/>
  <c r="J57" i="4"/>
  <c r="J30" i="4"/>
  <c r="E56" i="4"/>
  <c r="J71" i="4"/>
  <c r="J89" i="4"/>
  <c r="H56" i="4"/>
  <c r="F8" i="4"/>
  <c r="F97" i="4" s="1"/>
  <c r="F107" i="4" s="1"/>
  <c r="J50" i="4"/>
  <c r="J45" i="4" s="1"/>
  <c r="G84" i="4"/>
  <c r="E17" i="4"/>
  <c r="G17" i="4" s="1"/>
  <c r="I97" i="4" l="1"/>
  <c r="I107" i="4" s="1"/>
  <c r="G56" i="4"/>
  <c r="H97" i="4"/>
  <c r="H107" i="4" s="1"/>
  <c r="J25" i="4"/>
  <c r="G8" i="4"/>
  <c r="J56" i="4"/>
  <c r="E97" i="4"/>
  <c r="E107" i="4" s="1"/>
  <c r="J97" i="4" l="1"/>
  <c r="J107" i="4" s="1"/>
  <c r="G97" i="4"/>
  <c r="G107" i="4" s="1"/>
  <c r="F13" i="1"/>
  <c r="I72" i="1"/>
  <c r="K72" i="1" s="1"/>
  <c r="I71" i="1"/>
  <c r="K71" i="1" s="1"/>
  <c r="F71" i="1"/>
  <c r="I70" i="1"/>
  <c r="K70" i="1" s="1"/>
  <c r="F70" i="1"/>
  <c r="I69" i="1"/>
  <c r="F69" i="1" s="1"/>
  <c r="I68" i="1"/>
  <c r="K68" i="1" s="1"/>
  <c r="H67" i="1"/>
  <c r="G67" i="1"/>
  <c r="I66" i="1"/>
  <c r="K66" i="1" s="1"/>
  <c r="I65" i="1"/>
  <c r="K65" i="1" s="1"/>
  <c r="I64" i="1"/>
  <c r="K64" i="1" s="1"/>
  <c r="H63" i="1"/>
  <c r="G63" i="1"/>
  <c r="I61" i="1"/>
  <c r="K61" i="1" s="1"/>
  <c r="K60" i="1"/>
  <c r="I60" i="1"/>
  <c r="I59" i="1"/>
  <c r="K59" i="1" s="1"/>
  <c r="H58" i="1"/>
  <c r="G58" i="1"/>
  <c r="I57" i="1"/>
  <c r="K57" i="1" s="1"/>
  <c r="K56" i="1"/>
  <c r="I56" i="1"/>
  <c r="I55" i="1"/>
  <c r="K55" i="1" s="1"/>
  <c r="K54" i="1"/>
  <c r="I54" i="1"/>
  <c r="I53" i="1"/>
  <c r="K53" i="1" s="1"/>
  <c r="F53" i="1"/>
  <c r="I52" i="1"/>
  <c r="K51" i="1"/>
  <c r="I51" i="1"/>
  <c r="F51" i="1" s="1"/>
  <c r="I50" i="1"/>
  <c r="K50" i="1" s="1"/>
  <c r="I49" i="1"/>
  <c r="F49" i="1" s="1"/>
  <c r="I48" i="1"/>
  <c r="K48" i="1" s="1"/>
  <c r="I47" i="1"/>
  <c r="K47" i="1" s="1"/>
  <c r="I46" i="1"/>
  <c r="K46" i="1" s="1"/>
  <c r="K45" i="1"/>
  <c r="I45" i="1"/>
  <c r="I44" i="1"/>
  <c r="K44" i="1" s="1"/>
  <c r="K43" i="1"/>
  <c r="I43" i="1"/>
  <c r="I42" i="1"/>
  <c r="K42" i="1" s="1"/>
  <c r="I41" i="1"/>
  <c r="K41" i="1" s="1"/>
  <c r="K40" i="1"/>
  <c r="I40" i="1"/>
  <c r="I39" i="1"/>
  <c r="K39" i="1" s="1"/>
  <c r="I38" i="1"/>
  <c r="K38" i="1" s="1"/>
  <c r="K37" i="1"/>
  <c r="I37" i="1"/>
  <c r="I36" i="1"/>
  <c r="K36" i="1" s="1"/>
  <c r="K35" i="1"/>
  <c r="I35" i="1"/>
  <c r="I34" i="1"/>
  <c r="K34" i="1" s="1"/>
  <c r="K33" i="1"/>
  <c r="I33" i="1"/>
  <c r="F33" i="1" s="1"/>
  <c r="I32" i="1"/>
  <c r="K32" i="1" s="1"/>
  <c r="I31" i="1"/>
  <c r="K31" i="1" s="1"/>
  <c r="F31" i="1"/>
  <c r="K30" i="1"/>
  <c r="F30" i="1" s="1"/>
  <c r="I30" i="1"/>
  <c r="K29" i="1"/>
  <c r="I29" i="1"/>
  <c r="F29" i="1" s="1"/>
  <c r="I28" i="1"/>
  <c r="K28" i="1" s="1"/>
  <c r="G28" i="1"/>
  <c r="F28" i="1"/>
  <c r="I27" i="1"/>
  <c r="K27" i="1" s="1"/>
  <c r="I26" i="1"/>
  <c r="F26" i="1" s="1"/>
  <c r="K25" i="1"/>
  <c r="I25" i="1"/>
  <c r="I24" i="1"/>
  <c r="K24" i="1" s="1"/>
  <c r="I23" i="1"/>
  <c r="F23" i="1" s="1"/>
  <c r="I22" i="1"/>
  <c r="K22" i="1" s="1"/>
  <c r="I21" i="1"/>
  <c r="K21" i="1" s="1"/>
  <c r="F21" i="1"/>
  <c r="K20" i="1"/>
  <c r="I20" i="1"/>
  <c r="F20" i="1"/>
  <c r="I19" i="1"/>
  <c r="F19" i="1" s="1"/>
  <c r="I18" i="1"/>
  <c r="K18" i="1" s="1"/>
  <c r="K17" i="1"/>
  <c r="I17" i="1"/>
  <c r="I16" i="1"/>
  <c r="K16" i="1" s="1"/>
  <c r="K15" i="1"/>
  <c r="I15" i="1"/>
  <c r="F15" i="1"/>
  <c r="K14" i="1"/>
  <c r="I14" i="1"/>
  <c r="F14" i="1" s="1"/>
  <c r="I13" i="1"/>
  <c r="K13" i="1" s="1"/>
  <c r="K12" i="1"/>
  <c r="I12" i="1"/>
  <c r="F12" i="1"/>
  <c r="I11" i="1"/>
  <c r="K11" i="1" s="1"/>
  <c r="I10" i="1"/>
  <c r="K10" i="1" s="1"/>
  <c r="K9" i="1"/>
  <c r="I9" i="1"/>
  <c r="F9" i="1" s="1"/>
  <c r="K19" i="1" l="1"/>
  <c r="K69" i="1"/>
  <c r="K67" i="1"/>
  <c r="G73" i="1"/>
  <c r="H73" i="1"/>
  <c r="K63" i="1"/>
  <c r="I63" i="1"/>
  <c r="F63" i="1" s="1"/>
  <c r="I58" i="1"/>
  <c r="F59" i="1"/>
  <c r="F58" i="1" s="1"/>
  <c r="F50" i="1"/>
  <c r="K49" i="1"/>
  <c r="F39" i="1"/>
  <c r="F38" i="1"/>
  <c r="K26" i="1"/>
  <c r="K23" i="1"/>
  <c r="F52" i="1"/>
  <c r="K52" i="1"/>
  <c r="K58" i="1"/>
  <c r="F22" i="1"/>
  <c r="F32" i="1"/>
  <c r="F42" i="1"/>
  <c r="F68" i="1"/>
  <c r="F67" i="1" s="1"/>
  <c r="F72" i="1"/>
  <c r="I67" i="1"/>
  <c r="I73" i="1" l="1"/>
  <c r="F73" i="1"/>
  <c r="K73" i="1"/>
</calcChain>
</file>

<file path=xl/sharedStrings.xml><?xml version="1.0" encoding="utf-8"?>
<sst xmlns="http://schemas.openxmlformats.org/spreadsheetml/2006/main" count="4379" uniqueCount="1173">
  <si>
    <t>WYKAZ WYDATKÓW MAJĄTKOWYCH GMINY UJĘTYCH W PLANIE BUDŻETU NA ROK 2017</t>
  </si>
  <si>
    <t>Lp.</t>
  </si>
  <si>
    <t>Nazwa zadania majątkowego</t>
  </si>
  <si>
    <t xml:space="preserve">Dział </t>
  </si>
  <si>
    <t>Rozdział</t>
  </si>
  <si>
    <t>Paragraf</t>
  </si>
  <si>
    <t>Nakłady do poniesienia</t>
  </si>
  <si>
    <t>Planowane środki finansowe na 2017 rok</t>
  </si>
  <si>
    <t>Zmiana</t>
  </si>
  <si>
    <t>Plan po zmianie</t>
  </si>
  <si>
    <t>Wykonawca /                   Termin realizacji</t>
  </si>
  <si>
    <t xml:space="preserve">Źródła finansowania
w 2017 roku / Dochody własne/ 
</t>
  </si>
  <si>
    <t>6</t>
  </si>
  <si>
    <t>7</t>
  </si>
  <si>
    <t>8</t>
  </si>
  <si>
    <t>9</t>
  </si>
  <si>
    <t>1</t>
  </si>
  <si>
    <t>Budowa pomieszczeń magazynowych wraz z infrastrukturą w m. Parkowo
-przedsiewzięcie funduszu sołeckiego</t>
  </si>
  <si>
    <t>010</t>
  </si>
  <si>
    <t>01095</t>
  </si>
  <si>
    <t>6050</t>
  </si>
  <si>
    <t>Urząd Miejski w Rogoźnie
Wykonawca zostanie wyłoniony w drodze zamówień publicznych
Termin realizacji: 2017</t>
  </si>
  <si>
    <t>2</t>
  </si>
  <si>
    <t>Przebudowa drogi powiatowej nr 2027P na odcinku 0,5 km w Garbatce (pomoc finansowa)</t>
  </si>
  <si>
    <t>600</t>
  </si>
  <si>
    <t>60014</t>
  </si>
  <si>
    <t>6300</t>
  </si>
  <si>
    <t>Urząd Miejski w Rogoźnie
Została zawarta umowa z Powiatem Obornickim w dniu 23.05.2017r.
Termin realizacji: 2017</t>
  </si>
  <si>
    <t>3</t>
  </si>
  <si>
    <t>Dofinansowanie przebudowy drogi nr 2030P na odcinku ulicy ZA Jeziorem na długości 0,7 km</t>
  </si>
  <si>
    <t>Urząd Miejski w Rogoźnie
Zostanie zawarta umowa z Powiatem Obornickim 
Termin realizacji: 2015-2017</t>
  </si>
  <si>
    <t>4</t>
  </si>
  <si>
    <t>Budowa ulicy Seminarialnej i Długiej w Rogoźnie</t>
  </si>
  <si>
    <t>60016</t>
  </si>
  <si>
    <t>x</t>
  </si>
  <si>
    <t>5</t>
  </si>
  <si>
    <t>Budowa drogi w m. Jaracz</t>
  </si>
  <si>
    <t>Urząd Miejski w Rogoźnie
Wykonawca: BIMEX sp. z o.o. Sp. K. Ruda
Termin realizacji: 2017</t>
  </si>
  <si>
    <t>Budowa parkingu na ul. Kościuszki przy sali gimnastycznej - 10 miejsc postojowych</t>
  </si>
  <si>
    <t>Urząd Miejski w Rogoźnie 
Wykonawca: projektu WERITY T. Marciniak Rogoźno
Termin realizacji: 2017</t>
  </si>
  <si>
    <t>Przebudowa drogi w m. Parkowo</t>
  </si>
  <si>
    <t>Urząd Miejski w Rogoźnie 
Wykonawca: BIMEX Sp. z o.o. , Sp.K. Ruda 12B, 64-610 Rogoźno
Termin realizacji: 2010-2017</t>
  </si>
  <si>
    <t>środki własne</t>
  </si>
  <si>
    <t xml:space="preserve">pomoc finansowa </t>
  </si>
  <si>
    <t>Projekt budowy ul. Kochanowskiego w Rogoźnie</t>
  </si>
  <si>
    <t>Urząd Miejski w Rogoźnie 
Wykonawca: WERITY T. Marciniak Rogoźno
Termin realizacji: 2017</t>
  </si>
  <si>
    <t>Budowa ul. Smolary w Rogoźnie</t>
  </si>
  <si>
    <t>Urząd Miejski w Rogoźnie 
Wykonawca: Przedsiębiorstwo Budowlano Drogowe Sz. Włodarczyk z s. Cieśle 10/5, Rogoźno
Termin realizacji: 2017</t>
  </si>
  <si>
    <t>10</t>
  </si>
  <si>
    <t>Przebudowa drogi w m. Stare</t>
  </si>
  <si>
    <t>Urząd Miejski w Rogoźnie 
Wykonawca: zostanie wyłoniony w drodze zamównień publicznych
Termin realizacji: 2017</t>
  </si>
  <si>
    <t>11</t>
  </si>
  <si>
    <t>Budowa parkingu między budynkiem nr 10 przy ul. Seminarialnej, a budynkiem nr 9 na Osiedlu Przemysława w Rogoźnie</t>
  </si>
  <si>
    <t>12</t>
  </si>
  <si>
    <t>Przebudowa parkingu między budynkiem nr 10, a budynkiem Przedszkola nr 2 w Rogoźnie</t>
  </si>
  <si>
    <t>Urząd Miejski w Rogoźnie 
Wykonawca: zostanie wybrany w drodze zamówien publicznych
Termin realizacji: 2017</t>
  </si>
  <si>
    <t>13</t>
  </si>
  <si>
    <t>Wykonanie ronda na drodze gminnej oraz progu zwalniającego w m. Rogoźno</t>
  </si>
  <si>
    <t>Urząd Miejski w Rogoźnie 
Wykonawcy:  Juszkiewicz Ryszard Rogoźno;  PBD Szymon Włodarczak Cieśle - rondo
Termin realizacji: 2017</t>
  </si>
  <si>
    <t>14</t>
  </si>
  <si>
    <t>Wykonanie dokumentacji technicznej budowy dróg, chodników i pargingów na terenie miasta i gminy</t>
  </si>
  <si>
    <t>Urząd Miejski w Rogoźnie 
Wykonawca: Drogowe Biuro Inżynierskie A. Głowacka-Skrzypek Rogoźno
Termin realizacji: 2017</t>
  </si>
  <si>
    <t>15</t>
  </si>
  <si>
    <t>Przebudowa chodnika łaczącego ul. Ogrodową z ul. Kościuszki w Rogoźnie</t>
  </si>
  <si>
    <t>16</t>
  </si>
  <si>
    <t>Budowa chodnika na ul. Polnej w Rogoźnie (lewa strona)</t>
  </si>
  <si>
    <t>17</t>
  </si>
  <si>
    <t>Wykonanie dokumentacji technicznej rozbudowy, zagospodarowania terenu Ośrodka Rekreacyjnego</t>
  </si>
  <si>
    <t>630</t>
  </si>
  <si>
    <t>63003</t>
  </si>
  <si>
    <t>Urząd Miejski w Rogoźnie 
Wykonawcy: 1) branża drogowa - T.Maćkowiak Wągrowiec 2) projekt budowlany: zostanie wyłoniony w drodze zamównień publicznych
Termin realizacji: 2017</t>
  </si>
  <si>
    <t>18</t>
  </si>
  <si>
    <t>Budowa monitoringu wizyjnego 
(Park Zwycięstwa i Rondo Melzera)</t>
  </si>
  <si>
    <t>63095</t>
  </si>
  <si>
    <t>Urzad Miejski w Rogoźnie
Wykonawca: K Power K. Ignasiak Rogoźno
Termin realizacji: 2017</t>
  </si>
  <si>
    <t>19</t>
  </si>
  <si>
    <t>Zakup elementów na plac zabaw w m. Słomowo i Sierniki</t>
  </si>
  <si>
    <t>6060</t>
  </si>
  <si>
    <t>Urząd Miejski w Rogoźnie 
Wykonawca: Grupa Hydro sp. z o.o. sp.k. Mosina
Termin realizacji: 2017</t>
  </si>
  <si>
    <t>20</t>
  </si>
  <si>
    <t>Zakup gruntów (od SM w Obornikach)</t>
  </si>
  <si>
    <t>700</t>
  </si>
  <si>
    <t>70005</t>
  </si>
  <si>
    <t>Urząd Miejski w Rogoźnie 
Umowa kupna została podpisana  z SM w Obornikach w dniu 03.04.2017r.
Termin realizacji: 2017</t>
  </si>
  <si>
    <t>21</t>
  </si>
  <si>
    <t>Zakup gruntów</t>
  </si>
  <si>
    <t>Urząd Miejski w Rogoźnie 
Termin realizacji: 2017</t>
  </si>
  <si>
    <t>22</t>
  </si>
  <si>
    <t>Zakup nieruchomosci przy ul. Fabrycznej (lokale socjalne)</t>
  </si>
  <si>
    <t>23</t>
  </si>
  <si>
    <t xml:space="preserve">Wykonanie monitoringu budynku i parkingu Urzędu Miejskiego </t>
  </si>
  <si>
    <t>750</t>
  </si>
  <si>
    <t>75023</t>
  </si>
  <si>
    <t>Urzad Miejski w Rogoźnie
Wykonawca: K Power Karol Ignasiak Rogoźno
Termin realizacji: 2017</t>
  </si>
  <si>
    <t>24</t>
  </si>
  <si>
    <t>Zakupy inwestycyjne:
- urządzenie UTM (ruter do zabezpieczenia internetu
- drukarki do kart plastikowych</t>
  </si>
  <si>
    <t>Urząd Miejski w Rogoźnie 
Wykonawca: UNICARD SA Kraków (drukarka)
Termin realizacji: 2017</t>
  </si>
  <si>
    <t>25</t>
  </si>
  <si>
    <t>Dofinansowanie zakupu samochodu dla Komisariatu Policji w Rogoźnie</t>
  </si>
  <si>
    <t>754</t>
  </si>
  <si>
    <t>75405</t>
  </si>
  <si>
    <t>6170</t>
  </si>
  <si>
    <t>Urząd Miejski w Rogoźnie
Termin realizacji: 2017</t>
  </si>
  <si>
    <t>26</t>
  </si>
  <si>
    <t>Rozbudowa budynku remizy OSP Owieczki - etap III</t>
  </si>
  <si>
    <t>75412</t>
  </si>
  <si>
    <t>Urząd Miejski w Rogoźnie 
Wykonawca: zostanie wyłoniony w drodze zamównień publicznych
Termin realizacji: 2015-2017</t>
  </si>
  <si>
    <t>27</t>
  </si>
  <si>
    <t>Rozbudowa remizy OSP Parkowo
-przedsiewzięcie funduszu sołeckiego</t>
  </si>
  <si>
    <t>28</t>
  </si>
  <si>
    <t>Zakup bramy garażowej do remizy OSP Budziszewko</t>
  </si>
  <si>
    <t>Urząd Miejski w Rogoźnie 
Dostawca: ZUPH Rol-Gar R. Jaśkowiak Rogoźno
Termin realizacji: 2017</t>
  </si>
  <si>
    <t>29</t>
  </si>
  <si>
    <t>Zakup dyfibrylatorów AED</t>
  </si>
  <si>
    <t>Urząd Miejski w Rogoźnie 
Dostawca: PROFOR Paweł Warzywok Os. Wschód 4a/7; 62-100 Wągrowiec
Termin realizacji: 2017</t>
  </si>
  <si>
    <t>30</t>
  </si>
  <si>
    <t>Sfinansowanie zakupu pieca centralnego ogrzewania do remiza OSP Rogoźno</t>
  </si>
  <si>
    <t>6230</t>
  </si>
  <si>
    <t xml:space="preserve">Urząd Miesjki w Rogoźnie
Umowa została podpisana z OSP Rogoźno w dniu 14.03.2017r.
Termin realizacji: 2017
</t>
  </si>
  <si>
    <t>31</t>
  </si>
  <si>
    <t>Dofinansowanie zakupu samochodu ratowniczo - gaśniczego typu lekkiego dla OSP Parkowo</t>
  </si>
  <si>
    <t xml:space="preserve">Urząd Miesjki w Rogoźnie
Umowa została podpisana z OSP Parkowo 14.07.2017r.
Termin realizacji: 2017
</t>
  </si>
  <si>
    <t>32</t>
  </si>
  <si>
    <t>Modernizacja pionów kanalizacyjnych i toalet w budynku Szkoły Podstawowej nr 3 w Rogoźnie</t>
  </si>
  <si>
    <t>801</t>
  </si>
  <si>
    <t>80101</t>
  </si>
  <si>
    <t>Szkoła Podstawowa Nr 3 
w Rogoźnie
Wykonawca: ANIX Nieruchomości - Inwestycje Jarosław Taseusz, Maciej Halet; ul. Rawicka 42; 60-113 Poznań
Termin realizacji: 2017</t>
  </si>
  <si>
    <t>33</t>
  </si>
  <si>
    <t>Zakup zmywarki dla Przedszkola Nr 1 w Rogoźnie</t>
  </si>
  <si>
    <t>80104</t>
  </si>
  <si>
    <t>Przedszkole Nr 1 w Rogoźnie
Dostawca: zostanie wyłoniony w drodze zamówień publicznych
Termin realizacji: 2017</t>
  </si>
  <si>
    <t>34</t>
  </si>
  <si>
    <t>Zakup materiałów do przebudowy chodnika na terenie Przedszkola nr 2 w Rogoźnie</t>
  </si>
  <si>
    <t>Przedszkole nr 2 w Rogoźnie
Dostawca: BIMEX SP. Z O.O. SP. K. Ruda
Termin realizacj: 2017</t>
  </si>
  <si>
    <t>35</t>
  </si>
  <si>
    <t>Zakup zmywarki dla Przedszkola w Parkowie</t>
  </si>
  <si>
    <t>Przedszkole w Parkowie
Dostawca: GASTRO- CENTRUM A.Koprowski Piła
Termin realizacji: 2017</t>
  </si>
  <si>
    <t>36</t>
  </si>
  <si>
    <t>Dofinansowanie zakupu skanera do Aparatu RTG - SPZOZ w Obornikach</t>
  </si>
  <si>
    <t>851</t>
  </si>
  <si>
    <t>85111</t>
  </si>
  <si>
    <t>6220</t>
  </si>
  <si>
    <t>Urząd Miejski w Rogoźnie
Została podpisana umowa dofinansowania z SP ZOZ w Obornikach w dniu 27.03.2017r.
Termin realizacji: 2017</t>
  </si>
  <si>
    <t>37</t>
  </si>
  <si>
    <t>Zakup programu do nadzoru i zabezpieczenia stanowisk komputerowych</t>
  </si>
  <si>
    <t>852</t>
  </si>
  <si>
    <t>85219</t>
  </si>
  <si>
    <t>Gminny Ośrodek Pomocy Społecznej w Rogoźnie
Dostawca: zostanie wyłoniony w drodze zamówień publicznych
Termin realizacji: 2017</t>
  </si>
  <si>
    <t>38</t>
  </si>
  <si>
    <t>Dofinansowanie termomodernizacji budynku gminy Ryczywół zajmowanego na Warsztaty Terapii Zajęciowej w Wiardunkach</t>
  </si>
  <si>
    <t>853</t>
  </si>
  <si>
    <t>85311</t>
  </si>
  <si>
    <t>Urząd Miejski w Rogoźnie 
Zostanie zawarta umowa z Gminą Ryczywół
Termin realizacji: 2017</t>
  </si>
  <si>
    <t>39</t>
  </si>
  <si>
    <t xml:space="preserve">Przebudowa budynku z przeznaczeniem na Środowiskowy Dom Samopomocy w Rogoźnie 
- etap I opracowanie dokumentacji technicznej </t>
  </si>
  <si>
    <t>85395</t>
  </si>
  <si>
    <t>Urząd Miejski w Rogoźnie 
Wykonawca: Pracowania Projektowo-Usługowa Wojciech Cieszyński Wagrowiec
Termin realizacji: 2017</t>
  </si>
  <si>
    <t>40</t>
  </si>
  <si>
    <t>Dofinansowanie budowy przydomowych oczyszczalni ścieków na terenie gminy Rogoźno</t>
  </si>
  <si>
    <t>900</t>
  </si>
  <si>
    <t>90001</t>
  </si>
  <si>
    <t>41</t>
  </si>
  <si>
    <t>Dofinansowanie wymiany źródeł ciepła w budynkach i lokalach mieszkalnych zlokalizowanych na terenie gminy Rogoźno</t>
  </si>
  <si>
    <t>90005</t>
  </si>
  <si>
    <t>42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</si>
  <si>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</si>
  <si>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90013</t>
  </si>
  <si>
    <t>Urząd Miejski w Rogoźnie 
Zostanie zawarta umowa z Gminą Oborniki
Termin realizacji: 2017</t>
  </si>
  <si>
    <t>43</t>
  </si>
  <si>
    <t>Budowa oświetlenia  przy ul. Szarych Szeregów w Rogoźnie</t>
  </si>
  <si>
    <t>90015</t>
  </si>
  <si>
    <t>Urząd Miejski w Rogoźnie 
Wykonawca: PPHU RAGAMA Rogoźno
Termin realizacji: 2015-2017</t>
  </si>
  <si>
    <t>44</t>
  </si>
  <si>
    <t>Budowa oświetlenia przy ul. Wąskiej w Rogoźnie</t>
  </si>
  <si>
    <t>Urząd Miejski w Rogoźnie 
Wykonawca: PPHU RAGAMA Rogoźno
Termin realizacji: 2017</t>
  </si>
  <si>
    <t>45</t>
  </si>
  <si>
    <t>Budowa oświelenia wraz z dokumentacją techniczną na terenie gminy Rogoźno</t>
  </si>
  <si>
    <t>46</t>
  </si>
  <si>
    <t>Opracowanie projektu termomodernizacji  budynku gminnego przy ul. II Armii WP</t>
  </si>
  <si>
    <t>90095</t>
  </si>
  <si>
    <t>Urzad Miejski w Rogoźnie 
Wykonawca: Studio Projektu Budowlanego FILAR Piła
Termin realizacji: 2017</t>
  </si>
  <si>
    <t>47</t>
  </si>
  <si>
    <t>Zakup garażu dla sołectwa Garbatka</t>
  </si>
  <si>
    <t>921</t>
  </si>
  <si>
    <t>92109</t>
  </si>
  <si>
    <t>48</t>
  </si>
  <si>
    <t>Modernizacja oraz wyposażenie Muzeum Regionalnego im. Wojciechy Dutkiewicz w Rogoźnie wraz z zagospodarowaniem otoczenia Placu Karola Marcinkowskiego</t>
  </si>
  <si>
    <t>92118</t>
  </si>
  <si>
    <t>Urząd Miejski w Rogoźnie 
Wykonawca: zostanie wyłoniony w drodze zamównień publicznych
Termin realizacji: 2015-2018</t>
  </si>
  <si>
    <t>6057</t>
  </si>
  <si>
    <t>6059</t>
  </si>
  <si>
    <t>49</t>
  </si>
  <si>
    <t>Budowa boiska wileofunkcyjnego przy ul. Seminalrialnej wraz z wyposażeniem</t>
  </si>
  <si>
    <t>926</t>
  </si>
  <si>
    <t>92601</t>
  </si>
  <si>
    <t>EFR/PROW na lata 2014-2020</t>
  </si>
  <si>
    <t>6058</t>
  </si>
  <si>
    <t>udział własny</t>
  </si>
  <si>
    <t>50</t>
  </si>
  <si>
    <t>Przebudowa placu zabaw oraz siłowni zewnetrznej przy ul. Różanej w Rogoźnie</t>
  </si>
  <si>
    <t>Urząd Miejski w Rogoźnie 
Wykonawca: Grupa Hydro Sp. z o.o.  Mosina
Termin realizacji: 2017</t>
  </si>
  <si>
    <t>51</t>
  </si>
  <si>
    <t>Budowa ogrodzenia boisk sportowych w m. Studzieniec, Tarnowo oraz mini boiska w Owczegłowach</t>
  </si>
  <si>
    <t>52</t>
  </si>
  <si>
    <t>Budowa placu rekreacyjno - sportowego w Rogoźnie
(przy ROD 
im. K. Marcinkowskiego)</t>
  </si>
  <si>
    <t>RAZEM:</t>
  </si>
  <si>
    <t>Załącznik nr 2 do Zarządzenia nr OR.0050.1.203.2017
Burmistrza Rogoźna
z dnia 11 wrzesnia 2017 roku</t>
  </si>
  <si>
    <t>Dział</t>
  </si>
  <si>
    <t>Treść</t>
  </si>
  <si>
    <t>Przed zmianą</t>
  </si>
  <si>
    <t>Po zmianie</t>
  </si>
  <si>
    <t>Rolnictwo i łowiectwo</t>
  </si>
  <si>
    <t>650 736,87</t>
  </si>
  <si>
    <t>0,00</t>
  </si>
  <si>
    <t>01008</t>
  </si>
  <si>
    <t>Melioracje wodne</t>
  </si>
  <si>
    <t>20 000,00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</si>
  <si>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</si>
  <si>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</si>
  <si>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</si>
  <si>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</si>
  <si>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</si>
  <si>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</si>
  <si>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</si>
  <si>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Pozostała działalność</t>
  </si>
  <si>
    <t>613 736,87</t>
  </si>
  <si>
    <t>4010</t>
  </si>
  <si>
    <t>Wynagrodzenia osobowe pracowników</t>
  </si>
  <si>
    <t>4 694,35</t>
  </si>
  <si>
    <t>4110</t>
  </si>
  <si>
    <t>Składki na ubezpieczenia społeczne</t>
  </si>
  <si>
    <t>806,96</t>
  </si>
  <si>
    <t>4120</t>
  </si>
  <si>
    <t>Składki na Fundusz Pracy</t>
  </si>
  <si>
    <t>112,27</t>
  </si>
  <si>
    <t>4210</t>
  </si>
  <si>
    <t>Zakup materiałów i wyposażenia</t>
  </si>
  <si>
    <t>11 541,55</t>
  </si>
  <si>
    <t>4300</t>
  </si>
  <si>
    <t>Zakup usług pozostałych</t>
  </si>
  <si>
    <t>77 762,80</t>
  </si>
  <si>
    <t>4430</t>
  </si>
  <si>
    <t>Różne opłaty i składki</t>
  </si>
  <si>
    <t>518 818,94</t>
  </si>
  <si>
    <t>Wydatki inwestycyjne jednostek budżetowych</t>
  </si>
  <si>
    <t>050</t>
  </si>
  <si>
    <t>Rybołówstwo i rybactwo</t>
  </si>
  <si>
    <t>25 000,00</t>
  </si>
  <si>
    <t>05095</t>
  </si>
  <si>
    <t>520,00</t>
  </si>
  <si>
    <t>4170</t>
  </si>
  <si>
    <t>Wynagrodzenia bezosobowe</t>
  </si>
  <si>
    <t>3 000,00</t>
  </si>
  <si>
    <t>18 700,00</t>
  </si>
  <si>
    <t>4260</t>
  </si>
  <si>
    <t>Zakup energii</t>
  </si>
  <si>
    <t>2 480,00</t>
  </si>
  <si>
    <t>300,00</t>
  </si>
  <si>
    <t>Transport i łączność</t>
  </si>
  <si>
    <t>3 516 519,97</t>
  </si>
  <si>
    <t>60004</t>
  </si>
  <si>
    <t>Lokalny transport zbiorowy</t>
  </si>
  <si>
    <t>325 000,00</t>
  </si>
  <si>
    <t>2310</t>
  </si>
  <si>
    <t>Dotacje celowe przekazane gminie na zadania bieżące realizowane na podstawie porozumień (umów) między jednostkami samorządu terytorialnego</t>
  </si>
  <si>
    <t>264 500,00</t>
  </si>
  <si>
    <t>60 500,00</t>
  </si>
  <si>
    <t>Drogi publiczne powiatowe</t>
  </si>
  <si>
    <t>72 000,00</t>
  </si>
  <si>
    <t>Dotacja celowa na pomoc finansową udzielaną między jednostkami samorządu terytorialnego na dofinansowanie własnych zadań inwestycyjnych i zakupów inwestycyjnych</t>
  </si>
  <si>
    <t>Drogi publiczne gminne</t>
  </si>
  <si>
    <t>3 119 519,97</t>
  </si>
  <si>
    <t>55 027,75</t>
  </si>
  <si>
    <t>4270</t>
  </si>
  <si>
    <t>Zakup usług remontowych</t>
  </si>
  <si>
    <t>192 000,00</t>
  </si>
  <si>
    <t>897 000,00</t>
  </si>
  <si>
    <t>9 000,00</t>
  </si>
  <si>
    <t>1 966 492,22</t>
  </si>
  <si>
    <t>Turystyka</t>
  </si>
  <si>
    <t>301 000,00</t>
  </si>
  <si>
    <t>Zadania w zakresie upowszechniania turystyki</t>
  </si>
  <si>
    <t>165 000,00</t>
  </si>
  <si>
    <t>30 000,00</t>
  </si>
  <si>
    <t>135 000,00</t>
  </si>
  <si>
    <t>136 000,00</t>
  </si>
  <si>
    <t>37 000,00</t>
  </si>
  <si>
    <t>50 000,00</t>
  </si>
  <si>
    <t>Wydatki na zakupy inwestycyjne jednostek budżetowych</t>
  </si>
  <si>
    <t>40 000,00</t>
  </si>
  <si>
    <t>Gospodarka mieszkaniowa</t>
  </si>
  <si>
    <t>1 152 651,60</t>
  </si>
  <si>
    <t>70001</t>
  </si>
  <si>
    <t>Zakłady gospodarki mieszkaniowej</t>
  </si>
  <si>
    <t>407 851,60</t>
  </si>
  <si>
    <t>2650</t>
  </si>
  <si>
    <t>Dotacja przedmiotowa z budżetu dla samorządowego zakładu budżetowego</t>
  </si>
  <si>
    <t>Gospodarka gruntami i nieruchomościami</t>
  </si>
  <si>
    <t>744 800,00</t>
  </si>
  <si>
    <t>8 000,00</t>
  </si>
  <si>
    <t>85 000,00</t>
  </si>
  <si>
    <t>16 000,00</t>
  </si>
  <si>
    <t>108 689,43</t>
  </si>
  <si>
    <t>158 689,43</t>
  </si>
  <si>
    <t>4308</t>
  </si>
  <si>
    <t>22 269,58</t>
  </si>
  <si>
    <t>4309</t>
  </si>
  <si>
    <t>12 040,99</t>
  </si>
  <si>
    <t>1 500,00</t>
  </si>
  <si>
    <t>4500</t>
  </si>
  <si>
    <t>Pozostałe podatki na rzecz budżetów jednostek samorządu terytorialnego</t>
  </si>
  <si>
    <t>700,00</t>
  </si>
  <si>
    <t>4520</t>
  </si>
  <si>
    <t>Opłaty na rzecz budżetów jednostek samorządu terytorialnego</t>
  </si>
  <si>
    <t>5 100,00</t>
  </si>
  <si>
    <t>4590</t>
  </si>
  <si>
    <t>Kary i odszkodowania wypłacane na rzecz osób fizycznych</t>
  </si>
  <si>
    <t>80 000,00</t>
  </si>
  <si>
    <t>- 50 000,00</t>
  </si>
  <si>
    <t>4600</t>
  </si>
  <si>
    <t>Kary, odszkodowania i grzywny wypłacane na rzecz osób prawnych i innych jednostek organizacyjnych</t>
  </si>
  <si>
    <t>90 000,00</t>
  </si>
  <si>
    <t>4610</t>
  </si>
  <si>
    <t>Koszty postępowania sądowego i prokuratorskiego</t>
  </si>
  <si>
    <t>4 700,00</t>
  </si>
  <si>
    <t>310 800,00</t>
  </si>
  <si>
    <t>710</t>
  </si>
  <si>
    <t>Działalność usługowa</t>
  </si>
  <si>
    <t>132 000,00</t>
  </si>
  <si>
    <t>71004</t>
  </si>
  <si>
    <t>Plany zagospodarowania przestrzennego</t>
  </si>
  <si>
    <t>100 000,00</t>
  </si>
  <si>
    <t>75 000,00</t>
  </si>
  <si>
    <t>71035</t>
  </si>
  <si>
    <t>Cmentarze</t>
  </si>
  <si>
    <t>32 000,00</t>
  </si>
  <si>
    <t>12 000,00</t>
  </si>
  <si>
    <t>Administracja publiczna</t>
  </si>
  <si>
    <t>5 672 256,92</t>
  </si>
  <si>
    <t>75011</t>
  </si>
  <si>
    <t>Urzędy wojewódzkie</t>
  </si>
  <si>
    <t>142 825,00</t>
  </si>
  <si>
    <t>115 368,60</t>
  </si>
  <si>
    <t>19 831,87</t>
  </si>
  <si>
    <t>2 826,53</t>
  </si>
  <si>
    <t>1 798,00</t>
  </si>
  <si>
    <t>75022</t>
  </si>
  <si>
    <t>Rady gmin (miast i miast na prawach powiatu)</t>
  </si>
  <si>
    <t>339 547,24</t>
  </si>
  <si>
    <t>3030</t>
  </si>
  <si>
    <t xml:space="preserve">Różne wydatki na rzecz osób fizycznych </t>
  </si>
  <si>
    <t>300 547,24</t>
  </si>
  <si>
    <t>4190</t>
  </si>
  <si>
    <t>Nagrody konkursowe</t>
  </si>
  <si>
    <t>4 000,00</t>
  </si>
  <si>
    <t>21 000,00</t>
  </si>
  <si>
    <t>10 000,00</t>
  </si>
  <si>
    <t>4420</t>
  </si>
  <si>
    <t>Podróże służbowe zagraniczne</t>
  </si>
  <si>
    <t>Urzędy gmin (miast i miast na prawach powiatu)</t>
  </si>
  <si>
    <t>4 014 457,68</t>
  </si>
  <si>
    <t>3020</t>
  </si>
  <si>
    <t>Wydatki osobowe niezaliczone do wynagrodzeń</t>
  </si>
  <si>
    <t>6 500,00</t>
  </si>
  <si>
    <t>2 405 643,69</t>
  </si>
  <si>
    <t>4018</t>
  </si>
  <si>
    <t>6 666,07</t>
  </si>
  <si>
    <t>4019</t>
  </si>
  <si>
    <t>2 047,72</t>
  </si>
  <si>
    <t>4040</t>
  </si>
  <si>
    <t>Dodatkowe wynagrodzenie roczne</t>
  </si>
  <si>
    <t>194 474,16</t>
  </si>
  <si>
    <t>439 650,51</t>
  </si>
  <si>
    <t>4118</t>
  </si>
  <si>
    <t>1 145,89</t>
  </si>
  <si>
    <t>4119</t>
  </si>
  <si>
    <t>352,02</t>
  </si>
  <si>
    <t>51 393,49</t>
  </si>
  <si>
    <t>4128</t>
  </si>
  <si>
    <t>163,33</t>
  </si>
  <si>
    <t>4129</t>
  </si>
  <si>
    <t>50,17</t>
  </si>
  <si>
    <t>4140</t>
  </si>
  <si>
    <t>Wpłaty na Państwowy Fundusz Rehabilitacji Osób Niepełnosprawnych</t>
  </si>
  <si>
    <t>28 648,00</t>
  </si>
  <si>
    <t>24 000,00</t>
  </si>
  <si>
    <t>118 400,00</t>
  </si>
  <si>
    <t>76 000,00</t>
  </si>
  <si>
    <t>4280</t>
  </si>
  <si>
    <t>Zakup usług zdrowotnych</t>
  </si>
  <si>
    <t>2 500,00</t>
  </si>
  <si>
    <t>256 500,00</t>
  </si>
  <si>
    <t>4360</t>
  </si>
  <si>
    <t>Opłaty z tytułu zakupu usług telekomunikacyjnych</t>
  </si>
  <si>
    <t>32 500,00</t>
  </si>
  <si>
    <t>4380</t>
  </si>
  <si>
    <t>Zakup usług obejmujacych tłumaczenia</t>
  </si>
  <si>
    <t>1 000,00</t>
  </si>
  <si>
    <t>4390</t>
  </si>
  <si>
    <t>Zakup usług obejmujących wykonanie ekspertyz, analiz i opinii</t>
  </si>
  <si>
    <t>92 072,00</t>
  </si>
  <si>
    <t>4410</t>
  </si>
  <si>
    <t>Podróże służbowe krajowe</t>
  </si>
  <si>
    <t>38 000,00</t>
  </si>
  <si>
    <t>4440</t>
  </si>
  <si>
    <t>Odpisy na zakładowy fundusz świadczeń socjalnych</t>
  </si>
  <si>
    <t>76 270,00</t>
  </si>
  <si>
    <t>9 180,63</t>
  </si>
  <si>
    <t>4700</t>
  </si>
  <si>
    <t xml:space="preserve">Szkolenia pracowników niebędących członkami korpusu służby cywilnej </t>
  </si>
  <si>
    <t>27 000,00</t>
  </si>
  <si>
    <t>13 000,00</t>
  </si>
  <si>
    <t>15 300,00</t>
  </si>
  <si>
    <t>75075</t>
  </si>
  <si>
    <t>Promocja jednostek samorządu terytorialnego</t>
  </si>
  <si>
    <t>4 500,00</t>
  </si>
  <si>
    <t>31 500,00</t>
  </si>
  <si>
    <t>75085</t>
  </si>
  <si>
    <t>Wspólna obsługa jednostek samorządu terytorialnego</t>
  </si>
  <si>
    <t>916 147,00</t>
  </si>
  <si>
    <t>1 350,00</t>
  </si>
  <si>
    <t>609 589,00</t>
  </si>
  <si>
    <t>31 159,00</t>
  </si>
  <si>
    <t>98 644,00</t>
  </si>
  <si>
    <t>14 133,00</t>
  </si>
  <si>
    <t>500,00</t>
  </si>
  <si>
    <t>34 370,00</t>
  </si>
  <si>
    <t>2 880,00</t>
  </si>
  <si>
    <t>3 600,00</t>
  </si>
  <si>
    <t>80,00</t>
  </si>
  <si>
    <t>10 392,00</t>
  </si>
  <si>
    <t>8 950,00</t>
  </si>
  <si>
    <t>75095</t>
  </si>
  <si>
    <t>183 280,00</t>
  </si>
  <si>
    <t>106 080,00</t>
  </si>
  <si>
    <t>4100</t>
  </si>
  <si>
    <t>Wynagrodzenia agencyjno-prowizyjne</t>
  </si>
  <si>
    <t>6 000,00</t>
  </si>
  <si>
    <t>71 200,00</t>
  </si>
  <si>
    <t>751</t>
  </si>
  <si>
    <t>Urzędy naczelnych organów władzy państwowej, kontroli i ochrony prawa oraz sądownictwa</t>
  </si>
  <si>
    <t>3 491,00</t>
  </si>
  <si>
    <t>75101</t>
  </si>
  <si>
    <t>Urzędy naczelnych organów władzy państwowej, kontroli i ochrony prawa</t>
  </si>
  <si>
    <t>2 917,92</t>
  </si>
  <si>
    <t>501,59</t>
  </si>
  <si>
    <t>71,49</t>
  </si>
  <si>
    <t>Bezpieczeństwo publiczne i ochrona przeciwpożarowa</t>
  </si>
  <si>
    <t>762 210,97</t>
  </si>
  <si>
    <t>Komendy powiatowe Policji</t>
  </si>
  <si>
    <t>42 500,00</t>
  </si>
  <si>
    <t>Wpłaty jednostek na państwowy fundusz celowy na finansowanie lub dofinansowanie zadań inwestycyjnych</t>
  </si>
  <si>
    <t>Ochotnicze straże pożarne</t>
  </si>
  <si>
    <t>615 680,97</t>
  </si>
  <si>
    <t>2820</t>
  </si>
  <si>
    <t>Dotacja celowa z budżetu na finansowanie lub dofinansowanie zadań zleconych do realizacji stowarzyszeniom</t>
  </si>
  <si>
    <t>60 000,00</t>
  </si>
  <si>
    <t>7 147,60</t>
  </si>
  <si>
    <t>1 018,72</t>
  </si>
  <si>
    <t>41 580,00</t>
  </si>
  <si>
    <t>840,00</t>
  </si>
  <si>
    <t>143 808,09</t>
  </si>
  <si>
    <t>49 286,56</t>
  </si>
  <si>
    <t>47 260,00</t>
  </si>
  <si>
    <t>29 740,00</t>
  </si>
  <si>
    <t>Dotacje celowe z budżetu na finansowanie lub dofinansowanie kosztów realizacji inwestycji i zakupów inwestycyjnych jednostek nie zaliczanych do sektora finansów publicznych</t>
  </si>
  <si>
    <t>75414</t>
  </si>
  <si>
    <t>Obrona cywilna</t>
  </si>
  <si>
    <t>9 200,00</t>
  </si>
  <si>
    <t>1 200,00</t>
  </si>
  <si>
    <t>3 500,00</t>
  </si>
  <si>
    <t>75415</t>
  </si>
  <si>
    <t>Zadania ratownictwa górskiego i wodnego</t>
  </si>
  <si>
    <t>57 000,00</t>
  </si>
  <si>
    <t>2360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</si>
  <si>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</si>
  <si>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</si>
  <si>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</si>
  <si>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37 830,00</t>
  </si>
  <si>
    <t>12 830,00</t>
  </si>
  <si>
    <t>15 000,00</t>
  </si>
  <si>
    <t>757</t>
  </si>
  <si>
    <t>Obsługa długu publicznego</t>
  </si>
  <si>
    <t>326 000,00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</si>
  <si>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</si>
  <si>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</si>
  <si>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</si>
  <si>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</si>
  <si>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</si>
  <si>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</si>
  <si>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208 000,00</t>
  </si>
  <si>
    <t>75818</t>
  </si>
  <si>
    <t>Rezerwy ogólne i celowe</t>
  </si>
  <si>
    <t>4810</t>
  </si>
  <si>
    <t>Rezerwy</t>
  </si>
  <si>
    <t>Oświata i wychowanie</t>
  </si>
  <si>
    <t>25 696 692,82</t>
  </si>
  <si>
    <t>Szkoły podstawowe</t>
  </si>
  <si>
    <t>11 289 920,41</t>
  </si>
  <si>
    <t>2 800,00</t>
  </si>
  <si>
    <t>385 822,00</t>
  </si>
  <si>
    <t>6 585 402,00</t>
  </si>
  <si>
    <t>525 696,00</t>
  </si>
  <si>
    <t>1 255 642,00</t>
  </si>
  <si>
    <t>176 629,00</t>
  </si>
  <si>
    <t>38 858,00</t>
  </si>
  <si>
    <t>392 269,83</t>
  </si>
  <si>
    <t>4240</t>
  </si>
  <si>
    <t>Zakup środków dydaktycznych i książek</t>
  </si>
  <si>
    <t>253 085,58</t>
  </si>
  <si>
    <t>394 900,00</t>
  </si>
  <si>
    <t>412 000,00</t>
  </si>
  <si>
    <t>22 600,00</t>
  </si>
  <si>
    <t>185 700,00</t>
  </si>
  <si>
    <t>36 205,00</t>
  </si>
  <si>
    <t>10 100,00</t>
  </si>
  <si>
    <t>5 610,00</t>
  </si>
  <si>
    <t>360 809,00</t>
  </si>
  <si>
    <t>4480</t>
  </si>
  <si>
    <t>Podatek od nieruchomości</t>
  </si>
  <si>
    <t>1 030,00</t>
  </si>
  <si>
    <t>2 000,00</t>
  </si>
  <si>
    <t>242 762,00</t>
  </si>
  <si>
    <t>80103</t>
  </si>
  <si>
    <t>Oddziały przedszkolne w szkołach podstawowych</t>
  </si>
  <si>
    <t>742 626,00</t>
  </si>
  <si>
    <t>20 319,00</t>
  </si>
  <si>
    <t>486 476,00</t>
  </si>
  <si>
    <t>35 902,00</t>
  </si>
  <si>
    <t>94 070,00</t>
  </si>
  <si>
    <t>13 199,00</t>
  </si>
  <si>
    <t>25 600,00</t>
  </si>
  <si>
    <t>3 400,00</t>
  </si>
  <si>
    <t>800,00</t>
  </si>
  <si>
    <t>550,00</t>
  </si>
  <si>
    <t>7 500,00</t>
  </si>
  <si>
    <t>29 810,00</t>
  </si>
  <si>
    <t xml:space="preserve">Przedszkola </t>
  </si>
  <si>
    <t>5 454 792,11</t>
  </si>
  <si>
    <t>49 000,00</t>
  </si>
  <si>
    <t>2540</t>
  </si>
  <si>
    <t>Dotacja podmiotowa z budżetu dla niepublicznej jednostki systemu oświaty</t>
  </si>
  <si>
    <t>1 441 130,23</t>
  </si>
  <si>
    <t>78 630,00</t>
  </si>
  <si>
    <t>2 240 921,88</t>
  </si>
  <si>
    <t>138 098,00</t>
  </si>
  <si>
    <t>398 373,00</t>
  </si>
  <si>
    <t>54 244,00</t>
  </si>
  <si>
    <t>5 000,00</t>
  </si>
  <si>
    <t>4220</t>
  </si>
  <si>
    <t>Zakup środków żywności</t>
  </si>
  <si>
    <t>385 800,00</t>
  </si>
  <si>
    <t>10 500,00</t>
  </si>
  <si>
    <t>253 000,00</t>
  </si>
  <si>
    <t>12 500,00</t>
  </si>
  <si>
    <t>63 940,00</t>
  </si>
  <si>
    <t>4330</t>
  </si>
  <si>
    <t>Zakup usług przez jednostki samorządu terytorialnego od innych jednostek samorządu terytorialnego</t>
  </si>
  <si>
    <t>45 200,00</t>
  </si>
  <si>
    <t>126 560,00</t>
  </si>
  <si>
    <t>345,00</t>
  </si>
  <si>
    <t>33 000,00</t>
  </si>
  <si>
    <t>80110</t>
  </si>
  <si>
    <t>Gimnazja</t>
  </si>
  <si>
    <t>4 738 708,16</t>
  </si>
  <si>
    <t>2320</t>
  </si>
  <si>
    <t>Dotacje celowe przekazane dla powiatu na zadania bieżące realizowane na podstawie porozumień (umów) między jednostkami samorządu terytorialnego</t>
  </si>
  <si>
    <t>1 300 000,00</t>
  </si>
  <si>
    <t>653 953,00</t>
  </si>
  <si>
    <t>15 271,83</t>
  </si>
  <si>
    <t>43 245,00</t>
  </si>
  <si>
    <t>1 625 848,00</t>
  </si>
  <si>
    <t>128 428,00</t>
  </si>
  <si>
    <t>305 331,00</t>
  </si>
  <si>
    <t>43 212,00</t>
  </si>
  <si>
    <t>71 932,64</t>
  </si>
  <si>
    <t>57 468,65</t>
  </si>
  <si>
    <t>164 800,00</t>
  </si>
  <si>
    <t>155 899,04</t>
  </si>
  <si>
    <t>51 900,00</t>
  </si>
  <si>
    <t>600,00</t>
  </si>
  <si>
    <t>100 319,00</t>
  </si>
  <si>
    <t>80113</t>
  </si>
  <si>
    <t>Dowożenie uczniów do szkół</t>
  </si>
  <si>
    <t>761 500,00</t>
  </si>
  <si>
    <t>757 500,00</t>
  </si>
  <si>
    <t>80146</t>
  </si>
  <si>
    <t>Dokształcanie i doskonalenie nauczycieli</t>
  </si>
  <si>
    <t>98 369,00</t>
  </si>
  <si>
    <t>21 800,00</t>
  </si>
  <si>
    <t>76 569,00</t>
  </si>
  <si>
    <t>80148</t>
  </si>
  <si>
    <t>Stołówki szkolne i przedszkolne</t>
  </si>
  <si>
    <t>640 815,00</t>
  </si>
  <si>
    <t>246 127,00</t>
  </si>
  <si>
    <t>19 221,00</t>
  </si>
  <si>
    <t>45 092,00</t>
  </si>
  <si>
    <t>6 426,00</t>
  </si>
  <si>
    <t>24 100,00</t>
  </si>
  <si>
    <t>281 600,00</t>
  </si>
  <si>
    <t>950,00</t>
  </si>
  <si>
    <t>9 299,00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</si>
  <si>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</si>
  <si>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</si>
  <si>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402 034,00</t>
  </si>
  <si>
    <t>129 035,88</t>
  </si>
  <si>
    <t>185 477,12</t>
  </si>
  <si>
    <t>28 781,00</t>
  </si>
  <si>
    <t>36 023,00</t>
  </si>
  <si>
    <t>4 397,00</t>
  </si>
  <si>
    <t>7 000,00</t>
  </si>
  <si>
    <t>5 500,00</t>
  </si>
  <si>
    <t>320,00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</si>
  <si>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</si>
  <si>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</si>
  <si>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512 806,78</t>
  </si>
  <si>
    <t>16 832,00</t>
  </si>
  <si>
    <t>5 334,00</t>
  </si>
  <si>
    <t>330 960,00</t>
  </si>
  <si>
    <t>17 829,00</t>
  </si>
  <si>
    <t>69 343,00</t>
  </si>
  <si>
    <t>12 159,00</t>
  </si>
  <si>
    <t>9 141,03</t>
  </si>
  <si>
    <t>11 303,75</t>
  </si>
  <si>
    <t>13 500,00</t>
  </si>
  <si>
    <t>4 300,00</t>
  </si>
  <si>
    <t>15 805,00</t>
  </si>
  <si>
    <t>80195</t>
  </si>
  <si>
    <t>1 055 121,36</t>
  </si>
  <si>
    <t>16 500,00</t>
  </si>
  <si>
    <t>3247</t>
  </si>
  <si>
    <t>Stypendia dla uczniów</t>
  </si>
  <si>
    <t>26 867,56</t>
  </si>
  <si>
    <t>3249</t>
  </si>
  <si>
    <t>3 132,44</t>
  </si>
  <si>
    <t>4017</t>
  </si>
  <si>
    <t>172 390,78</t>
  </si>
  <si>
    <t>20 098,74</t>
  </si>
  <si>
    <t>4117</t>
  </si>
  <si>
    <t>29 513,57</t>
  </si>
  <si>
    <t>3 440,93</t>
  </si>
  <si>
    <t>4127</t>
  </si>
  <si>
    <t>4 223,56</t>
  </si>
  <si>
    <t>492,42</t>
  </si>
  <si>
    <t>4247</t>
  </si>
  <si>
    <t>272 004,75</t>
  </si>
  <si>
    <t>4249</t>
  </si>
  <si>
    <t>31 712,55</t>
  </si>
  <si>
    <t>4307</t>
  </si>
  <si>
    <t>166 913,36</t>
  </si>
  <si>
    <t>47 325,70</t>
  </si>
  <si>
    <t>172 205,00</t>
  </si>
  <si>
    <t>4707</t>
  </si>
  <si>
    <t>66 094,19</t>
  </si>
  <si>
    <t>4709</t>
  </si>
  <si>
    <t>7 705,81</t>
  </si>
  <si>
    <t>Ochrona zdrowia</t>
  </si>
  <si>
    <t>391 844,00</t>
  </si>
  <si>
    <t>Szpitale ogólne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</si>
  <si>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</si>
  <si>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</si>
  <si>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</si>
  <si>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8 400,00</t>
  </si>
  <si>
    <t>2 400,00</t>
  </si>
  <si>
    <t>85154</t>
  </si>
  <si>
    <t>Przeciwdziałanie alkoholizmowi</t>
  </si>
  <si>
    <t>346 444,00</t>
  </si>
  <si>
    <t>48 000,00</t>
  </si>
  <si>
    <t>2710</t>
  </si>
  <si>
    <t>Dotacja celowa na pomoc finansową udzielaną między jednostkami samorządu terytorialnego na dofinansowanie własnych zadań bieżących</t>
  </si>
  <si>
    <t>13 910,00</t>
  </si>
  <si>
    <t>3 484,00</t>
  </si>
  <si>
    <t>341,00</t>
  </si>
  <si>
    <t>29 879,00</t>
  </si>
  <si>
    <t>102 238,00</t>
  </si>
  <si>
    <t>1 032,00</t>
  </si>
  <si>
    <t>85195</t>
  </si>
  <si>
    <t>1 050,00</t>
  </si>
  <si>
    <t>Pomoc społeczna</t>
  </si>
  <si>
    <t>4 399 698,00</t>
  </si>
  <si>
    <t>85202</t>
  </si>
  <si>
    <t>Domy pomocy społecznej</t>
  </si>
  <si>
    <t>542 430,00</t>
  </si>
  <si>
    <t>85205</t>
  </si>
  <si>
    <t>Zadania w zakresie przeciwdziałania przemocy w rodzinie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</si>
  <si>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</si>
  <si>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</si>
  <si>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90 751,00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</si>
  <si>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</si>
  <si>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</si>
  <si>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250,00</t>
  </si>
  <si>
    <t>2950</t>
  </si>
  <si>
    <t>Zwrot niewykorzystanych dotacji oraz płatności</t>
  </si>
  <si>
    <t>4130</t>
  </si>
  <si>
    <t>Składki na ubezpieczenie zdrowotne</t>
  </si>
  <si>
    <t>90 501,00</t>
  </si>
  <si>
    <t>85214</t>
  </si>
  <si>
    <t>Zasiłki okresowe, celowe i pomoc w naturze oraz składki na ubezpieczenia emerytalne i rentowe</t>
  </si>
  <si>
    <t>457 257,00</t>
  </si>
  <si>
    <t>3110</t>
  </si>
  <si>
    <t>Świadczenia społeczne</t>
  </si>
  <si>
    <t>85215</t>
  </si>
  <si>
    <t>Dodatki mieszkaniowe</t>
  </si>
  <si>
    <t>452 500,00</t>
  </si>
  <si>
    <t>452 254,90</t>
  </si>
  <si>
    <t>245,10</t>
  </si>
  <si>
    <t>85216</t>
  </si>
  <si>
    <t>Zasiłki stałe</t>
  </si>
  <si>
    <t>353 304,00</t>
  </si>
  <si>
    <t>352 804,00</t>
  </si>
  <si>
    <t>Ośrodki pomocy społecznej</t>
  </si>
  <si>
    <t>1 401 864,00</t>
  </si>
  <si>
    <t>7 350,00</t>
  </si>
  <si>
    <t>835 071,00</t>
  </si>
  <si>
    <t>61 737,00</t>
  </si>
  <si>
    <t>154 301,00</t>
  </si>
  <si>
    <t>21 652,00</t>
  </si>
  <si>
    <t>2 022,08</t>
  </si>
  <si>
    <t>69 600,00</t>
  </si>
  <si>
    <t>3 800,00</t>
  </si>
  <si>
    <t>80 977,00</t>
  </si>
  <si>
    <t>11 000,00</t>
  </si>
  <si>
    <t>20 400,00</t>
  </si>
  <si>
    <t>900,00</t>
  </si>
  <si>
    <t>31 076,00</t>
  </si>
  <si>
    <t>8 700,00</t>
  </si>
  <si>
    <t>6 277,92</t>
  </si>
  <si>
    <t>85228</t>
  </si>
  <si>
    <t>Usługi opiekuńcze i specjalistyczne usługi opiekuńcze</t>
  </si>
  <si>
    <t>665 774,00</t>
  </si>
  <si>
    <t>85230</t>
  </si>
  <si>
    <t>Pomoc w zakresie dożywiania</t>
  </si>
  <si>
    <t>266 818,00</t>
  </si>
  <si>
    <t>85232</t>
  </si>
  <si>
    <t>Centra integracji społecznej</t>
  </si>
  <si>
    <t>150 000,00</t>
  </si>
  <si>
    <t>85295</t>
  </si>
  <si>
    <t>14 000,00</t>
  </si>
  <si>
    <t>Pozostałe zadania w zakresie polityki społecznej</t>
  </si>
  <si>
    <t>678 219,38</t>
  </si>
  <si>
    <t>Rehabilitacja zawodowa i społeczna osób niepełnosprawnych</t>
  </si>
  <si>
    <t>638 219,38</t>
  </si>
  <si>
    <t>3117</t>
  </si>
  <si>
    <t>94 714,00</t>
  </si>
  <si>
    <t>90 778,76</t>
  </si>
  <si>
    <t>7 150,45</t>
  </si>
  <si>
    <t>15 849,87</t>
  </si>
  <si>
    <t>1 248,45</t>
  </si>
  <si>
    <t>2 223,99</t>
  </si>
  <si>
    <t>175,17</t>
  </si>
  <si>
    <t>4137</t>
  </si>
  <si>
    <t>6 523,20</t>
  </si>
  <si>
    <t>4177</t>
  </si>
  <si>
    <t>9 060,00</t>
  </si>
  <si>
    <t>4217</t>
  </si>
  <si>
    <t>11 369,35</t>
  </si>
  <si>
    <t>4219</t>
  </si>
  <si>
    <t>221,05</t>
  </si>
  <si>
    <t>4287</t>
  </si>
  <si>
    <t>286 183,51</t>
  </si>
  <si>
    <t>11 431,58</t>
  </si>
  <si>
    <t>4417</t>
  </si>
  <si>
    <t>32 509,47</t>
  </si>
  <si>
    <t>4419</t>
  </si>
  <si>
    <t>530,53</t>
  </si>
  <si>
    <t>4437</t>
  </si>
  <si>
    <t>62 000,00</t>
  </si>
  <si>
    <t>854</t>
  </si>
  <si>
    <t>Edukacyjna opieka wychowawcza</t>
  </si>
  <si>
    <t>1 142 755,00</t>
  </si>
  <si>
    <t>356,00</t>
  </si>
  <si>
    <t>1 143 111,00</t>
  </si>
  <si>
    <t>85401</t>
  </si>
  <si>
    <t>Świetlice szkolne</t>
  </si>
  <si>
    <t>912 855,00</t>
  </si>
  <si>
    <t>1 834,00</t>
  </si>
  <si>
    <t>651 515,00</t>
  </si>
  <si>
    <t>49 038,00</t>
  </si>
  <si>
    <t>121 808,00</t>
  </si>
  <si>
    <t>17 305,00</t>
  </si>
  <si>
    <t>15 400,00</t>
  </si>
  <si>
    <t>6 700,00</t>
  </si>
  <si>
    <t>3 200,00</t>
  </si>
  <si>
    <t>37 055,00</t>
  </si>
  <si>
    <t>85415</t>
  </si>
  <si>
    <t>Pomoc materialna dla uczniów o charakterze socjalnym</t>
  </si>
  <si>
    <t>220 000,00</t>
  </si>
  <si>
    <t>220 356,00</t>
  </si>
  <si>
    <t>3240</t>
  </si>
  <si>
    <t>85416</t>
  </si>
  <si>
    <t>Pomoc materialna dla uczniów o charakterze motywacyjnym</t>
  </si>
  <si>
    <t>9 900,00</t>
  </si>
  <si>
    <t>855</t>
  </si>
  <si>
    <t>Rodzina</t>
  </si>
  <si>
    <t>20 117 121,00</t>
  </si>
  <si>
    <t>85501</t>
  </si>
  <si>
    <t>Świadczenie wychowawcze</t>
  </si>
  <si>
    <t>12 055 539,00</t>
  </si>
  <si>
    <t>11 862 509,00</t>
  </si>
  <si>
    <t>12 222,00</t>
  </si>
  <si>
    <t>1 715,00</t>
  </si>
  <si>
    <t>19 217,00</t>
  </si>
  <si>
    <t>35 000,00</t>
  </si>
  <si>
    <t>1 876,00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</si>
  <si>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</si>
  <si>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</si>
  <si>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85502</t>
  </si>
  <si>
    <t xml:space="preserve">Świadczenia rodzinne, świadczenie z funduszu alimentacyjnego oraz składki na ubezpieczenia emerytalne i rentowe z ubezpieczenia społecznego
</t>
  </si>
  <si>
    <t>7 686 445,00</t>
  </si>
  <si>
    <t>7 199 897,00</t>
  </si>
  <si>
    <t>142 735,79</t>
  </si>
  <si>
    <t>8 969,00</t>
  </si>
  <si>
    <t>250 067,71</t>
  </si>
  <si>
    <t>3 716,50</t>
  </si>
  <si>
    <t>12 010,00</t>
  </si>
  <si>
    <t>20,00</t>
  </si>
  <si>
    <t>10 020,00</t>
  </si>
  <si>
    <t>20 020,00</t>
  </si>
  <si>
    <t>- 20,00</t>
  </si>
  <si>
    <t>4 029,00</t>
  </si>
  <si>
    <t>85503</t>
  </si>
  <si>
    <t>Karta Dużej Rodziny</t>
  </si>
  <si>
    <t>126,00</t>
  </si>
  <si>
    <t>105,10</t>
  </si>
  <si>
    <t>18,34</t>
  </si>
  <si>
    <t>2,56</t>
  </si>
  <si>
    <t>85504</t>
  </si>
  <si>
    <t>Wspieranie rodziny</t>
  </si>
  <si>
    <t>125 881,00</t>
  </si>
  <si>
    <t>1 600,00</t>
  </si>
  <si>
    <t>90 320,00</t>
  </si>
  <si>
    <t>5 378,00</t>
  </si>
  <si>
    <t>16 709,00</t>
  </si>
  <si>
    <t>2 345,00</t>
  </si>
  <si>
    <t>3 529,00</t>
  </si>
  <si>
    <t>85508</t>
  </si>
  <si>
    <t>Rodziny zastępcze</t>
  </si>
  <si>
    <t>105 600,00</t>
  </si>
  <si>
    <t>85510</t>
  </si>
  <si>
    <t>Działalność placówek opiekuńczo-wychowawczych</t>
  </si>
  <si>
    <t>143 530,00</t>
  </si>
  <si>
    <t>85595</t>
  </si>
  <si>
    <t>Gospodarka komunalna i ochrona środowiska</t>
  </si>
  <si>
    <t>4 522 296,91</t>
  </si>
  <si>
    <t>Gospodarka ściekowa i ochrona wód</t>
  </si>
  <si>
    <t>378 810,00</t>
  </si>
  <si>
    <t>295 000,00</t>
  </si>
  <si>
    <t>63 810,00</t>
  </si>
  <si>
    <t>90002</t>
  </si>
  <si>
    <t>Gospodarka odpadami</t>
  </si>
  <si>
    <t>1 953 908,18</t>
  </si>
  <si>
    <t>135 135,35</t>
  </si>
  <si>
    <t>8 687,02</t>
  </si>
  <si>
    <t>24 767,56</t>
  </si>
  <si>
    <t>2 716,20</t>
  </si>
  <si>
    <t>29 000,00</t>
  </si>
  <si>
    <t>1 715 481,01</t>
  </si>
  <si>
    <t>5 039,00</t>
  </si>
  <si>
    <t>1 582,04</t>
  </si>
  <si>
    <t>90003</t>
  </si>
  <si>
    <t>Oczyszczanie miast i wsi</t>
  </si>
  <si>
    <t>360 000,00</t>
  </si>
  <si>
    <t>90004</t>
  </si>
  <si>
    <t>Utrzymanie zieleni w miastach i gminach</t>
  </si>
  <si>
    <t>228 506,00</t>
  </si>
  <si>
    <t>81 506,00</t>
  </si>
  <si>
    <t>141 500,00</t>
  </si>
  <si>
    <t>Ochrona powietrza atmosferycznego i klimatu</t>
  </si>
  <si>
    <t>62 190,00</t>
  </si>
  <si>
    <t>Schroniska dla zwierząt</t>
  </si>
  <si>
    <t>120 000,00</t>
  </si>
  <si>
    <t>113 850,00</t>
  </si>
  <si>
    <t>173,00</t>
  </si>
  <si>
    <t>25,00</t>
  </si>
  <si>
    <t>3 952,00</t>
  </si>
  <si>
    <t>Oświetlenie ulic, placów i dróg</t>
  </si>
  <si>
    <t>1 113 169,13</t>
  </si>
  <si>
    <t>550 000,00</t>
  </si>
  <si>
    <t>400 100,00</t>
  </si>
  <si>
    <t>162 169,13</t>
  </si>
  <si>
    <t>90019</t>
  </si>
  <si>
    <t>Wpływy i wydatki związane z gromadzeniem środków z opłat i kar za korzystanie ze środowiska</t>
  </si>
  <si>
    <t>298 713,60</t>
  </si>
  <si>
    <t>4 125,60</t>
  </si>
  <si>
    <t>588,00</t>
  </si>
  <si>
    <t>185 000,00</t>
  </si>
  <si>
    <t>Kultura i ochrona dziedzictwa narodowego</t>
  </si>
  <si>
    <t>4 597 649,47</t>
  </si>
  <si>
    <t>92105</t>
  </si>
  <si>
    <t>Pozostałe zadania w zakresie kultury</t>
  </si>
  <si>
    <t>39 822,59</t>
  </si>
  <si>
    <t>15 122,59</t>
  </si>
  <si>
    <t>Domy i ośrodki kultury, świetlice i kluby</t>
  </si>
  <si>
    <t>1 366 209,40</t>
  </si>
  <si>
    <t>2480</t>
  </si>
  <si>
    <t>Dotacja podmiotowa z budżetu dla samorządowej instytucji kultury</t>
  </si>
  <si>
    <t>1 028 680,00</t>
  </si>
  <si>
    <t>344,00</t>
  </si>
  <si>
    <t>49,00</t>
  </si>
  <si>
    <t>46 919,46</t>
  </si>
  <si>
    <t>187 687,57</t>
  </si>
  <si>
    <t>30 939,37</t>
  </si>
  <si>
    <t>1 325,00</t>
  </si>
  <si>
    <t>5 265,00</t>
  </si>
  <si>
    <t>92116</t>
  </si>
  <si>
    <t>Biblioteki</t>
  </si>
  <si>
    <t>319 957,90</t>
  </si>
  <si>
    <t>319 620,00</t>
  </si>
  <si>
    <t>337,90</t>
  </si>
  <si>
    <t>Muzea</t>
  </si>
  <si>
    <t>2 590 708,79</t>
  </si>
  <si>
    <t>498 700,00</t>
  </si>
  <si>
    <t>102 765,38</t>
  </si>
  <si>
    <t>1 690 856,00</t>
  </si>
  <si>
    <t>298 387,41</t>
  </si>
  <si>
    <t>92120</t>
  </si>
  <si>
    <t>Ochrona zabytków i opieka nad zabytkami</t>
  </si>
  <si>
    <t>200 000,00</t>
  </si>
  <si>
    <t>2720</t>
  </si>
  <si>
    <t>Dotacje celowe z budżetu na finansowanie lub dofinansowanie prac remontowych i konserwatorskich obiektów zabytkowych przekazane jednostkom niezaliczanym do sektora finansów publicznych</t>
  </si>
  <si>
    <t>92127</t>
  </si>
  <si>
    <t>Działalność dotycząca miejsc pamięci narodowej oraz ochrony pamięci walk i męczeństwa</t>
  </si>
  <si>
    <t>92195</t>
  </si>
  <si>
    <t>70 950,79</t>
  </si>
  <si>
    <t>1 700,00</t>
  </si>
  <si>
    <t>40 696,94</t>
  </si>
  <si>
    <t>28 553,85</t>
  </si>
  <si>
    <t>Kultura fizyczna</t>
  </si>
  <si>
    <t>1 308 024,54</t>
  </si>
  <si>
    <t>Obiekty sportowe</t>
  </si>
  <si>
    <t>872 804,54</t>
  </si>
  <si>
    <t>9 234,00</t>
  </si>
  <si>
    <t>1 323,00</t>
  </si>
  <si>
    <t>54 000,00</t>
  </si>
  <si>
    <t>15 589,00</t>
  </si>
  <si>
    <t>36 411,00</t>
  </si>
  <si>
    <t>200,00</t>
  </si>
  <si>
    <t>215 812,24</t>
  </si>
  <si>
    <t>171 793,00</t>
  </si>
  <si>
    <t>339 442,30</t>
  </si>
  <si>
    <t>92695</t>
  </si>
  <si>
    <t>435 220,00</t>
  </si>
  <si>
    <t>213 500,00</t>
  </si>
  <si>
    <t>31 920,00</t>
  </si>
  <si>
    <t>94 300,00</t>
  </si>
  <si>
    <t>77 000,00</t>
  </si>
  <si>
    <t>Razem:</t>
  </si>
  <si>
    <t>75 604 168,45</t>
  </si>
  <si>
    <t>75 604 524,45</t>
  </si>
  <si>
    <t>Załącznik nr 1 do Zarządzenia nr OR.0050.1.203.2017
Burmistrza Rogoźna
z dnia 11 wrzesnia 2017 roku</t>
  </si>
  <si>
    <t>696 445,32</t>
  </si>
  <si>
    <t>01042</t>
  </si>
  <si>
    <t>Wyłączenie z produkcji gruntów rolnych</t>
  </si>
  <si>
    <t>116 250,00</t>
  </si>
  <si>
    <t>Dotacja celowa otrzymana z tytułu pomocy finansowej udzielanej między jednostkami samorządu terytorialnego na dofinansowanie własnych zadań inwestycyjnych i zakupów inwestycyjnych</t>
  </si>
  <si>
    <t>580 195,32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</si>
  <si>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</si>
  <si>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</si>
  <si>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51 000,00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</si>
  <si>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</si>
  <si>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</si>
  <si>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529 195,32</t>
  </si>
  <si>
    <t>0690</t>
  </si>
  <si>
    <t>Wpływy z różnych opłat</t>
  </si>
  <si>
    <t>0490</t>
  </si>
  <si>
    <t>Wpływy z innych lokalnych opłat pobieranych przez jednostki samorządu terytorialnego na podstawie odrębnych ustaw</t>
  </si>
  <si>
    <t>1 462 000,00</t>
  </si>
  <si>
    <t>0470</t>
  </si>
  <si>
    <t>Wpływy z opłat za trwały zarząd, użytkowanie i służebności</t>
  </si>
  <si>
    <t>38 400,00</t>
  </si>
  <si>
    <t>0550</t>
  </si>
  <si>
    <t>Wpływy z opłat z tytułu użytkowania wieczystego nieruchomości</t>
  </si>
  <si>
    <t>81 600,00</t>
  </si>
  <si>
    <t>334 500,00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</si>
  <si>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</si>
  <si>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</si>
  <si>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</si>
  <si>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</si>
  <si>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</si>
  <si>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</si>
  <si>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</si>
  <si>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0920</t>
  </si>
  <si>
    <t>Wpływy z pozostałych odsetek</t>
  </si>
  <si>
    <t>28 000,00</t>
  </si>
  <si>
    <t>2020</t>
  </si>
  <si>
    <t>Dotacje celowe otrzymane z budżetu państwa na zadania bieżące realizowane przez gminę na podstawie porozumień z organami administracji rządowej</t>
  </si>
  <si>
    <t>148 325,00</t>
  </si>
  <si>
    <t>2 100,00</t>
  </si>
  <si>
    <t>0570</t>
  </si>
  <si>
    <t>Wpływy z tytułu grzywien, mandatów i innych kar pieniężnych od osób fizycznych</t>
  </si>
  <si>
    <t>0970</t>
  </si>
  <si>
    <t>Wpływy z różnych dochodów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</si>
  <si>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</si>
  <si>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</si>
  <si>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0830</t>
  </si>
  <si>
    <t>Wpływy z usług</t>
  </si>
  <si>
    <t>756</t>
  </si>
  <si>
    <t>Dochody od osób prawnych, od osób fizycznych i od innych jednostek nieposiadających osobowości prawnej oraz wydatki związane z ich poborem</t>
  </si>
  <si>
    <t>22 661 754,67</t>
  </si>
  <si>
    <t>75601</t>
  </si>
  <si>
    <t>Wpływy z podatku dochodowego od osób fizycznych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</si>
  <si>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</si>
  <si>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</si>
  <si>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</si>
  <si>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</si>
  <si>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6 743 310,95</t>
  </si>
  <si>
    <t>0310</t>
  </si>
  <si>
    <t>Wpływy z podatku od nieruchomości</t>
  </si>
  <si>
    <t>5 848 036,95</t>
  </si>
  <si>
    <t>0320</t>
  </si>
  <si>
    <t>Wpływy z podatku rolnego</t>
  </si>
  <si>
    <t>83 762,00</t>
  </si>
  <si>
    <t>0330</t>
  </si>
  <si>
    <t>Wpływy z podatku leśnego</t>
  </si>
  <si>
    <t>160 000,00</t>
  </si>
  <si>
    <t>0340</t>
  </si>
  <si>
    <t>Wpływy z podatku od środków transportowych</t>
  </si>
  <si>
    <t>79 512,00</t>
  </si>
  <si>
    <t>0500</t>
  </si>
  <si>
    <t>Wpływy z podatku od czynności cywilnoprawnych</t>
  </si>
  <si>
    <t>2680</t>
  </si>
  <si>
    <t>Rekompensaty utraconych dochodów w podatkach i opłatach lokalnych</t>
  </si>
  <si>
    <t>559 000,00</t>
  </si>
  <si>
    <t>75616</t>
  </si>
  <si>
    <t>Wpływy z podatku rolnego, podatku leśnego, podatku od spadków i darowizn, podatku od czynności cywilno-prawnych oraz podatków i opłat lokalnych od osób fizycznych</t>
  </si>
  <si>
    <t>4 506 101,72</t>
  </si>
  <si>
    <t>2 843 043,72</t>
  </si>
  <si>
    <t>667 834,00</t>
  </si>
  <si>
    <t>366 224,00</t>
  </si>
  <si>
    <t>0360</t>
  </si>
  <si>
    <t>Wpływy z podatku od spadków i darowizn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</si>
  <si>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</si>
  <si>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</si>
  <si>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</si>
  <si>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</si>
  <si>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</si>
  <si>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75618</t>
  </si>
  <si>
    <t>Wpływy z innych opłat stanowiących dochody jednostek samorządu terytorialnego na podstawie ustaw</t>
  </si>
  <si>
    <t>355 000,00</t>
  </si>
  <si>
    <t>0410</t>
  </si>
  <si>
    <t>Wpływy z opłaty skarbowej</t>
  </si>
  <si>
    <t>0480</t>
  </si>
  <si>
    <t>Wpływy z opłat za zezwolenia na sprzedaż napojów alkoholowych</t>
  </si>
  <si>
    <t>300 000,00</t>
  </si>
  <si>
    <t>75621</t>
  </si>
  <si>
    <t>Udziały gmin w podatkach stanowiących dochód budżetu państwa</t>
  </si>
  <si>
    <t>10 997 342,00</t>
  </si>
  <si>
    <t>0010</t>
  </si>
  <si>
    <t>9 797 342,00</t>
  </si>
  <si>
    <t>0020</t>
  </si>
  <si>
    <t>Wpływy z podatku dochodowego od osób prawnych</t>
  </si>
  <si>
    <t>1 200 000,00</t>
  </si>
  <si>
    <t>21 084 435,00</t>
  </si>
  <si>
    <t>75801</t>
  </si>
  <si>
    <t>Część oświatowa subwencji ogólnej dla jednostek samorządu terytorialnego</t>
  </si>
  <si>
    <t>13 655 161,00</t>
  </si>
  <si>
    <t>2920</t>
  </si>
  <si>
    <t>Subwencje ogólne z budżetu państwa</t>
  </si>
  <si>
    <t>75807</t>
  </si>
  <si>
    <t>Część wyrównawcza subwencji ogólnej dla gmin</t>
  </si>
  <si>
    <t>4 101 188,00</t>
  </si>
  <si>
    <t>75814</t>
  </si>
  <si>
    <t>Różne rozliczenia finansowe</t>
  </si>
  <si>
    <t>3 058 765,00</t>
  </si>
  <si>
    <t>2 886 661,41</t>
  </si>
  <si>
    <t>2030</t>
  </si>
  <si>
    <t>Dotacje celowe otrzymane z budżetu państwa na realizację własnych zadań bieżących gmin (związków gmin, związków powiatowo-gminnych)</t>
  </si>
  <si>
    <t>84 081,95</t>
  </si>
  <si>
    <t>6330</t>
  </si>
  <si>
    <t>Dotacje celowe otrzymane z budżetu państwa na realizację inwestycji i zakupów inwestycyjnych własnych gmin (związków gmin, związków powiatowo-gminnych)</t>
  </si>
  <si>
    <t>8 021,64</t>
  </si>
  <si>
    <t>75831</t>
  </si>
  <si>
    <t>Część równoważąca subwencji ogólnej dla gmin</t>
  </si>
  <si>
    <t>269 321,00</t>
  </si>
  <si>
    <t>2 519 355,17</t>
  </si>
  <si>
    <t>231 455,41</t>
  </si>
  <si>
    <t>188 855,41</t>
  </si>
  <si>
    <t>85 632,00</t>
  </si>
  <si>
    <t>1 031 260,00</t>
  </si>
  <si>
    <t>0660</t>
  </si>
  <si>
    <t>Wpływy z opłat za korzystanie z wychowania przedszkolnego</t>
  </si>
  <si>
    <t>134 300,00</t>
  </si>
  <si>
    <t>0670</t>
  </si>
  <si>
    <t>Wpływy z opłat za korzystanie z wyżywienia w jednostkach realizujących zadania z zakresu wychowania przedszkolnego</t>
  </si>
  <si>
    <t>4 290,00</t>
  </si>
  <si>
    <t>488 370,00</t>
  </si>
  <si>
    <t>Dotacje celowe otrzymane z gminy na zadania bieżące realizowane na podstawie porozumień (umów) między jednostkami samorządu terytorialnego</t>
  </si>
  <si>
    <t>47 698,62</t>
  </si>
  <si>
    <t>43 698,62</t>
  </si>
  <si>
    <t>275 600,00</t>
  </si>
  <si>
    <t>257 600,00</t>
  </si>
  <si>
    <t>18 000,00</t>
  </si>
  <si>
    <t>4 144,78</t>
  </si>
  <si>
    <t>843 564,36</t>
  </si>
  <si>
    <t>0839</t>
  </si>
  <si>
    <t>19 521,00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</si>
  <si>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</si>
  <si>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</si>
  <si>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738 007,77</t>
  </si>
  <si>
    <t>2059</t>
  </si>
  <si>
    <t>86 035,59</t>
  </si>
  <si>
    <t>1 223 308,00</t>
  </si>
  <si>
    <t>83 551,00</t>
  </si>
  <si>
    <t>47 883,00</t>
  </si>
  <si>
    <t>35 418,00</t>
  </si>
  <si>
    <t>Wpływy ze zwrotów dotacji oraz płatności wykorzystanych niezgodnie z przeznaczeniem lub wykorzystanych z naruszeniem procedur, o których mowa w art. 184 ustawy, pobranych nienależnie lub w nadmiernej wysokości</t>
  </si>
  <si>
    <t>Wpływy ze zwrotów niewykorzystanych dotacji oraz płatności</t>
  </si>
  <si>
    <t>89 657,00</t>
  </si>
  <si>
    <t>0960</t>
  </si>
  <si>
    <t>Wpływy z otrzymanych spadków, zapisów i darowizn w postaci pieniężnej</t>
  </si>
  <si>
    <t>59 657,00</t>
  </si>
  <si>
    <t>293 304,00</t>
  </si>
  <si>
    <t>292 804,00</t>
  </si>
  <si>
    <t>153 979,00</t>
  </si>
  <si>
    <t>453 499,00</t>
  </si>
  <si>
    <t>418 374,00</t>
  </si>
  <si>
    <t>Dochody jednostek samorządu terytorialnego związane z realizacją zadań z zakresu administracji rządowej oraz innych zadań zleconych ustawami</t>
  </si>
  <si>
    <t>125,00</t>
  </si>
  <si>
    <t>136 818,00</t>
  </si>
  <si>
    <t>572 219,38</t>
  </si>
  <si>
    <t>551 462,15</t>
  </si>
  <si>
    <t>2058</t>
  </si>
  <si>
    <t>20 757,23</t>
  </si>
  <si>
    <t>120 356,00</t>
  </si>
  <si>
    <t>2040</t>
  </si>
  <si>
    <t>Dotacje celowe otrzymane z budżetu państwa na realizację zadań bieżących gmin z zakresu edukacyjnej opieki wychowawczej finansowanych w całości przez budżet państwa w ramach programów rządowych</t>
  </si>
  <si>
    <t>19 804 110,00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</si>
  <si>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</si>
  <si>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</si>
  <si>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</si>
  <si>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</si>
  <si>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12 044 539,00</t>
  </si>
  <si>
    <t>7 748 445,00</t>
  </si>
  <si>
    <t>7 655 945,00</t>
  </si>
  <si>
    <t>2 134 724,91</t>
  </si>
  <si>
    <t>1 824 276,00</t>
  </si>
  <si>
    <t>1 820 276,00</t>
  </si>
  <si>
    <t>10 448,91</t>
  </si>
  <si>
    <t>72 544 168,45</t>
  </si>
  <si>
    <t>72 544 524,45</t>
  </si>
  <si>
    <t>Załącznik nr 3 do Zarządzenia nr OR.0050.1.203.2017</t>
  </si>
  <si>
    <t>Burmistrza Rogoźna</t>
  </si>
  <si>
    <t>z dnia 11 września 2017 roku</t>
  </si>
  <si>
    <t xml:space="preserve">Plan dochodów, dotacji i wydatków związanych z realizacją zadań  z zakresu administracji rządowej i innych zadań zleconych gminie ustawami 
na 2017 rok </t>
  </si>
  <si>
    <t>a) plan dotacji i wydatków zadań zleconych</t>
  </si>
  <si>
    <t>§</t>
  </si>
  <si>
    <t>Nazwa</t>
  </si>
  <si>
    <t>Dotacje</t>
  </si>
  <si>
    <t xml:space="preserve">Wydatki </t>
  </si>
  <si>
    <t>Plan na dzień 30.08.2017r.</t>
  </si>
  <si>
    <t>Dotacje celowe otrzymane z budżetu państwa na realizację zadań bieżących z zakresu administracji rządowej oraz innych zadań zleconych gminie (związkom gmin) ustawami</t>
  </si>
  <si>
    <t xml:space="preserve">Urzędy naczelnych organów władzy państwowej, kontroli i ochrony prawa </t>
  </si>
  <si>
    <t>Składki na ubezpieczenie zdrowotne opłacane za osoby pobierające niektóre świadczenia z pomocy społecznej, niektóre świadczenia rozdzinne oraz za osoby uczestniczące w zajęciach w centrum intergacji społecznej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</si>
  <si>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</si>
  <si>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</si>
  <si>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Dodatkowe wynagrodzenia roczne</t>
  </si>
  <si>
    <t>Opłaty z tytułu zakupu usług telekomunikacyjnych telefonii komórkowej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</si>
  <si>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</si>
  <si>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</si>
  <si>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 xml:space="preserve">Opłaty z tytułu zakupu usług telekomunikacyjnych </t>
  </si>
  <si>
    <t>b) plan dotacji i wydatków na mocy porozumień z organami administracji rządowej</t>
  </si>
  <si>
    <t>OGÓŁEM (poz. a+b)</t>
  </si>
  <si>
    <t>c) plan dochodów</t>
  </si>
  <si>
    <t>Dochody</t>
  </si>
  <si>
    <t>0980</t>
  </si>
  <si>
    <t>Wpływy z tytułu zwrotów wypłaconych świadczeń z funduszu alimentacyjnego</t>
  </si>
  <si>
    <t>Ogółem plan dochodów:</t>
  </si>
  <si>
    <t>Załącznik nr 4 do Zarządzenia nr OR.0050.1.203.2017</t>
  </si>
  <si>
    <t>Plan na dzień 11.09.2017r.</t>
  </si>
  <si>
    <t>3260</t>
  </si>
  <si>
    <t>Inne formy pomocy dla uczniów</t>
  </si>
  <si>
    <t>Zmiany w planie dochodów Gminy Rogoźno na 2017 rok</t>
  </si>
  <si>
    <t>Zmiany w planie wydatków Gminy Rogoźno na 2017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</si>
</sst>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.5"/>
      <name val="Arial CE"/>
      <charset val="238"/>
    </font>
    <font>
      <i/>
      <sz val="10"/>
      <name val="Arial CE"/>
      <charset val="238"/>
    </font>
    <font>
      <i/>
      <sz val="8.5"/>
      <name val="Arial CE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9"/>
      <color indexed="8"/>
      <name val="Arial"/>
      <charset val="204"/>
    </font>
    <font>
      <sz val="9"/>
      <color indexed="8"/>
      <name val="Arial"/>
      <charset val="204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</font>
    <font>
      <sz val="8.5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</xf>
    <xf numFmtId="0" fontId="16" fillId="2" borderId="0" applyNumberFormat="0" applyBorder="0" applyAlignment="0" applyProtection="0"/>
    <xf numFmtId="0" fontId="17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8" fillId="0" borderId="0"/>
    <xf numFmtId="0" fontId="4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6" fillId="0" borderId="0"/>
    <xf numFmtId="0" fontId="1" fillId="0" borderId="0"/>
    <xf numFmtId="0" fontId="1" fillId="0" borderId="0"/>
    <xf numFmtId="0" fontId="17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1" fillId="0" borderId="0"/>
    <xf numFmtId="0" fontId="2" fillId="0" borderId="0"/>
    <xf numFmtId="44" fontId="11" fillId="0" borderId="0" applyFont="0" applyFill="0" applyBorder="0" applyAlignment="0" applyProtection="0"/>
  </cellStyleXfs>
  <cellXfs count="373">
    <xf numFmtId="0" fontId="0" fillId="0" borderId="0" xfId="0"/>
    <xf numFmtId="0" fontId="2" fillId="0" borderId="0" xfId="1"/>
    <xf numFmtId="0" fontId="5" fillId="0" borderId="0" xfId="2" applyNumberFormat="1" applyFont="1" applyFill="1" applyBorder="1" applyAlignment="1" applyProtection="1">
      <alignment horizontal="left"/>
      <protection locked="0"/>
    </xf>
    <xf numFmtId="0" fontId="7" fillId="0" borderId="0" xfId="1" applyFont="1"/>
    <xf numFmtId="0" fontId="2" fillId="0" borderId="0" xfId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 vertical="top"/>
    </xf>
    <xf numFmtId="49" fontId="11" fillId="0" borderId="3" xfId="1" applyNumberFormat="1" applyFont="1" applyBorder="1" applyAlignment="1">
      <alignment horizontal="left" vertical="top" wrapText="1"/>
    </xf>
    <xf numFmtId="49" fontId="11" fillId="0" borderId="3" xfId="1" quotePrefix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4" fontId="11" fillId="0" borderId="3" xfId="1" applyNumberFormat="1" applyFont="1" applyBorder="1" applyAlignment="1">
      <alignment horizontal="right" vertical="center"/>
    </xf>
    <xf numFmtId="4" fontId="11" fillId="0" borderId="4" xfId="1" applyNumberFormat="1" applyFont="1" applyBorder="1" applyAlignment="1">
      <alignment horizontal="right" vertical="center"/>
    </xf>
    <xf numFmtId="4" fontId="11" fillId="0" borderId="5" xfId="1" applyNumberFormat="1" applyFont="1" applyBorder="1" applyAlignment="1">
      <alignment horizontal="right" vertical="center"/>
    </xf>
    <xf numFmtId="0" fontId="12" fillId="0" borderId="6" xfId="1" applyFont="1" applyBorder="1" applyAlignment="1">
      <alignment horizontal="left" vertical="top" wrapText="1"/>
    </xf>
    <xf numFmtId="4" fontId="11" fillId="0" borderId="3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top" wrapText="1"/>
    </xf>
    <xf numFmtId="49" fontId="10" fillId="0" borderId="6" xfId="1" applyNumberFormat="1" applyFont="1" applyBorder="1" applyAlignment="1">
      <alignment horizontal="center" vertical="top"/>
    </xf>
    <xf numFmtId="49" fontId="11" fillId="0" borderId="6" xfId="1" applyNumberFormat="1" applyFont="1" applyBorder="1" applyAlignment="1">
      <alignment horizontal="left" vertical="top" wrapText="1"/>
    </xf>
    <xf numFmtId="49" fontId="11" fillId="0" borderId="6" xfId="1" applyNumberFormat="1" applyFont="1" applyBorder="1" applyAlignment="1">
      <alignment horizontal="center" vertical="center"/>
    </xf>
    <xf numFmtId="4" fontId="11" fillId="0" borderId="6" xfId="1" applyNumberFormat="1" applyFont="1" applyBorder="1" applyAlignment="1">
      <alignment horizontal="right" vertical="center"/>
    </xf>
    <xf numFmtId="4" fontId="11" fillId="0" borderId="7" xfId="1" applyNumberFormat="1" applyFont="1" applyBorder="1" applyAlignment="1">
      <alignment horizontal="right" vertical="center"/>
    </xf>
    <xf numFmtId="4" fontId="11" fillId="0" borderId="6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top"/>
    </xf>
    <xf numFmtId="49" fontId="11" fillId="0" borderId="9" xfId="1" applyNumberFormat="1" applyFont="1" applyBorder="1" applyAlignment="1">
      <alignment horizontal="left" vertical="top" wrapText="1"/>
    </xf>
    <xf numFmtId="49" fontId="11" fillId="0" borderId="9" xfId="1" applyNumberFormat="1" applyFont="1" applyBorder="1" applyAlignment="1">
      <alignment horizontal="center" vertical="center"/>
    </xf>
    <xf numFmtId="4" fontId="11" fillId="0" borderId="9" xfId="1" applyNumberFormat="1" applyFont="1" applyBorder="1" applyAlignment="1">
      <alignment horizontal="right" vertical="center"/>
    </xf>
    <xf numFmtId="4" fontId="11" fillId="0" borderId="10" xfId="1" applyNumberFormat="1" applyFont="1" applyBorder="1" applyAlignment="1">
      <alignment horizontal="right" vertical="center"/>
    </xf>
    <xf numFmtId="0" fontId="12" fillId="0" borderId="9" xfId="1" applyFont="1" applyBorder="1" applyAlignment="1">
      <alignment horizontal="left" vertical="top" wrapText="1"/>
    </xf>
    <xf numFmtId="4" fontId="11" fillId="0" borderId="9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left" vertical="top" wrapText="1"/>
    </xf>
    <xf numFmtId="49" fontId="11" fillId="0" borderId="11" xfId="1" applyNumberFormat="1" applyFont="1" applyBorder="1" applyAlignment="1">
      <alignment horizontal="center" vertical="center"/>
    </xf>
    <xf numFmtId="4" fontId="11" fillId="0" borderId="11" xfId="1" applyNumberFormat="1" applyFont="1" applyBorder="1" applyAlignment="1">
      <alignment horizontal="right" vertical="center"/>
    </xf>
    <xf numFmtId="4" fontId="11" fillId="0" borderId="12" xfId="1" applyNumberFormat="1" applyFont="1" applyBorder="1" applyAlignment="1">
      <alignment horizontal="right" vertical="center"/>
    </xf>
    <xf numFmtId="0" fontId="12" fillId="0" borderId="11" xfId="1" applyFont="1" applyBorder="1" applyAlignment="1">
      <alignment horizontal="left" vertical="top" wrapText="1"/>
    </xf>
    <xf numFmtId="4" fontId="11" fillId="0" borderId="11" xfId="1" applyNumberFormat="1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left" vertical="top" wrapText="1"/>
    </xf>
    <xf numFmtId="49" fontId="13" fillId="0" borderId="11" xfId="1" applyNumberFormat="1" applyFont="1" applyBorder="1" applyAlignment="1">
      <alignment horizontal="center" vertical="center"/>
    </xf>
    <xf numFmtId="4" fontId="13" fillId="0" borderId="11" xfId="1" applyNumberFormat="1" applyFont="1" applyBorder="1" applyAlignment="1">
      <alignment horizontal="right" vertical="center"/>
    </xf>
    <xf numFmtId="4" fontId="13" fillId="0" borderId="12" xfId="1" applyNumberFormat="1" applyFont="1" applyBorder="1" applyAlignment="1">
      <alignment horizontal="right" vertical="center"/>
    </xf>
    <xf numFmtId="0" fontId="14" fillId="0" borderId="11" xfId="1" applyFont="1" applyBorder="1" applyAlignment="1">
      <alignment horizontal="left" vertical="top" wrapText="1"/>
    </xf>
    <xf numFmtId="4" fontId="13" fillId="0" borderId="11" xfId="1" applyNumberFormat="1" applyFont="1" applyBorder="1" applyAlignment="1">
      <alignment horizontal="center" vertical="center"/>
    </xf>
    <xf numFmtId="0" fontId="14" fillId="0" borderId="9" xfId="1" applyFont="1" applyBorder="1" applyAlignment="1">
      <alignment horizontal="left" vertical="top" wrapText="1"/>
    </xf>
    <xf numFmtId="4" fontId="11" fillId="0" borderId="8" xfId="1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left" vertical="top" wrapText="1"/>
    </xf>
    <xf numFmtId="49" fontId="11" fillId="0" borderId="13" xfId="1" applyNumberFormat="1" applyFont="1" applyBorder="1" applyAlignment="1">
      <alignment horizontal="center" vertical="center"/>
    </xf>
    <xf numFmtId="4" fontId="11" fillId="0" borderId="13" xfId="1" applyNumberFormat="1" applyFont="1" applyBorder="1" applyAlignment="1">
      <alignment horizontal="right" vertical="center"/>
    </xf>
    <xf numFmtId="49" fontId="11" fillId="0" borderId="14" xfId="1" applyNumberFormat="1" applyFont="1" applyBorder="1" applyAlignment="1">
      <alignment horizontal="left" vertical="top" wrapText="1"/>
    </xf>
    <xf numFmtId="49" fontId="11" fillId="0" borderId="14" xfId="1" applyNumberFormat="1" applyFont="1" applyBorder="1" applyAlignment="1">
      <alignment horizontal="center" vertical="center"/>
    </xf>
    <xf numFmtId="4" fontId="11" fillId="0" borderId="14" xfId="1" applyNumberFormat="1" applyFont="1" applyBorder="1" applyAlignment="1">
      <alignment horizontal="right" vertical="center"/>
    </xf>
    <xf numFmtId="0" fontId="12" fillId="0" borderId="14" xfId="1" applyFont="1" applyBorder="1" applyAlignment="1">
      <alignment horizontal="left" vertical="top" wrapText="1"/>
    </xf>
    <xf numFmtId="4" fontId="11" fillId="0" borderId="15" xfId="1" applyNumberFormat="1" applyFont="1" applyBorder="1" applyAlignment="1">
      <alignment horizontal="center" vertical="center"/>
    </xf>
    <xf numFmtId="49" fontId="11" fillId="0" borderId="16" xfId="1" applyNumberFormat="1" applyFont="1" applyBorder="1" applyAlignment="1">
      <alignment horizontal="left" vertical="top" wrapText="1"/>
    </xf>
    <xf numFmtId="49" fontId="11" fillId="0" borderId="16" xfId="1" applyNumberFormat="1" applyFont="1" applyBorder="1" applyAlignment="1">
      <alignment horizontal="center" vertical="center"/>
    </xf>
    <xf numFmtId="4" fontId="11" fillId="0" borderId="16" xfId="1" applyNumberFormat="1" applyFont="1" applyBorder="1" applyAlignment="1">
      <alignment horizontal="right" vertical="center"/>
    </xf>
    <xf numFmtId="0" fontId="12" fillId="0" borderId="17" xfId="1" applyFont="1" applyBorder="1" applyAlignment="1">
      <alignment horizontal="left" vertical="top" wrapText="1"/>
    </xf>
    <xf numFmtId="4" fontId="11" fillId="0" borderId="18" xfId="1" applyNumberFormat="1" applyFont="1" applyBorder="1" applyAlignment="1">
      <alignment horizontal="center" vertical="center"/>
    </xf>
    <xf numFmtId="49" fontId="11" fillId="0" borderId="17" xfId="1" applyNumberFormat="1" applyFont="1" applyBorder="1" applyAlignment="1">
      <alignment horizontal="left" vertical="top" wrapText="1"/>
    </xf>
    <xf numFmtId="49" fontId="11" fillId="0" borderId="17" xfId="1" applyNumberFormat="1" applyFont="1" applyBorder="1" applyAlignment="1">
      <alignment horizontal="center" vertical="center"/>
    </xf>
    <xf numFmtId="4" fontId="11" fillId="0" borderId="17" xfId="1" applyNumberFormat="1" applyFont="1" applyBorder="1" applyAlignment="1">
      <alignment horizontal="right" vertical="center"/>
    </xf>
    <xf numFmtId="0" fontId="12" fillId="0" borderId="16" xfId="1" applyFont="1" applyBorder="1" applyAlignment="1">
      <alignment horizontal="left" vertical="top" wrapText="1"/>
    </xf>
    <xf numFmtId="4" fontId="11" fillId="0" borderId="19" xfId="1" applyNumberFormat="1" applyFont="1" applyBorder="1" applyAlignment="1">
      <alignment horizontal="center" vertical="center"/>
    </xf>
    <xf numFmtId="4" fontId="11" fillId="0" borderId="20" xfId="1" applyNumberFormat="1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top" wrapText="1"/>
    </xf>
    <xf numFmtId="0" fontId="11" fillId="0" borderId="21" xfId="1" applyFont="1" applyBorder="1" applyAlignment="1">
      <alignment horizontal="left" vertical="top" wrapText="1"/>
    </xf>
    <xf numFmtId="0" fontId="12" fillId="0" borderId="21" xfId="1" applyFont="1" applyBorder="1" applyAlignment="1">
      <alignment horizontal="left" vertical="top" wrapText="1"/>
    </xf>
    <xf numFmtId="0" fontId="11" fillId="0" borderId="22" xfId="1" applyFont="1" applyBorder="1" applyAlignment="1">
      <alignment horizontal="left" vertical="top" wrapText="1"/>
    </xf>
    <xf numFmtId="0" fontId="12" fillId="0" borderId="23" xfId="1" applyFont="1" applyBorder="1" applyAlignment="1">
      <alignment horizontal="left" vertical="top" wrapText="1"/>
    </xf>
    <xf numFmtId="4" fontId="11" fillId="0" borderId="24" xfId="1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top" wrapText="1"/>
    </xf>
    <xf numFmtId="0" fontId="11" fillId="0" borderId="17" xfId="1" applyFont="1" applyBorder="1" applyAlignment="1">
      <alignment horizontal="left" vertical="top" wrapText="1"/>
    </xf>
    <xf numFmtId="4" fontId="11" fillId="0" borderId="25" xfId="1" applyNumberFormat="1" applyFont="1" applyBorder="1" applyAlignment="1">
      <alignment horizontal="right" vertical="center"/>
    </xf>
    <xf numFmtId="4" fontId="11" fillId="0" borderId="21" xfId="1" applyNumberFormat="1" applyFont="1" applyBorder="1" applyAlignment="1">
      <alignment horizontal="right" vertical="center"/>
    </xf>
    <xf numFmtId="4" fontId="11" fillId="0" borderId="26" xfId="1" applyNumberFormat="1" applyFont="1" applyBorder="1" applyAlignment="1">
      <alignment horizontal="right" vertical="center"/>
    </xf>
    <xf numFmtId="49" fontId="10" fillId="0" borderId="24" xfId="1" applyNumberFormat="1" applyFont="1" applyBorder="1" applyAlignment="1">
      <alignment horizontal="center" vertical="top"/>
    </xf>
    <xf numFmtId="0" fontId="11" fillId="0" borderId="24" xfId="1" applyFont="1" applyBorder="1" applyAlignment="1">
      <alignment horizontal="left" vertical="top" wrapText="1"/>
    </xf>
    <xf numFmtId="49" fontId="11" fillId="0" borderId="24" xfId="1" applyNumberFormat="1" applyFont="1" applyBorder="1" applyAlignment="1">
      <alignment horizontal="center" vertical="center"/>
    </xf>
    <xf numFmtId="4" fontId="11" fillId="0" borderId="24" xfId="1" applyNumberFormat="1" applyFont="1" applyBorder="1" applyAlignment="1">
      <alignment horizontal="right" vertical="center"/>
    </xf>
    <xf numFmtId="4" fontId="11" fillId="0" borderId="22" xfId="1" applyNumberFormat="1" applyFont="1" applyBorder="1" applyAlignment="1">
      <alignment horizontal="right" vertical="center"/>
    </xf>
    <xf numFmtId="0" fontId="12" fillId="0" borderId="24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49" fontId="10" fillId="0" borderId="13" xfId="1" applyNumberFormat="1" applyFont="1" applyBorder="1" applyAlignment="1">
      <alignment horizontal="center" vertical="top"/>
    </xf>
    <xf numFmtId="0" fontId="11" fillId="0" borderId="27" xfId="1" applyFont="1" applyBorder="1" applyAlignment="1">
      <alignment horizontal="left" vertical="top" wrapText="1"/>
    </xf>
    <xf numFmtId="49" fontId="11" fillId="0" borderId="27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top"/>
    </xf>
    <xf numFmtId="49" fontId="13" fillId="0" borderId="27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vertical="top"/>
    </xf>
    <xf numFmtId="0" fontId="13" fillId="0" borderId="27" xfId="1" applyFont="1" applyBorder="1" applyAlignment="1">
      <alignment horizontal="left" vertical="top" wrapText="1"/>
    </xf>
    <xf numFmtId="49" fontId="10" fillId="0" borderId="9" xfId="1" applyNumberFormat="1" applyFont="1" applyBorder="1" applyAlignment="1">
      <alignment vertical="top"/>
    </xf>
    <xf numFmtId="0" fontId="13" fillId="0" borderId="15" xfId="1" applyFont="1" applyBorder="1" applyAlignment="1">
      <alignment horizontal="left" vertical="top" wrapText="1"/>
    </xf>
    <xf numFmtId="49" fontId="13" fillId="0" borderId="15" xfId="1" applyNumberFormat="1" applyFont="1" applyBorder="1" applyAlignment="1">
      <alignment horizontal="center" vertical="center"/>
    </xf>
    <xf numFmtId="4" fontId="13" fillId="0" borderId="9" xfId="1" applyNumberFormat="1" applyFont="1" applyBorder="1" applyAlignment="1">
      <alignment horizontal="right" vertical="center"/>
    </xf>
    <xf numFmtId="4" fontId="13" fillId="0" borderId="10" xfId="1" applyNumberFormat="1" applyFont="1" applyBorder="1" applyAlignment="1">
      <alignment horizontal="right" vertical="center"/>
    </xf>
    <xf numFmtId="0" fontId="11" fillId="0" borderId="28" xfId="1" applyFont="1" applyBorder="1" applyAlignment="1">
      <alignment horizontal="left" vertical="top" wrapText="1"/>
    </xf>
    <xf numFmtId="49" fontId="11" fillId="0" borderId="28" xfId="1" applyNumberFormat="1" applyFont="1" applyBorder="1" applyAlignment="1">
      <alignment horizontal="center" vertical="center"/>
    </xf>
    <xf numFmtId="4" fontId="11" fillId="0" borderId="28" xfId="1" applyNumberFormat="1" applyFont="1" applyBorder="1" applyAlignment="1">
      <alignment horizontal="right" vertical="center"/>
    </xf>
    <xf numFmtId="0" fontId="12" fillId="0" borderId="28" xfId="1" applyFont="1" applyBorder="1" applyAlignment="1">
      <alignment horizontal="left" vertical="top" wrapText="1"/>
    </xf>
    <xf numFmtId="4" fontId="11" fillId="0" borderId="28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top" wrapText="1"/>
    </xf>
    <xf numFmtId="49" fontId="11" fillId="0" borderId="29" xfId="1" applyNumberFormat="1" applyFont="1" applyBorder="1" applyAlignment="1">
      <alignment horizontal="center" vertical="center"/>
    </xf>
    <xf numFmtId="4" fontId="13" fillId="0" borderId="29" xfId="1" applyNumberFormat="1" applyFont="1" applyBorder="1" applyAlignment="1">
      <alignment horizontal="right" vertical="center"/>
    </xf>
    <xf numFmtId="0" fontId="12" fillId="0" borderId="29" xfId="1" applyFont="1" applyBorder="1" applyAlignment="1">
      <alignment horizontal="left" vertical="top" wrapText="1"/>
    </xf>
    <xf numFmtId="4" fontId="13" fillId="0" borderId="27" xfId="1" applyNumberFormat="1" applyFont="1" applyBorder="1" applyAlignment="1">
      <alignment horizontal="center" vertical="center"/>
    </xf>
    <xf numFmtId="0" fontId="15" fillId="0" borderId="30" xfId="1" applyFont="1" applyBorder="1" applyAlignment="1">
      <alignment horizontal="left" vertical="top" wrapText="1"/>
    </xf>
    <xf numFmtId="4" fontId="11" fillId="0" borderId="29" xfId="1" applyNumberFormat="1" applyFont="1" applyBorder="1" applyAlignment="1">
      <alignment horizontal="right" vertical="center"/>
    </xf>
    <xf numFmtId="4" fontId="13" fillId="0" borderId="18" xfId="1" applyNumberFormat="1" applyFont="1" applyBorder="1" applyAlignment="1">
      <alignment horizontal="center" vertical="center"/>
    </xf>
    <xf numFmtId="0" fontId="15" fillId="0" borderId="31" xfId="1" applyFont="1" applyBorder="1" applyAlignment="1">
      <alignment horizontal="left" vertical="top" wrapText="1"/>
    </xf>
    <xf numFmtId="4" fontId="13" fillId="0" borderId="20" xfId="1" applyNumberFormat="1" applyFont="1" applyBorder="1" applyAlignment="1">
      <alignment horizontal="center" vertical="center"/>
    </xf>
    <xf numFmtId="0" fontId="11" fillId="0" borderId="32" xfId="1" applyFont="1" applyBorder="1" applyAlignment="1">
      <alignment horizontal="left" vertical="top" wrapText="1"/>
    </xf>
    <xf numFmtId="49" fontId="11" fillId="0" borderId="32" xfId="1" applyNumberFormat="1" applyFont="1" applyBorder="1" applyAlignment="1">
      <alignment horizontal="center" vertical="center"/>
    </xf>
    <xf numFmtId="4" fontId="11" fillId="0" borderId="32" xfId="1" applyNumberFormat="1" applyFont="1" applyBorder="1" applyAlignment="1">
      <alignment horizontal="right" vertical="center"/>
    </xf>
    <xf numFmtId="0" fontId="12" fillId="0" borderId="32" xfId="1" applyFont="1" applyBorder="1" applyAlignment="1">
      <alignment horizontal="left" vertical="top" wrapText="1"/>
    </xf>
    <xf numFmtId="4" fontId="11" fillId="0" borderId="33" xfId="1" applyNumberFormat="1" applyFont="1" applyBorder="1" applyAlignment="1">
      <alignment horizontal="center" vertical="center"/>
    </xf>
    <xf numFmtId="49" fontId="13" fillId="0" borderId="16" xfId="1" applyNumberFormat="1" applyFont="1" applyBorder="1" applyAlignment="1">
      <alignment horizontal="center" vertical="center"/>
    </xf>
    <xf numFmtId="4" fontId="13" fillId="0" borderId="16" xfId="1" applyNumberFormat="1" applyFont="1" applyBorder="1" applyAlignment="1">
      <alignment horizontal="right" vertical="center"/>
    </xf>
    <xf numFmtId="0" fontId="14" fillId="0" borderId="16" xfId="1" applyFont="1" applyBorder="1" applyAlignment="1">
      <alignment horizontal="left" vertical="top" wrapText="1"/>
    </xf>
    <xf numFmtId="49" fontId="13" fillId="0" borderId="14" xfId="1" applyNumberFormat="1" applyFont="1" applyBorder="1" applyAlignment="1">
      <alignment horizontal="center" vertical="center"/>
    </xf>
    <xf numFmtId="4" fontId="13" fillId="0" borderId="14" xfId="1" applyNumberFormat="1" applyFont="1" applyBorder="1" applyAlignment="1">
      <alignment horizontal="right" vertical="center"/>
    </xf>
    <xf numFmtId="0" fontId="14" fillId="0" borderId="14" xfId="1" applyFont="1" applyBorder="1" applyAlignment="1">
      <alignment horizontal="left" vertical="top" wrapText="1"/>
    </xf>
    <xf numFmtId="0" fontId="11" fillId="0" borderId="15" xfId="1" applyFont="1" applyBorder="1" applyAlignment="1">
      <alignment horizontal="left" vertical="top" wrapText="1"/>
    </xf>
    <xf numFmtId="49" fontId="11" fillId="0" borderId="15" xfId="1" applyNumberFormat="1" applyFont="1" applyBorder="1" applyAlignment="1">
      <alignment horizontal="center" vertical="center"/>
    </xf>
    <xf numFmtId="4" fontId="9" fillId="0" borderId="34" xfId="1" applyNumberFormat="1" applyFont="1" applyBorder="1"/>
    <xf numFmtId="0" fontId="2" fillId="0" borderId="0" xfId="1" applyFont="1"/>
    <xf numFmtId="4" fontId="2" fillId="0" borderId="0" xfId="1" applyNumberFormat="1"/>
    <xf numFmtId="0" fontId="2" fillId="0" borderId="0" xfId="1" applyFont="1" applyAlignment="1">
      <alignment wrapText="1"/>
    </xf>
    <xf numFmtId="0" fontId="20" fillId="0" borderId="0" xfId="16" applyNumberFormat="1" applyFont="1" applyFill="1" applyBorder="1" applyAlignment="1" applyProtection="1">
      <alignment horizontal="left"/>
      <protection locked="0"/>
    </xf>
    <xf numFmtId="49" fontId="22" fillId="4" borderId="3" xfId="16" applyNumberFormat="1" applyFont="1" applyFill="1" applyBorder="1" applyAlignment="1" applyProtection="1">
      <alignment horizontal="center" vertical="center" wrapText="1"/>
      <protection locked="0"/>
    </xf>
    <xf numFmtId="49" fontId="22" fillId="4" borderId="3" xfId="16" applyNumberFormat="1" applyFont="1" applyFill="1" applyBorder="1" applyAlignment="1" applyProtection="1">
      <alignment horizontal="left" vertical="center" wrapText="1"/>
      <protection locked="0"/>
    </xf>
    <xf numFmtId="49" fontId="22" fillId="4" borderId="3" xfId="16" applyNumberFormat="1" applyFont="1" applyFill="1" applyBorder="1" applyAlignment="1" applyProtection="1">
      <alignment horizontal="right" vertical="center" wrapText="1"/>
      <protection locked="0"/>
    </xf>
    <xf numFmtId="49" fontId="23" fillId="3" borderId="11" xfId="16" applyNumberFormat="1" applyFont="1" applyFill="1" applyBorder="1" applyAlignment="1" applyProtection="1">
      <alignment horizontal="center" vertical="center" wrapText="1"/>
      <protection locked="0"/>
    </xf>
    <xf numFmtId="49" fontId="24" fillId="5" borderId="3" xfId="16" applyNumberFormat="1" applyFont="1" applyFill="1" applyBorder="1" applyAlignment="1" applyProtection="1">
      <alignment horizontal="left" vertical="center" wrapText="1"/>
      <protection locked="0"/>
    </xf>
    <xf numFmtId="49" fontId="24" fillId="5" borderId="3" xfId="16" applyNumberFormat="1" applyFont="1" applyFill="1" applyBorder="1" applyAlignment="1" applyProtection="1">
      <alignment horizontal="right" vertical="center" wrapText="1"/>
      <protection locked="0"/>
    </xf>
    <xf numFmtId="49" fontId="24" fillId="3" borderId="11" xfId="16" applyNumberFormat="1" applyFont="1" applyFill="1" applyBorder="1" applyAlignment="1" applyProtection="1">
      <alignment horizontal="center" vertical="center" wrapText="1"/>
      <protection locked="0"/>
    </xf>
    <xf numFmtId="49" fontId="24" fillId="3" borderId="3" xfId="16" applyNumberFormat="1" applyFont="1" applyFill="1" applyBorder="1" applyAlignment="1" applyProtection="1">
      <alignment horizontal="left" vertical="center" wrapText="1"/>
      <protection locked="0"/>
    </xf>
    <xf numFmtId="49" fontId="24" fillId="3" borderId="3" xfId="16" applyNumberFormat="1" applyFont="1" applyFill="1" applyBorder="1" applyAlignment="1" applyProtection="1">
      <alignment horizontal="right" vertical="center" wrapText="1"/>
      <protection locked="0"/>
    </xf>
    <xf numFmtId="49" fontId="26" fillId="3" borderId="36" xfId="16" applyNumberFormat="1" applyFont="1" applyFill="1" applyBorder="1" applyAlignment="1" applyProtection="1">
      <alignment horizontal="right" vertical="center" wrapText="1"/>
      <protection locked="0"/>
    </xf>
    <xf numFmtId="49" fontId="23" fillId="5" borderId="3" xfId="16" applyNumberFormat="1" applyFont="1" applyFill="1" applyBorder="1" applyAlignment="1" applyProtection="1">
      <alignment horizontal="center" vertical="center" wrapText="1"/>
      <protection locked="0"/>
    </xf>
    <xf numFmtId="49" fontId="24" fillId="3" borderId="3" xfId="16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7"/>
    <xf numFmtId="0" fontId="4" fillId="0" borderId="0" xfId="2" applyAlignment="1"/>
    <xf numFmtId="0" fontId="3" fillId="0" borderId="0" xfId="1" applyFont="1"/>
    <xf numFmtId="0" fontId="6" fillId="0" borderId="0" xfId="1" applyFont="1" applyAlignment="1">
      <alignment vertical="top" wrapText="1"/>
    </xf>
    <xf numFmtId="43" fontId="28" fillId="0" borderId="44" xfId="27" applyNumberFormat="1" applyFont="1" applyFill="1" applyBorder="1" applyAlignment="1">
      <alignment horizontal="center" vertical="center" wrapText="1"/>
    </xf>
    <xf numFmtId="43" fontId="28" fillId="0" borderId="45" xfId="27" applyNumberFormat="1" applyFont="1" applyFill="1" applyBorder="1" applyAlignment="1">
      <alignment horizontal="center" vertical="center" wrapText="1"/>
    </xf>
    <xf numFmtId="43" fontId="28" fillId="0" borderId="46" xfId="27" applyNumberFormat="1" applyFont="1" applyFill="1" applyBorder="1" applyAlignment="1">
      <alignment horizontal="center" vertical="center" wrapText="1"/>
    </xf>
    <xf numFmtId="43" fontId="28" fillId="0" borderId="47" xfId="27" applyNumberFormat="1" applyFont="1" applyFill="1" applyBorder="1" applyAlignment="1">
      <alignment horizontal="center" vertical="center" wrapText="1"/>
    </xf>
    <xf numFmtId="43" fontId="28" fillId="0" borderId="43" xfId="27" applyNumberFormat="1" applyFont="1" applyFill="1" applyBorder="1" applyAlignment="1">
      <alignment horizontal="center" vertical="center" wrapText="1"/>
    </xf>
    <xf numFmtId="0" fontId="28" fillId="6" borderId="17" xfId="27" quotePrefix="1" applyFont="1" applyFill="1" applyBorder="1" applyAlignment="1">
      <alignment horizontal="center" vertical="top" wrapText="1"/>
    </xf>
    <xf numFmtId="0" fontId="29" fillId="6" borderId="48" xfId="27" applyFont="1" applyFill="1" applyBorder="1" applyAlignment="1">
      <alignment horizontal="center" vertical="top" wrapText="1"/>
    </xf>
    <xf numFmtId="0" fontId="28" fillId="6" borderId="31" xfId="27" applyFont="1" applyFill="1" applyBorder="1" applyAlignment="1">
      <alignment vertical="top" wrapText="1"/>
    </xf>
    <xf numFmtId="4" fontId="28" fillId="6" borderId="14" xfId="27" applyNumberFormat="1" applyFont="1" applyFill="1" applyBorder="1" applyAlignment="1">
      <alignment horizontal="right" vertical="top" wrapText="1"/>
    </xf>
    <xf numFmtId="4" fontId="28" fillId="6" borderId="31" xfId="27" applyNumberFormat="1" applyFont="1" applyFill="1" applyBorder="1" applyAlignment="1">
      <alignment horizontal="right" vertical="top" wrapText="1"/>
    </xf>
    <xf numFmtId="4" fontId="28" fillId="6" borderId="49" xfId="27" applyNumberFormat="1" applyFont="1" applyFill="1" applyBorder="1" applyAlignment="1">
      <alignment horizontal="right" vertical="top" wrapText="1"/>
    </xf>
    <xf numFmtId="0" fontId="29" fillId="0" borderId="32" xfId="27" applyFont="1" applyBorder="1" applyAlignment="1">
      <alignment horizontal="center" vertical="top" wrapText="1"/>
    </xf>
    <xf numFmtId="0" fontId="30" fillId="7" borderId="31" xfId="27" quotePrefix="1" applyFont="1" applyFill="1" applyBorder="1" applyAlignment="1">
      <alignment horizontal="center" vertical="top" wrapText="1"/>
    </xf>
    <xf numFmtId="0" fontId="29" fillId="7" borderId="31" xfId="27" applyFont="1" applyFill="1" applyBorder="1" applyAlignment="1">
      <alignment horizontal="center" vertical="top" wrapText="1"/>
    </xf>
    <xf numFmtId="0" fontId="30" fillId="7" borderId="31" xfId="27" applyFont="1" applyFill="1" applyBorder="1" applyAlignment="1">
      <alignment vertical="top" wrapText="1"/>
    </xf>
    <xf numFmtId="4" fontId="30" fillId="7" borderId="14" xfId="27" applyNumberFormat="1" applyFont="1" applyFill="1" applyBorder="1" applyAlignment="1">
      <alignment horizontal="right" vertical="top" wrapText="1"/>
    </xf>
    <xf numFmtId="4" fontId="30" fillId="7" borderId="31" xfId="27" applyNumberFormat="1" applyFont="1" applyFill="1" applyBorder="1" applyAlignment="1">
      <alignment horizontal="right" vertical="top" wrapText="1"/>
    </xf>
    <xf numFmtId="4" fontId="30" fillId="7" borderId="49" xfId="27" applyNumberFormat="1" applyFont="1" applyFill="1" applyBorder="1" applyAlignment="1">
      <alignment horizontal="right" vertical="top" wrapText="1"/>
    </xf>
    <xf numFmtId="0" fontId="29" fillId="0" borderId="29" xfId="27" applyFont="1" applyBorder="1" applyAlignment="1">
      <alignment horizontal="center" vertical="top" wrapText="1"/>
    </xf>
    <xf numFmtId="0" fontId="31" fillId="0" borderId="31" xfId="27" applyFont="1" applyBorder="1" applyAlignment="1">
      <alignment horizontal="center" vertical="top" wrapText="1"/>
    </xf>
    <xf numFmtId="0" fontId="31" fillId="0" borderId="31" xfId="27" applyFont="1" applyBorder="1" applyAlignment="1">
      <alignment vertical="top" wrapText="1"/>
    </xf>
    <xf numFmtId="4" fontId="31" fillId="0" borderId="14" xfId="27" applyNumberFormat="1" applyFont="1" applyBorder="1" applyAlignment="1">
      <alignment horizontal="right" vertical="top" wrapText="1"/>
    </xf>
    <xf numFmtId="4" fontId="31" fillId="0" borderId="31" xfId="27" applyNumberFormat="1" applyFont="1" applyBorder="1" applyAlignment="1">
      <alignment horizontal="right" vertical="top" wrapText="1"/>
    </xf>
    <xf numFmtId="4" fontId="31" fillId="0" borderId="49" xfId="27" applyNumberFormat="1" applyFont="1" applyBorder="1" applyAlignment="1">
      <alignment horizontal="right" vertical="top" wrapText="1"/>
    </xf>
    <xf numFmtId="4" fontId="31" fillId="0" borderId="29" xfId="27" applyNumberFormat="1" applyFont="1" applyBorder="1" applyAlignment="1">
      <alignment horizontal="right" vertical="top" wrapText="1"/>
    </xf>
    <xf numFmtId="4" fontId="31" fillId="0" borderId="30" xfId="27" applyNumberFormat="1" applyFont="1" applyBorder="1" applyAlignment="1">
      <alignment horizontal="right" vertical="top" wrapText="1"/>
    </xf>
    <xf numFmtId="4" fontId="31" fillId="0" borderId="50" xfId="27" applyNumberFormat="1" applyFont="1" applyBorder="1" applyAlignment="1">
      <alignment horizontal="right" vertical="top" wrapText="1"/>
    </xf>
    <xf numFmtId="4" fontId="31" fillId="0" borderId="48" xfId="27" applyNumberFormat="1" applyFont="1" applyBorder="1" applyAlignment="1">
      <alignment horizontal="right" vertical="top" wrapText="1"/>
    </xf>
    <xf numFmtId="4" fontId="31" fillId="0" borderId="17" xfId="27" applyNumberFormat="1" applyFont="1" applyBorder="1" applyAlignment="1">
      <alignment horizontal="right" vertical="top" wrapText="1"/>
    </xf>
    <xf numFmtId="0" fontId="29" fillId="0" borderId="30" xfId="27" applyFont="1" applyBorder="1" applyAlignment="1">
      <alignment horizontal="center" vertical="top" wrapText="1"/>
    </xf>
    <xf numFmtId="0" fontId="31" fillId="0" borderId="30" xfId="27" applyFont="1" applyBorder="1" applyAlignment="1">
      <alignment vertical="top" wrapText="1"/>
    </xf>
    <xf numFmtId="0" fontId="31" fillId="0" borderId="17" xfId="27" applyFont="1" applyBorder="1" applyAlignment="1">
      <alignment vertical="top" wrapText="1"/>
    </xf>
    <xf numFmtId="0" fontId="28" fillId="6" borderId="17" xfId="27" applyFont="1" applyFill="1" applyBorder="1" applyAlignment="1">
      <alignment horizontal="center" vertical="top" wrapText="1"/>
    </xf>
    <xf numFmtId="4" fontId="28" fillId="6" borderId="14" xfId="27" applyNumberFormat="1" applyFont="1" applyFill="1" applyBorder="1" applyAlignment="1">
      <alignment horizontal="center" vertical="top" wrapText="1"/>
    </xf>
    <xf numFmtId="0" fontId="30" fillId="7" borderId="31" xfId="27" applyFont="1" applyFill="1" applyBorder="1" applyAlignment="1">
      <alignment horizontal="center" vertical="top" wrapText="1"/>
    </xf>
    <xf numFmtId="0" fontId="31" fillId="0" borderId="30" xfId="27" applyFont="1" applyBorder="1" applyAlignment="1">
      <alignment horizontal="center" vertical="top" wrapText="1"/>
    </xf>
    <xf numFmtId="0" fontId="31" fillId="0" borderId="32" xfId="27" applyFont="1" applyBorder="1" applyAlignment="1">
      <alignment vertical="top" wrapText="1"/>
    </xf>
    <xf numFmtId="4" fontId="31" fillId="0" borderId="51" xfId="27" applyNumberFormat="1" applyFont="1" applyBorder="1" applyAlignment="1">
      <alignment horizontal="right" vertical="top" wrapText="1"/>
    </xf>
    <xf numFmtId="0" fontId="32" fillId="8" borderId="17" xfId="27" applyFont="1" applyFill="1" applyBorder="1" applyAlignment="1">
      <alignment horizontal="center" vertical="top" wrapText="1"/>
    </xf>
    <xf numFmtId="0" fontId="32" fillId="8" borderId="17" xfId="27" applyFont="1" applyFill="1" applyBorder="1" applyAlignment="1">
      <alignment vertical="top" wrapText="1"/>
    </xf>
    <xf numFmtId="4" fontId="32" fillId="8" borderId="17" xfId="27" applyNumberFormat="1" applyFont="1" applyFill="1" applyBorder="1" applyAlignment="1">
      <alignment horizontal="right" vertical="top" wrapText="1"/>
    </xf>
    <xf numFmtId="4" fontId="32" fillId="8" borderId="52" xfId="27" applyNumberFormat="1" applyFont="1" applyFill="1" applyBorder="1" applyAlignment="1">
      <alignment horizontal="right" vertical="top" wrapText="1"/>
    </xf>
    <xf numFmtId="4" fontId="32" fillId="8" borderId="48" xfId="27" applyNumberFormat="1" applyFont="1" applyFill="1" applyBorder="1" applyAlignment="1">
      <alignment horizontal="right" vertical="top" wrapText="1"/>
    </xf>
    <xf numFmtId="0" fontId="30" fillId="7" borderId="17" xfId="27" applyFont="1" applyFill="1" applyBorder="1" applyAlignment="1">
      <alignment horizontal="center" vertical="top" wrapText="1"/>
    </xf>
    <xf numFmtId="4" fontId="30" fillId="7" borderId="17" xfId="27" applyNumberFormat="1" applyFont="1" applyFill="1" applyBorder="1" applyAlignment="1">
      <alignment horizontal="right" vertical="top" wrapText="1"/>
    </xf>
    <xf numFmtId="4" fontId="30" fillId="7" borderId="52" xfId="27" applyNumberFormat="1" applyFont="1" applyFill="1" applyBorder="1" applyAlignment="1">
      <alignment horizontal="right" vertical="top" wrapText="1"/>
    </xf>
    <xf numFmtId="4" fontId="30" fillId="7" borderId="48" xfId="27" applyNumberFormat="1" applyFont="1" applyFill="1" applyBorder="1" applyAlignment="1">
      <alignment horizontal="right" vertical="top" wrapText="1"/>
    </xf>
    <xf numFmtId="0" fontId="30" fillId="0" borderId="30" xfId="27" applyFont="1" applyBorder="1" applyAlignment="1">
      <alignment horizontal="center" vertical="top" wrapText="1"/>
    </xf>
    <xf numFmtId="0" fontId="30" fillId="0" borderId="31" xfId="27" applyFont="1" applyBorder="1" applyAlignment="1">
      <alignment horizontal="center" vertical="top" wrapText="1"/>
    </xf>
    <xf numFmtId="4" fontId="30" fillId="0" borderId="17" xfId="27" applyNumberFormat="1" applyFont="1" applyBorder="1" applyAlignment="1">
      <alignment horizontal="right" vertical="top" wrapText="1"/>
    </xf>
    <xf numFmtId="4" fontId="30" fillId="0" borderId="52" xfId="27" applyNumberFormat="1" applyFont="1" applyBorder="1" applyAlignment="1">
      <alignment horizontal="right" vertical="top" wrapText="1"/>
    </xf>
    <xf numFmtId="4" fontId="30" fillId="0" borderId="51" xfId="27" applyNumberFormat="1" applyFont="1" applyBorder="1" applyAlignment="1">
      <alignment horizontal="right" vertical="top" wrapText="1"/>
    </xf>
    <xf numFmtId="4" fontId="30" fillId="0" borderId="29" xfId="27" applyNumberFormat="1" applyFont="1" applyBorder="1" applyAlignment="1">
      <alignment horizontal="right" vertical="top" wrapText="1"/>
    </xf>
    <xf numFmtId="4" fontId="30" fillId="0" borderId="30" xfId="27" applyNumberFormat="1" applyFont="1" applyBorder="1" applyAlignment="1">
      <alignment horizontal="right" vertical="top" wrapText="1"/>
    </xf>
    <xf numFmtId="4" fontId="30" fillId="0" borderId="50" xfId="27" applyNumberFormat="1" applyFont="1" applyBorder="1" applyAlignment="1">
      <alignment horizontal="right" vertical="top" wrapText="1"/>
    </xf>
    <xf numFmtId="0" fontId="30" fillId="0" borderId="30" xfId="27" applyFont="1" applyBorder="1" applyAlignment="1">
      <alignment vertical="top" wrapText="1"/>
    </xf>
    <xf numFmtId="0" fontId="30" fillId="7" borderId="17" xfId="27" applyFont="1" applyFill="1" applyBorder="1" applyAlignment="1">
      <alignment vertical="top" wrapText="1"/>
    </xf>
    <xf numFmtId="0" fontId="33" fillId="0" borderId="17" xfId="28" applyFont="1" applyBorder="1" applyAlignment="1">
      <alignment horizontal="left" vertical="top" wrapText="1"/>
    </xf>
    <xf numFmtId="4" fontId="30" fillId="0" borderId="32" xfId="27" applyNumberFormat="1" applyFont="1" applyBorder="1" applyAlignment="1">
      <alignment horizontal="right" vertical="top" wrapText="1"/>
    </xf>
    <xf numFmtId="4" fontId="30" fillId="0" borderId="53" xfId="27" applyNumberFormat="1" applyFont="1" applyBorder="1" applyAlignment="1">
      <alignment horizontal="right" vertical="top" wrapText="1"/>
    </xf>
    <xf numFmtId="0" fontId="30" fillId="0" borderId="14" xfId="27" applyFont="1" applyBorder="1" applyAlignment="1">
      <alignment horizontal="center" vertical="top" wrapText="1"/>
    </xf>
    <xf numFmtId="0" fontId="30" fillId="0" borderId="31" xfId="27" applyFont="1" applyBorder="1" applyAlignment="1">
      <alignment vertical="top" wrapText="1"/>
    </xf>
    <xf numFmtId="4" fontId="30" fillId="0" borderId="14" xfId="27" applyNumberFormat="1" applyFont="1" applyBorder="1" applyAlignment="1">
      <alignment horizontal="right" vertical="top" wrapText="1"/>
    </xf>
    <xf numFmtId="4" fontId="30" fillId="0" borderId="31" xfId="27" applyNumberFormat="1" applyFont="1" applyBorder="1" applyAlignment="1">
      <alignment horizontal="right" vertical="top" wrapText="1"/>
    </xf>
    <xf numFmtId="4" fontId="30" fillId="0" borderId="49" xfId="27" applyNumberFormat="1" applyFont="1" applyBorder="1" applyAlignment="1">
      <alignment horizontal="right" vertical="top" wrapText="1"/>
    </xf>
    <xf numFmtId="49" fontId="34" fillId="9" borderId="3" xfId="16" applyNumberFormat="1" applyFont="1" applyFill="1" applyBorder="1" applyAlignment="1" applyProtection="1">
      <alignment horizontal="left" vertical="center" wrapText="1"/>
      <protection locked="0"/>
    </xf>
    <xf numFmtId="4" fontId="28" fillId="6" borderId="17" xfId="27" applyNumberFormat="1" applyFont="1" applyFill="1" applyBorder="1" applyAlignment="1">
      <alignment horizontal="right" vertical="top" wrapText="1"/>
    </xf>
    <xf numFmtId="4" fontId="28" fillId="6" borderId="48" xfId="27" applyNumberFormat="1" applyFont="1" applyFill="1" applyBorder="1" applyAlignment="1">
      <alignment horizontal="right" vertical="top" wrapText="1"/>
    </xf>
    <xf numFmtId="4" fontId="28" fillId="6" borderId="52" xfId="27" applyNumberFormat="1" applyFont="1" applyFill="1" applyBorder="1" applyAlignment="1">
      <alignment horizontal="right" vertical="top" wrapText="1"/>
    </xf>
    <xf numFmtId="0" fontId="29" fillId="7" borderId="48" xfId="27" applyFont="1" applyFill="1" applyBorder="1" applyAlignment="1">
      <alignment horizontal="center" vertical="top" wrapText="1"/>
    </xf>
    <xf numFmtId="0" fontId="35" fillId="7" borderId="48" xfId="27" applyFont="1" applyFill="1" applyBorder="1" applyAlignment="1">
      <alignment vertical="top" wrapText="1"/>
    </xf>
    <xf numFmtId="4" fontId="29" fillId="0" borderId="31" xfId="27" applyNumberFormat="1" applyFont="1" applyBorder="1" applyAlignment="1">
      <alignment horizontal="right" vertical="top" wrapText="1"/>
    </xf>
    <xf numFmtId="0" fontId="29" fillId="6" borderId="31" xfId="27" applyFont="1" applyFill="1" applyBorder="1" applyAlignment="1">
      <alignment horizontal="center" vertical="top" wrapText="1"/>
    </xf>
    <xf numFmtId="0" fontId="30" fillId="10" borderId="14" xfId="27" applyFont="1" applyFill="1" applyBorder="1" applyAlignment="1">
      <alignment horizontal="center" vertical="top" wrapText="1"/>
    </xf>
    <xf numFmtId="0" fontId="31" fillId="10" borderId="31" xfId="27" applyFont="1" applyFill="1" applyBorder="1" applyAlignment="1">
      <alignment horizontal="center" vertical="top" wrapText="1"/>
    </xf>
    <xf numFmtId="0" fontId="31" fillId="10" borderId="31" xfId="27" applyFont="1" applyFill="1" applyBorder="1" applyAlignment="1">
      <alignment vertical="top" wrapText="1"/>
    </xf>
    <xf numFmtId="4" fontId="31" fillId="10" borderId="14" xfId="27" applyNumberFormat="1" applyFont="1" applyFill="1" applyBorder="1" applyAlignment="1">
      <alignment horizontal="right" vertical="top" wrapText="1"/>
    </xf>
    <xf numFmtId="4" fontId="31" fillId="10" borderId="31" xfId="27" applyNumberFormat="1" applyFont="1" applyFill="1" applyBorder="1" applyAlignment="1">
      <alignment horizontal="right" vertical="top" wrapText="1"/>
    </xf>
    <xf numFmtId="4" fontId="31" fillId="10" borderId="49" xfId="27" applyNumberFormat="1" applyFont="1" applyFill="1" applyBorder="1" applyAlignment="1">
      <alignment horizontal="right" vertical="top" wrapText="1"/>
    </xf>
    <xf numFmtId="4" fontId="31" fillId="0" borderId="32" xfId="27" applyNumberFormat="1" applyFont="1" applyBorder="1" applyAlignment="1">
      <alignment horizontal="right" vertical="top" wrapText="1"/>
    </xf>
    <xf numFmtId="4" fontId="31" fillId="0" borderId="53" xfId="27" applyNumberFormat="1" applyFont="1" applyBorder="1" applyAlignment="1">
      <alignment horizontal="right" vertical="top" wrapText="1"/>
    </xf>
    <xf numFmtId="0" fontId="29" fillId="0" borderId="14" xfId="27" applyFont="1" applyBorder="1" applyAlignment="1">
      <alignment horizontal="center" vertical="top" wrapText="1"/>
    </xf>
    <xf numFmtId="0" fontId="29" fillId="7" borderId="17" xfId="27" applyFont="1" applyFill="1" applyBorder="1" applyAlignment="1">
      <alignment horizontal="center" vertical="top" wrapText="1"/>
    </xf>
    <xf numFmtId="4" fontId="31" fillId="7" borderId="17" xfId="27" applyNumberFormat="1" applyFont="1" applyFill="1" applyBorder="1" applyAlignment="1">
      <alignment horizontal="right" vertical="top" wrapText="1"/>
    </xf>
    <xf numFmtId="4" fontId="31" fillId="7" borderId="52" xfId="27" applyNumberFormat="1" applyFont="1" applyFill="1" applyBorder="1" applyAlignment="1">
      <alignment horizontal="right" vertical="top" wrapText="1"/>
    </xf>
    <xf numFmtId="4" fontId="31" fillId="7" borderId="48" xfId="27" applyNumberFormat="1" applyFont="1" applyFill="1" applyBorder="1" applyAlignment="1">
      <alignment horizontal="right" vertical="top" wrapText="1"/>
    </xf>
    <xf numFmtId="0" fontId="30" fillId="7" borderId="48" xfId="27" applyFont="1" applyFill="1" applyBorder="1" applyAlignment="1">
      <alignment vertical="top" wrapText="1"/>
    </xf>
    <xf numFmtId="4" fontId="31" fillId="0" borderId="52" xfId="27" applyNumberFormat="1" applyFont="1" applyBorder="1" applyAlignment="1">
      <alignment horizontal="right" vertical="top" wrapText="1"/>
    </xf>
    <xf numFmtId="4" fontId="31" fillId="7" borderId="31" xfId="27" applyNumberFormat="1" applyFont="1" applyFill="1" applyBorder="1" applyAlignment="1">
      <alignment horizontal="right" vertical="top" wrapText="1"/>
    </xf>
    <xf numFmtId="4" fontId="35" fillId="11" borderId="14" xfId="27" applyNumberFormat="1" applyFont="1" applyFill="1" applyBorder="1" applyAlignment="1">
      <alignment horizontal="right" vertical="top" wrapText="1"/>
    </xf>
    <xf numFmtId="4" fontId="35" fillId="11" borderId="31" xfId="27" applyNumberFormat="1" applyFont="1" applyFill="1" applyBorder="1" applyAlignment="1">
      <alignment horizontal="right" vertical="top" wrapText="1"/>
    </xf>
    <xf numFmtId="4" fontId="35" fillId="11" borderId="49" xfId="27" applyNumberFormat="1" applyFont="1" applyFill="1" applyBorder="1" applyAlignment="1">
      <alignment horizontal="right" vertical="top" wrapText="1"/>
    </xf>
    <xf numFmtId="4" fontId="28" fillId="11" borderId="31" xfId="27" applyNumberFormat="1" applyFont="1" applyFill="1" applyBorder="1" applyAlignment="1">
      <alignment horizontal="right" vertical="top" wrapText="1"/>
    </xf>
    <xf numFmtId="4" fontId="28" fillId="11" borderId="29" xfId="27" applyNumberFormat="1" applyFont="1" applyFill="1" applyBorder="1" applyAlignment="1">
      <alignment horizontal="right" vertical="top" wrapText="1"/>
    </xf>
    <xf numFmtId="4" fontId="28" fillId="11" borderId="30" xfId="27" applyNumberFormat="1" applyFont="1" applyFill="1" applyBorder="1" applyAlignment="1">
      <alignment horizontal="right" vertical="top" wrapText="1"/>
    </xf>
    <xf numFmtId="4" fontId="28" fillId="11" borderId="50" xfId="27" applyNumberFormat="1" applyFont="1" applyFill="1" applyBorder="1" applyAlignment="1">
      <alignment horizontal="right" vertical="top" wrapText="1"/>
    </xf>
    <xf numFmtId="0" fontId="31" fillId="0" borderId="17" xfId="27" applyFont="1" applyBorder="1" applyAlignment="1">
      <alignment horizontal="center" vertical="top" wrapText="1"/>
    </xf>
    <xf numFmtId="0" fontId="31" fillId="0" borderId="48" xfId="27" applyFont="1" applyBorder="1" applyAlignment="1">
      <alignment vertical="top" wrapText="1"/>
    </xf>
    <xf numFmtId="0" fontId="31" fillId="11" borderId="31" xfId="27" applyFont="1" applyFill="1" applyBorder="1" applyAlignment="1">
      <alignment horizontal="center" vertical="top" wrapText="1"/>
    </xf>
    <xf numFmtId="4" fontId="28" fillId="11" borderId="14" xfId="27" applyNumberFormat="1" applyFont="1" applyFill="1" applyBorder="1" applyAlignment="1">
      <alignment horizontal="right" vertical="top" wrapText="1"/>
    </xf>
    <xf numFmtId="4" fontId="28" fillId="11" borderId="49" xfId="27" applyNumberFormat="1" applyFont="1" applyFill="1" applyBorder="1" applyAlignment="1">
      <alignment horizontal="right" vertical="top" wrapText="1"/>
    </xf>
    <xf numFmtId="4" fontId="30" fillId="7" borderId="14" xfId="29" applyNumberFormat="1" applyFont="1" applyFill="1" applyBorder="1" applyAlignment="1">
      <alignment horizontal="right" vertical="top" wrapText="1"/>
    </xf>
    <xf numFmtId="4" fontId="30" fillId="7" borderId="52" xfId="29" applyNumberFormat="1" applyFont="1" applyFill="1" applyBorder="1" applyAlignment="1">
      <alignment horizontal="right" vertical="top" wrapText="1"/>
    </xf>
    <xf numFmtId="0" fontId="31" fillId="0" borderId="21" xfId="27" applyFont="1" applyBorder="1" applyAlignment="1">
      <alignment vertical="top" wrapText="1"/>
    </xf>
    <xf numFmtId="4" fontId="30" fillId="7" borderId="17" xfId="29" applyNumberFormat="1" applyFont="1" applyFill="1" applyBorder="1" applyAlignment="1">
      <alignment horizontal="right" vertical="top" wrapText="1"/>
    </xf>
    <xf numFmtId="0" fontId="29" fillId="7" borderId="14" xfId="27" applyFont="1" applyFill="1" applyBorder="1" applyAlignment="1">
      <alignment horizontal="center" vertical="top" wrapText="1"/>
    </xf>
    <xf numFmtId="4" fontId="30" fillId="7" borderId="49" xfId="29" applyNumberFormat="1" applyFont="1" applyFill="1" applyBorder="1" applyAlignment="1">
      <alignment horizontal="right" vertical="top" wrapText="1"/>
    </xf>
    <xf numFmtId="0" fontId="31" fillId="0" borderId="29" xfId="27" applyFont="1" applyBorder="1" applyAlignment="1">
      <alignment horizontal="center" vertical="top" wrapText="1"/>
    </xf>
    <xf numFmtId="0" fontId="11" fillId="0" borderId="17" xfId="27" applyBorder="1" applyAlignment="1">
      <alignment vertical="center"/>
    </xf>
    <xf numFmtId="0" fontId="9" fillId="0" borderId="17" xfId="27" applyFont="1" applyBorder="1" applyAlignment="1">
      <alignment horizontal="right" vertical="center"/>
    </xf>
    <xf numFmtId="4" fontId="9" fillId="0" borderId="17" xfId="27" applyNumberFormat="1" applyFont="1" applyBorder="1" applyAlignment="1">
      <alignment vertical="center"/>
    </xf>
    <xf numFmtId="4" fontId="9" fillId="0" borderId="52" xfId="27" applyNumberFormat="1" applyFont="1" applyBorder="1" applyAlignment="1">
      <alignment vertical="center"/>
    </xf>
    <xf numFmtId="4" fontId="9" fillId="0" borderId="48" xfId="27" applyNumberFormat="1" applyFont="1" applyBorder="1" applyAlignment="1">
      <alignment vertical="center"/>
    </xf>
    <xf numFmtId="0" fontId="10" fillId="0" borderId="0" xfId="27" applyFont="1" applyBorder="1" applyAlignment="1">
      <alignment vertical="center"/>
    </xf>
    <xf numFmtId="0" fontId="11" fillId="0" borderId="0" xfId="27" applyBorder="1" applyAlignment="1">
      <alignment vertical="center"/>
    </xf>
    <xf numFmtId="0" fontId="9" fillId="0" borderId="0" xfId="27" applyFont="1" applyBorder="1" applyAlignment="1">
      <alignment horizontal="right" vertical="center"/>
    </xf>
    <xf numFmtId="4" fontId="9" fillId="0" borderId="0" xfId="27" applyNumberFormat="1" applyFont="1" applyBorder="1" applyAlignment="1">
      <alignment vertical="center"/>
    </xf>
    <xf numFmtId="43" fontId="28" fillId="0" borderId="17" xfId="27" applyNumberFormat="1" applyFont="1" applyFill="1" applyBorder="1" applyAlignment="1">
      <alignment horizontal="center" vertical="center" wrapText="1"/>
    </xf>
    <xf numFmtId="43" fontId="28" fillId="0" borderId="31" xfId="27" applyNumberFormat="1" applyFont="1" applyFill="1" applyBorder="1" applyAlignment="1">
      <alignment horizontal="center" vertical="center" wrapText="1"/>
    </xf>
    <xf numFmtId="43" fontId="28" fillId="0" borderId="49" xfId="27" applyNumberFormat="1" applyFont="1" applyFill="1" applyBorder="1" applyAlignment="1">
      <alignment horizontal="center" vertical="center" wrapText="1"/>
    </xf>
    <xf numFmtId="43" fontId="28" fillId="0" borderId="54" xfId="27" applyNumberFormat="1" applyFont="1" applyFill="1" applyBorder="1" applyAlignment="1">
      <alignment horizontal="center" vertical="center" wrapText="1"/>
    </xf>
    <xf numFmtId="43" fontId="28" fillId="0" borderId="48" xfId="27" applyNumberFormat="1" applyFont="1" applyFill="1" applyBorder="1" applyAlignment="1">
      <alignment horizontal="center" vertical="center" wrapText="1"/>
    </xf>
    <xf numFmtId="0" fontId="28" fillId="6" borderId="14" xfId="27" applyFont="1" applyFill="1" applyBorder="1" applyAlignment="1">
      <alignment horizontal="center" vertical="top" wrapText="1"/>
    </xf>
    <xf numFmtId="4" fontId="28" fillId="6" borderId="31" xfId="27" applyNumberFormat="1" applyFont="1" applyFill="1" applyBorder="1" applyAlignment="1">
      <alignment vertical="top" wrapText="1"/>
    </xf>
    <xf numFmtId="4" fontId="28" fillId="6" borderId="55" xfId="27" applyNumberFormat="1" applyFont="1" applyFill="1" applyBorder="1" applyAlignment="1">
      <alignment vertical="top" wrapText="1"/>
    </xf>
    <xf numFmtId="4" fontId="28" fillId="6" borderId="21" xfId="27" applyNumberFormat="1" applyFont="1" applyFill="1" applyBorder="1" applyAlignment="1">
      <alignment vertical="top" wrapText="1"/>
    </xf>
    <xf numFmtId="4" fontId="28" fillId="6" borderId="14" xfId="27" applyNumberFormat="1" applyFont="1" applyFill="1" applyBorder="1" applyAlignment="1">
      <alignment vertical="top" wrapText="1"/>
    </xf>
    <xf numFmtId="4" fontId="30" fillId="7" borderId="31" xfId="27" applyNumberFormat="1" applyFont="1" applyFill="1" applyBorder="1" applyAlignment="1">
      <alignment vertical="top" wrapText="1"/>
    </xf>
    <xf numFmtId="4" fontId="30" fillId="7" borderId="55" xfId="27" applyNumberFormat="1" applyFont="1" applyFill="1" applyBorder="1" applyAlignment="1">
      <alignment vertical="top" wrapText="1"/>
    </xf>
    <xf numFmtId="4" fontId="30" fillId="7" borderId="21" xfId="27" applyNumberFormat="1" applyFont="1" applyFill="1" applyBorder="1" applyAlignment="1">
      <alignment vertical="top" wrapText="1"/>
    </xf>
    <xf numFmtId="4" fontId="30" fillId="7" borderId="17" xfId="27" applyNumberFormat="1" applyFont="1" applyFill="1" applyBorder="1" applyAlignment="1">
      <alignment vertical="top" wrapText="1"/>
    </xf>
    <xf numFmtId="0" fontId="36" fillId="0" borderId="17" xfId="27" applyFont="1" applyBorder="1" applyAlignment="1">
      <alignment horizontal="center" vertical="center"/>
    </xf>
    <xf numFmtId="49" fontId="37" fillId="3" borderId="3" xfId="5" applyNumberFormat="1" applyFont="1" applyFill="1" applyBorder="1" applyAlignment="1" applyProtection="1">
      <alignment horizontal="left" vertical="center" wrapText="1"/>
      <protection locked="0"/>
    </xf>
    <xf numFmtId="4" fontId="36" fillId="0" borderId="17" xfId="27" applyNumberFormat="1" applyFont="1" applyBorder="1" applyAlignment="1">
      <alignment vertical="center"/>
    </xf>
    <xf numFmtId="4" fontId="36" fillId="0" borderId="52" xfId="27" applyNumberFormat="1" applyFont="1" applyBorder="1" applyAlignment="1">
      <alignment vertical="center"/>
    </xf>
    <xf numFmtId="4" fontId="36" fillId="0" borderId="23" xfId="27" applyNumberFormat="1" applyFont="1" applyBorder="1" applyAlignment="1">
      <alignment vertical="center"/>
    </xf>
    <xf numFmtId="4" fontId="36" fillId="0" borderId="48" xfId="27" applyNumberFormat="1" applyFont="1" applyBorder="1" applyAlignment="1">
      <alignment vertical="center"/>
    </xf>
    <xf numFmtId="4" fontId="36" fillId="0" borderId="32" xfId="27" applyNumberFormat="1" applyFont="1" applyBorder="1" applyAlignment="1">
      <alignment vertical="center"/>
    </xf>
    <xf numFmtId="4" fontId="36" fillId="0" borderId="53" xfId="27" applyNumberFormat="1" applyFont="1" applyBorder="1" applyAlignment="1">
      <alignment vertical="center"/>
    </xf>
    <xf numFmtId="4" fontId="36" fillId="0" borderId="14" xfId="27" applyNumberFormat="1" applyFont="1" applyBorder="1" applyAlignment="1">
      <alignment vertical="center"/>
    </xf>
    <xf numFmtId="4" fontId="36" fillId="0" borderId="49" xfId="27" applyNumberFormat="1" applyFont="1" applyBorder="1" applyAlignment="1">
      <alignment vertical="center"/>
    </xf>
    <xf numFmtId="0" fontId="38" fillId="0" borderId="17" xfId="27" applyFont="1" applyBorder="1" applyAlignment="1">
      <alignment horizontal="right" vertical="center"/>
    </xf>
    <xf numFmtId="4" fontId="39" fillId="0" borderId="17" xfId="2" applyNumberFormat="1" applyFont="1" applyBorder="1" applyAlignment="1">
      <alignment vertical="center"/>
    </xf>
    <xf numFmtId="4" fontId="39" fillId="0" borderId="52" xfId="2" applyNumberFormat="1" applyFont="1" applyBorder="1" applyAlignment="1">
      <alignment vertical="center"/>
    </xf>
    <xf numFmtId="4" fontId="39" fillId="0" borderId="23" xfId="2" applyNumberFormat="1" applyFont="1" applyBorder="1" applyAlignment="1">
      <alignment vertical="center"/>
    </xf>
    <xf numFmtId="4" fontId="39" fillId="0" borderId="48" xfId="2" applyNumberFormat="1" applyFont="1" applyBorder="1" applyAlignment="1">
      <alignment vertical="center"/>
    </xf>
    <xf numFmtId="4" fontId="40" fillId="0" borderId="43" xfId="2" applyNumberFormat="1" applyFont="1" applyBorder="1" applyAlignment="1">
      <alignment vertical="center"/>
    </xf>
    <xf numFmtId="4" fontId="40" fillId="0" borderId="58" xfId="2" applyNumberFormat="1" applyFont="1" applyBorder="1" applyAlignment="1">
      <alignment vertical="center"/>
    </xf>
    <xf numFmtId="4" fontId="40" fillId="0" borderId="37" xfId="2" applyNumberFormat="1" applyFont="1" applyBorder="1" applyAlignment="1">
      <alignment vertical="center"/>
    </xf>
    <xf numFmtId="4" fontId="40" fillId="0" borderId="59" xfId="2" applyNumberFormat="1" applyFont="1" applyBorder="1" applyAlignment="1">
      <alignment vertical="center"/>
    </xf>
    <xf numFmtId="0" fontId="10" fillId="0" borderId="0" xfId="27" applyFont="1" applyAlignment="1">
      <alignment vertical="center"/>
    </xf>
    <xf numFmtId="0" fontId="28" fillId="12" borderId="17" xfId="27" applyFont="1" applyFill="1" applyBorder="1" applyAlignment="1">
      <alignment horizontal="center" vertical="top" wrapText="1"/>
    </xf>
    <xf numFmtId="0" fontId="29" fillId="12" borderId="48" xfId="27" applyFont="1" applyFill="1" applyBorder="1" applyAlignment="1">
      <alignment horizontal="center" vertical="top" wrapText="1"/>
    </xf>
    <xf numFmtId="0" fontId="29" fillId="12" borderId="31" xfId="27" applyFont="1" applyFill="1" applyBorder="1" applyAlignment="1">
      <alignment horizontal="center" vertical="top" wrapText="1"/>
    </xf>
    <xf numFmtId="0" fontId="28" fillId="12" borderId="31" xfId="27" applyFont="1" applyFill="1" applyBorder="1" applyAlignment="1">
      <alignment vertical="top" wrapText="1"/>
    </xf>
    <xf numFmtId="4" fontId="41" fillId="12" borderId="30" xfId="27" applyNumberFormat="1" applyFont="1" applyFill="1" applyBorder="1" applyAlignment="1">
      <alignment horizontal="right" vertical="center" wrapText="1"/>
    </xf>
    <xf numFmtId="0" fontId="28" fillId="0" borderId="29" xfId="27" applyFont="1" applyFill="1" applyBorder="1" applyAlignment="1">
      <alignment horizontal="center" vertical="center" wrapText="1"/>
    </xf>
    <xf numFmtId="4" fontId="42" fillId="7" borderId="48" xfId="27" applyNumberFormat="1" applyFont="1" applyFill="1" applyBorder="1" applyAlignment="1">
      <alignment horizontal="right" vertical="top" wrapText="1"/>
    </xf>
    <xf numFmtId="0" fontId="43" fillId="0" borderId="30" xfId="27" quotePrefix="1" applyFont="1" applyFill="1" applyBorder="1" applyAlignment="1">
      <alignment horizontal="center" vertical="center" wrapText="1"/>
    </xf>
    <xf numFmtId="0" fontId="43" fillId="0" borderId="30" xfId="27" applyFont="1" applyFill="1" applyBorder="1" applyAlignment="1">
      <alignment horizontal="left" vertical="center" wrapText="1"/>
    </xf>
    <xf numFmtId="4" fontId="43" fillId="0" borderId="30" xfId="27" applyNumberFormat="1" applyFont="1" applyFill="1" applyBorder="1" applyAlignment="1">
      <alignment horizontal="right" vertical="center" wrapText="1"/>
    </xf>
    <xf numFmtId="0" fontId="29" fillId="12" borderId="17" xfId="27" applyFont="1" applyFill="1" applyBorder="1" applyAlignment="1">
      <alignment horizontal="center" vertical="top" wrapText="1"/>
    </xf>
    <xf numFmtId="0" fontId="28" fillId="12" borderId="17" xfId="27" applyFont="1" applyFill="1" applyBorder="1" applyAlignment="1">
      <alignment vertical="top" wrapText="1"/>
    </xf>
    <xf numFmtId="4" fontId="41" fillId="12" borderId="17" xfId="27" applyNumberFormat="1" applyFont="1" applyFill="1" applyBorder="1" applyAlignment="1">
      <alignment horizontal="right" vertical="center" wrapText="1"/>
    </xf>
    <xf numFmtId="4" fontId="42" fillId="7" borderId="31" xfId="29" applyNumberFormat="1" applyFont="1" applyFill="1" applyBorder="1" applyAlignment="1">
      <alignment horizontal="right" vertical="top" wrapText="1"/>
    </xf>
    <xf numFmtId="0" fontId="11" fillId="0" borderId="61" xfId="27" applyBorder="1"/>
    <xf numFmtId="0" fontId="11" fillId="0" borderId="32" xfId="27" applyBorder="1"/>
    <xf numFmtId="0" fontId="12" fillId="0" borderId="32" xfId="27" quotePrefix="1" applyFont="1" applyBorder="1" applyAlignment="1">
      <alignment vertical="center" wrapText="1"/>
    </xf>
    <xf numFmtId="0" fontId="12" fillId="0" borderId="32" xfId="27" applyFont="1" applyBorder="1" applyAlignment="1">
      <alignment vertical="center" wrapText="1"/>
    </xf>
    <xf numFmtId="4" fontId="12" fillId="0" borderId="32" xfId="27" applyNumberFormat="1" applyFont="1" applyBorder="1" applyAlignment="1">
      <alignment vertical="center" wrapText="1"/>
    </xf>
    <xf numFmtId="4" fontId="10" fillId="0" borderId="65" xfId="27" applyNumberFormat="1" applyFont="1" applyBorder="1" applyAlignment="1">
      <alignment vertical="center"/>
    </xf>
    <xf numFmtId="49" fontId="22" fillId="4" borderId="3" xfId="16" applyNumberFormat="1" applyFont="1" applyFill="1" applyBorder="1" applyAlignment="1" applyProtection="1">
      <alignment horizontal="center" vertical="center" wrapText="1"/>
      <protection locked="0"/>
    </xf>
    <xf numFmtId="49" fontId="22" fillId="4" borderId="3" xfId="16" applyNumberFormat="1" applyFont="1" applyFill="1" applyBorder="1" applyAlignment="1" applyProtection="1">
      <alignment horizontal="right" vertical="center" wrapText="1"/>
      <protection locked="0"/>
    </xf>
    <xf numFmtId="49" fontId="24" fillId="3" borderId="11" xfId="16" applyNumberFormat="1" applyFont="1" applyFill="1" applyBorder="1" applyAlignment="1" applyProtection="1">
      <alignment horizontal="center" vertical="center" wrapText="1"/>
      <protection locked="0"/>
    </xf>
    <xf numFmtId="49" fontId="24" fillId="3" borderId="3" xfId="16" applyNumberFormat="1" applyFont="1" applyFill="1" applyBorder="1" applyAlignment="1" applyProtection="1">
      <alignment horizontal="right" vertical="center" wrapText="1"/>
      <protection locked="0"/>
    </xf>
    <xf numFmtId="49" fontId="24" fillId="5" borderId="3" xfId="16" applyNumberFormat="1" applyFont="1" applyFill="1" applyBorder="1" applyAlignment="1" applyProtection="1">
      <alignment horizontal="center" vertical="center" wrapText="1"/>
      <protection locked="0"/>
    </xf>
    <xf numFmtId="49" fontId="24" fillId="5" borderId="3" xfId="16" applyNumberFormat="1" applyFont="1" applyFill="1" applyBorder="1" applyAlignment="1" applyProtection="1">
      <alignment horizontal="right" vertical="center" wrapText="1"/>
      <protection locked="0"/>
    </xf>
    <xf numFmtId="49" fontId="26" fillId="3" borderId="36" xfId="16" applyNumberFormat="1" applyFont="1" applyFill="1" applyBorder="1" applyAlignment="1" applyProtection="1">
      <alignment horizontal="right" vertical="center" wrapText="1"/>
      <protection locked="0"/>
    </xf>
    <xf numFmtId="49" fontId="23" fillId="5" borderId="3" xfId="16" applyNumberFormat="1" applyFont="1" applyFill="1" applyBorder="1" applyAlignment="1" applyProtection="1">
      <alignment horizontal="center" vertical="center" wrapText="1"/>
      <protection locked="0"/>
    </xf>
    <xf numFmtId="49" fontId="24" fillId="3" borderId="3" xfId="16" applyNumberFormat="1" applyFont="1" applyFill="1" applyBorder="1" applyAlignment="1" applyProtection="1">
      <alignment horizontal="center" vertical="center" wrapText="1"/>
      <protection locked="0"/>
    </xf>
    <xf numFmtId="49" fontId="21" fillId="3" borderId="3" xfId="16" applyNumberFormat="1" applyFont="1" applyFill="1" applyBorder="1" applyAlignment="1" applyProtection="1">
      <alignment horizontal="right" vertical="center" wrapText="1"/>
      <protection locked="0"/>
    </xf>
    <xf numFmtId="49" fontId="25" fillId="3" borderId="3" xfId="16" applyNumberFormat="1" applyFont="1" applyFill="1" applyBorder="1" applyAlignment="1" applyProtection="1">
      <alignment horizontal="right" vertical="center" wrapText="1"/>
      <protection locked="0"/>
    </xf>
    <xf numFmtId="0" fontId="8" fillId="0" borderId="34" xfId="1" applyFont="1" applyBorder="1" applyAlignment="1">
      <alignment horizontal="right"/>
    </xf>
    <xf numFmtId="0" fontId="8" fillId="0" borderId="35" xfId="1" applyFont="1" applyBorder="1" applyAlignment="1">
      <alignment horizontal="right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8" fillId="0" borderId="0" xfId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/>
    </xf>
    <xf numFmtId="49" fontId="10" fillId="0" borderId="11" xfId="1" applyNumberFormat="1" applyFont="1" applyBorder="1" applyAlignment="1">
      <alignment horizontal="center" vertical="top"/>
    </xf>
    <xf numFmtId="49" fontId="10" fillId="0" borderId="8" xfId="1" applyNumberFormat="1" applyFont="1" applyBorder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27" fillId="0" borderId="0" xfId="27" applyFont="1" applyAlignment="1">
      <alignment horizontal="center" vertical="top" wrapText="1"/>
    </xf>
    <xf numFmtId="0" fontId="11" fillId="0" borderId="0" xfId="27" applyAlignment="1">
      <alignment horizontal="center" vertical="top"/>
    </xf>
    <xf numFmtId="0" fontId="27" fillId="0" borderId="37" xfId="27" applyFont="1" applyBorder="1" applyAlignment="1">
      <alignment horizontal="left" vertical="center"/>
    </xf>
    <xf numFmtId="43" fontId="28" fillId="0" borderId="40" xfId="27" applyNumberFormat="1" applyFont="1" applyFill="1" applyBorder="1" applyAlignment="1">
      <alignment horizontal="center" vertical="center" wrapText="1"/>
    </xf>
    <xf numFmtId="43" fontId="28" fillId="0" borderId="42" xfId="27" applyNumberFormat="1" applyFont="1" applyFill="1" applyBorder="1" applyAlignment="1">
      <alignment horizontal="center" vertical="center" wrapText="1"/>
    </xf>
    <xf numFmtId="0" fontId="29" fillId="0" borderId="32" xfId="27" applyFont="1" applyBorder="1" applyAlignment="1">
      <alignment horizontal="center" vertical="top" wrapText="1"/>
    </xf>
    <xf numFmtId="0" fontId="29" fillId="0" borderId="14" xfId="27" applyFont="1" applyBorder="1" applyAlignment="1">
      <alignment horizontal="center" vertical="top" wrapText="1"/>
    </xf>
    <xf numFmtId="0" fontId="31" fillId="0" borderId="32" xfId="27" applyFont="1" applyBorder="1" applyAlignment="1">
      <alignment horizontal="center" vertical="top" wrapText="1"/>
    </xf>
    <xf numFmtId="0" fontId="31" fillId="0" borderId="14" xfId="27" applyFont="1" applyBorder="1" applyAlignment="1">
      <alignment horizontal="center" vertical="top" wrapText="1"/>
    </xf>
    <xf numFmtId="0" fontId="28" fillId="11" borderId="32" xfId="27" applyFont="1" applyFill="1" applyBorder="1" applyAlignment="1">
      <alignment horizontal="center" vertical="top" wrapText="1"/>
    </xf>
    <xf numFmtId="0" fontId="28" fillId="11" borderId="29" xfId="27" applyFont="1" applyFill="1" applyBorder="1" applyAlignment="1">
      <alignment horizontal="center" vertical="top" wrapText="1"/>
    </xf>
    <xf numFmtId="0" fontId="29" fillId="11" borderId="32" xfId="27" applyFont="1" applyFill="1" applyBorder="1" applyAlignment="1">
      <alignment horizontal="center" vertical="top" wrapText="1"/>
    </xf>
    <xf numFmtId="0" fontId="29" fillId="11" borderId="29" xfId="27" applyFont="1" applyFill="1" applyBorder="1" applyAlignment="1">
      <alignment horizontal="center" vertical="top" wrapText="1"/>
    </xf>
    <xf numFmtId="0" fontId="29" fillId="11" borderId="14" xfId="27" applyFont="1" applyFill="1" applyBorder="1" applyAlignment="1">
      <alignment horizontal="center" vertical="top" wrapText="1"/>
    </xf>
    <xf numFmtId="0" fontId="29" fillId="0" borderId="29" xfId="27" applyFont="1" applyBorder="1" applyAlignment="1">
      <alignment horizontal="center" vertical="top" wrapText="1"/>
    </xf>
    <xf numFmtId="0" fontId="28" fillId="0" borderId="38" xfId="27" applyFont="1" applyFill="1" applyBorder="1" applyAlignment="1">
      <alignment horizontal="center" vertical="center" wrapText="1"/>
    </xf>
    <xf numFmtId="0" fontId="28" fillId="0" borderId="43" xfId="27" applyFont="1" applyFill="1" applyBorder="1" applyAlignment="1">
      <alignment horizontal="center" vertical="center" wrapText="1"/>
    </xf>
    <xf numFmtId="43" fontId="28" fillId="0" borderId="39" xfId="27" applyNumberFormat="1" applyFont="1" applyFill="1" applyBorder="1" applyAlignment="1">
      <alignment horizontal="center" vertical="center" wrapText="1"/>
    </xf>
    <xf numFmtId="43" fontId="28" fillId="0" borderId="41" xfId="27" applyNumberFormat="1" applyFont="1" applyFill="1" applyBorder="1" applyAlignment="1">
      <alignment horizontal="center" vertical="center" wrapText="1"/>
    </xf>
    <xf numFmtId="0" fontId="28" fillId="0" borderId="14" xfId="27" applyFont="1" applyFill="1" applyBorder="1" applyAlignment="1">
      <alignment horizontal="center" vertical="center" wrapText="1"/>
    </xf>
    <xf numFmtId="43" fontId="28" fillId="0" borderId="60" xfId="27" applyNumberFormat="1" applyFont="1" applyFill="1" applyBorder="1" applyAlignment="1">
      <alignment horizontal="center" vertical="center" wrapText="1"/>
    </xf>
    <xf numFmtId="43" fontId="28" fillId="0" borderId="43" xfId="27" applyNumberFormat="1" applyFont="1" applyFill="1" applyBorder="1" applyAlignment="1">
      <alignment horizontal="center" vertical="center" wrapText="1"/>
    </xf>
    <xf numFmtId="0" fontId="10" fillId="0" borderId="62" xfId="27" applyFont="1" applyBorder="1" applyAlignment="1">
      <alignment horizontal="right" vertical="center"/>
    </xf>
    <xf numFmtId="0" fontId="10" fillId="0" borderId="63" xfId="27" applyFont="1" applyBorder="1" applyAlignment="1">
      <alignment horizontal="right" vertical="center"/>
    </xf>
    <xf numFmtId="0" fontId="10" fillId="0" borderId="64" xfId="27" applyFont="1" applyBorder="1" applyAlignment="1">
      <alignment horizontal="right" vertical="center"/>
    </xf>
    <xf numFmtId="0" fontId="11" fillId="0" borderId="32" xfId="27" applyBorder="1" applyAlignment="1">
      <alignment horizontal="center" vertical="center"/>
    </xf>
    <xf numFmtId="0" fontId="11" fillId="0" borderId="29" xfId="27" applyBorder="1" applyAlignment="1">
      <alignment horizontal="center" vertical="center"/>
    </xf>
    <xf numFmtId="0" fontId="11" fillId="0" borderId="14" xfId="27" applyBorder="1" applyAlignment="1">
      <alignment horizontal="center" vertical="center"/>
    </xf>
    <xf numFmtId="0" fontId="32" fillId="0" borderId="56" xfId="27" applyFont="1" applyBorder="1" applyAlignment="1">
      <alignment horizontal="center" vertical="center"/>
    </xf>
    <xf numFmtId="0" fontId="32" fillId="0" borderId="57" xfId="27" applyFont="1" applyBorder="1" applyAlignment="1">
      <alignment horizontal="center" vertical="center"/>
    </xf>
    <xf numFmtId="0" fontId="32" fillId="0" borderId="45" xfId="27" applyFont="1" applyBorder="1" applyAlignment="1">
      <alignment horizontal="center" vertical="center"/>
    </xf>
    <xf numFmtId="49" fontId="6" fillId="3" borderId="3" xfId="16" applyNumberFormat="1" applyFont="1" applyFill="1" applyBorder="1" applyAlignment="1" applyProtection="1">
      <alignment horizontal="center" vertical="center" wrapText="1"/>
      <protection locked="0"/>
    </xf>
    <xf numFmtId="49" fontId="44" fillId="3" borderId="0" xfId="16" applyNumberFormat="1" applyFont="1" applyFill="1" applyAlignment="1" applyProtection="1">
      <alignment horizontal="left" vertical="top" wrapText="1"/>
      <protection locked="0"/>
    </xf>
    <xf numFmtId="0" fontId="44" fillId="0" borderId="0" xfId="16" applyNumberFormat="1" applyFont="1" applyFill="1" applyBorder="1" applyAlignment="1" applyProtection="1">
      <alignment horizontal="left" vertical="top"/>
      <protection locked="0"/>
    </xf>
    <xf numFmtId="0" fontId="45" fillId="0" borderId="0" xfId="16" applyNumberFormat="1" applyFont="1" applyFill="1" applyBorder="1" applyAlignment="1" applyProtection="1">
      <alignment horizontal="left" vertical="top"/>
      <protection locked="0"/>
    </xf>
  </cellXfs>
  <cellStyles count="30">
    <cellStyle name="ConditionalStyle_1" xfId="3"/>
    <cellStyle name="Excel Built-in Normal" xfId="4"/>
    <cellStyle name="Normalny" xfId="0" builtinId="0"/>
    <cellStyle name="Normalny 10" xfId="5"/>
    <cellStyle name="Normalny 11" xfId="6"/>
    <cellStyle name="Normalny 12" xfId="7"/>
    <cellStyle name="Normalny 13" xfId="8"/>
    <cellStyle name="Normalny 14" xfId="9"/>
    <cellStyle name="Normalny 15" xfId="10"/>
    <cellStyle name="Normalny 16" xfId="11"/>
    <cellStyle name="Normalny 17" xfId="2"/>
    <cellStyle name="Normalny 18" xfId="12"/>
    <cellStyle name="Normalny 19" xfId="13"/>
    <cellStyle name="Normalny 2" xfId="14"/>
    <cellStyle name="Normalny 20" xfId="15"/>
    <cellStyle name="Normalny 20 2" xfId="16"/>
    <cellStyle name="Normalny 21" xfId="17"/>
    <cellStyle name="Normalny 3" xfId="18"/>
    <cellStyle name="Normalny 3 2" xfId="19"/>
    <cellStyle name="Normalny 4" xfId="20"/>
    <cellStyle name="Normalny 4 2" xfId="21"/>
    <cellStyle name="Normalny 5" xfId="22"/>
    <cellStyle name="Normalny 6" xfId="23"/>
    <cellStyle name="Normalny 7" xfId="24"/>
    <cellStyle name="Normalny 8" xfId="25"/>
    <cellStyle name="Normalny 9" xfId="26"/>
    <cellStyle name="Normalny_załaczniki maj" xfId="28"/>
    <cellStyle name="Normalny_Załączniki budżet 2010" xfId="27"/>
    <cellStyle name="Normalny_Zeszyt1" xfId="1"/>
    <cellStyle name="Walutowy_Załączniki budżet 2010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showGridLines="0" workbookViewId="0">
      <selection activeCell="J9" sqref="J9"/>
    </sheetView>
  </sheetViews>
  <sheetFormatPr defaultRowHeight="12.75" x14ac:dyDescent="0.2"/>
  <cols>
    <col min="1" max="1" width="5.140625" style="130" customWidth="1"/>
    <col min="2" max="2" width="7.85546875" style="130" customWidth="1"/>
    <col min="3" max="3" width="8.85546875" style="130" customWidth="1"/>
    <col min="4" max="4" width="33.28515625" style="130" customWidth="1"/>
    <col min="5" max="5" width="12.5703125" style="130" customWidth="1"/>
    <col min="6" max="6" width="9.85546875" style="130" customWidth="1"/>
    <col min="7" max="7" width="13.5703125" style="130" customWidth="1"/>
    <col min="8" max="248" width="9.140625" style="130"/>
    <col min="249" max="249" width="2.140625" style="130" customWidth="1"/>
    <col min="250" max="250" width="8.7109375" style="130" customWidth="1"/>
    <col min="251" max="251" width="9.85546875" style="130" customWidth="1"/>
    <col min="252" max="252" width="1" style="130" customWidth="1"/>
    <col min="253" max="253" width="10.85546875" style="130" customWidth="1"/>
    <col min="254" max="254" width="54.5703125" style="130" customWidth="1"/>
    <col min="255" max="256" width="22.85546875" style="130" customWidth="1"/>
    <col min="257" max="257" width="9.85546875" style="130" customWidth="1"/>
    <col min="258" max="258" width="13" style="130" customWidth="1"/>
    <col min="259" max="259" width="1" style="130" customWidth="1"/>
    <col min="260" max="504" width="9.140625" style="130"/>
    <col min="505" max="505" width="2.140625" style="130" customWidth="1"/>
    <col min="506" max="506" width="8.7109375" style="130" customWidth="1"/>
    <col min="507" max="507" width="9.85546875" style="130" customWidth="1"/>
    <col min="508" max="508" width="1" style="130" customWidth="1"/>
    <col min="509" max="509" width="10.85546875" style="130" customWidth="1"/>
    <col min="510" max="510" width="54.5703125" style="130" customWidth="1"/>
    <col min="511" max="512" width="22.85546875" style="130" customWidth="1"/>
    <col min="513" max="513" width="9.85546875" style="130" customWidth="1"/>
    <col min="514" max="514" width="13" style="130" customWidth="1"/>
    <col min="515" max="515" width="1" style="130" customWidth="1"/>
    <col min="516" max="760" width="9.140625" style="130"/>
    <col min="761" max="761" width="2.140625" style="130" customWidth="1"/>
    <col min="762" max="762" width="8.7109375" style="130" customWidth="1"/>
    <col min="763" max="763" width="9.85546875" style="130" customWidth="1"/>
    <col min="764" max="764" width="1" style="130" customWidth="1"/>
    <col min="765" max="765" width="10.85546875" style="130" customWidth="1"/>
    <col min="766" max="766" width="54.5703125" style="130" customWidth="1"/>
    <col min="767" max="768" width="22.85546875" style="130" customWidth="1"/>
    <col min="769" max="769" width="9.85546875" style="130" customWidth="1"/>
    <col min="770" max="770" width="13" style="130" customWidth="1"/>
    <col min="771" max="771" width="1" style="130" customWidth="1"/>
    <col min="772" max="1016" width="9.140625" style="130"/>
    <col min="1017" max="1017" width="2.140625" style="130" customWidth="1"/>
    <col min="1018" max="1018" width="8.7109375" style="130" customWidth="1"/>
    <col min="1019" max="1019" width="9.85546875" style="130" customWidth="1"/>
    <col min="1020" max="1020" width="1" style="130" customWidth="1"/>
    <col min="1021" max="1021" width="10.85546875" style="130" customWidth="1"/>
    <col min="1022" max="1022" width="54.5703125" style="130" customWidth="1"/>
    <col min="1023" max="1024" width="22.85546875" style="130" customWidth="1"/>
    <col min="1025" max="1025" width="9.85546875" style="130" customWidth="1"/>
    <col min="1026" max="1026" width="13" style="130" customWidth="1"/>
    <col min="1027" max="1027" width="1" style="130" customWidth="1"/>
    <col min="1028" max="1272" width="9.140625" style="130"/>
    <col min="1273" max="1273" width="2.140625" style="130" customWidth="1"/>
    <col min="1274" max="1274" width="8.7109375" style="130" customWidth="1"/>
    <col min="1275" max="1275" width="9.85546875" style="130" customWidth="1"/>
    <col min="1276" max="1276" width="1" style="130" customWidth="1"/>
    <col min="1277" max="1277" width="10.85546875" style="130" customWidth="1"/>
    <col min="1278" max="1278" width="54.5703125" style="130" customWidth="1"/>
    <col min="1279" max="1280" width="22.85546875" style="130" customWidth="1"/>
    <col min="1281" max="1281" width="9.85546875" style="130" customWidth="1"/>
    <col min="1282" max="1282" width="13" style="130" customWidth="1"/>
    <col min="1283" max="1283" width="1" style="130" customWidth="1"/>
    <col min="1284" max="1528" width="9.140625" style="130"/>
    <col min="1529" max="1529" width="2.140625" style="130" customWidth="1"/>
    <col min="1530" max="1530" width="8.7109375" style="130" customWidth="1"/>
    <col min="1531" max="1531" width="9.85546875" style="130" customWidth="1"/>
    <col min="1532" max="1532" width="1" style="130" customWidth="1"/>
    <col min="1533" max="1533" width="10.85546875" style="130" customWidth="1"/>
    <col min="1534" max="1534" width="54.5703125" style="130" customWidth="1"/>
    <col min="1535" max="1536" width="22.85546875" style="130" customWidth="1"/>
    <col min="1537" max="1537" width="9.85546875" style="130" customWidth="1"/>
    <col min="1538" max="1538" width="13" style="130" customWidth="1"/>
    <col min="1539" max="1539" width="1" style="130" customWidth="1"/>
    <col min="1540" max="1784" width="9.140625" style="130"/>
    <col min="1785" max="1785" width="2.140625" style="130" customWidth="1"/>
    <col min="1786" max="1786" width="8.7109375" style="130" customWidth="1"/>
    <col min="1787" max="1787" width="9.85546875" style="130" customWidth="1"/>
    <col min="1788" max="1788" width="1" style="130" customWidth="1"/>
    <col min="1789" max="1789" width="10.85546875" style="130" customWidth="1"/>
    <col min="1790" max="1790" width="54.5703125" style="130" customWidth="1"/>
    <col min="1791" max="1792" width="22.85546875" style="130" customWidth="1"/>
    <col min="1793" max="1793" width="9.85546875" style="130" customWidth="1"/>
    <col min="1794" max="1794" width="13" style="130" customWidth="1"/>
    <col min="1795" max="1795" width="1" style="130" customWidth="1"/>
    <col min="1796" max="2040" width="9.140625" style="130"/>
    <col min="2041" max="2041" width="2.140625" style="130" customWidth="1"/>
    <col min="2042" max="2042" width="8.7109375" style="130" customWidth="1"/>
    <col min="2043" max="2043" width="9.85546875" style="130" customWidth="1"/>
    <col min="2044" max="2044" width="1" style="130" customWidth="1"/>
    <col min="2045" max="2045" width="10.85546875" style="130" customWidth="1"/>
    <col min="2046" max="2046" width="54.5703125" style="130" customWidth="1"/>
    <col min="2047" max="2048" width="22.85546875" style="130" customWidth="1"/>
    <col min="2049" max="2049" width="9.85546875" style="130" customWidth="1"/>
    <col min="2050" max="2050" width="13" style="130" customWidth="1"/>
    <col min="2051" max="2051" width="1" style="130" customWidth="1"/>
    <col min="2052" max="2296" width="9.140625" style="130"/>
    <col min="2297" max="2297" width="2.140625" style="130" customWidth="1"/>
    <col min="2298" max="2298" width="8.7109375" style="130" customWidth="1"/>
    <col min="2299" max="2299" width="9.85546875" style="130" customWidth="1"/>
    <col min="2300" max="2300" width="1" style="130" customWidth="1"/>
    <col min="2301" max="2301" width="10.85546875" style="130" customWidth="1"/>
    <col min="2302" max="2302" width="54.5703125" style="130" customWidth="1"/>
    <col min="2303" max="2304" width="22.85546875" style="130" customWidth="1"/>
    <col min="2305" max="2305" width="9.85546875" style="130" customWidth="1"/>
    <col min="2306" max="2306" width="13" style="130" customWidth="1"/>
    <col min="2307" max="2307" width="1" style="130" customWidth="1"/>
    <col min="2308" max="2552" width="9.140625" style="130"/>
    <col min="2553" max="2553" width="2.140625" style="130" customWidth="1"/>
    <col min="2554" max="2554" width="8.7109375" style="130" customWidth="1"/>
    <col min="2555" max="2555" width="9.85546875" style="130" customWidth="1"/>
    <col min="2556" max="2556" width="1" style="130" customWidth="1"/>
    <col min="2557" max="2557" width="10.85546875" style="130" customWidth="1"/>
    <col min="2558" max="2558" width="54.5703125" style="130" customWidth="1"/>
    <col min="2559" max="2560" width="22.85546875" style="130" customWidth="1"/>
    <col min="2561" max="2561" width="9.85546875" style="130" customWidth="1"/>
    <col min="2562" max="2562" width="13" style="130" customWidth="1"/>
    <col min="2563" max="2563" width="1" style="130" customWidth="1"/>
    <col min="2564" max="2808" width="9.140625" style="130"/>
    <col min="2809" max="2809" width="2.140625" style="130" customWidth="1"/>
    <col min="2810" max="2810" width="8.7109375" style="130" customWidth="1"/>
    <col min="2811" max="2811" width="9.85546875" style="130" customWidth="1"/>
    <col min="2812" max="2812" width="1" style="130" customWidth="1"/>
    <col min="2813" max="2813" width="10.85546875" style="130" customWidth="1"/>
    <col min="2814" max="2814" width="54.5703125" style="130" customWidth="1"/>
    <col min="2815" max="2816" width="22.85546875" style="130" customWidth="1"/>
    <col min="2817" max="2817" width="9.85546875" style="130" customWidth="1"/>
    <col min="2818" max="2818" width="13" style="130" customWidth="1"/>
    <col min="2819" max="2819" width="1" style="130" customWidth="1"/>
    <col min="2820" max="3064" width="9.140625" style="130"/>
    <col min="3065" max="3065" width="2.140625" style="130" customWidth="1"/>
    <col min="3066" max="3066" width="8.7109375" style="130" customWidth="1"/>
    <col min="3067" max="3067" width="9.85546875" style="130" customWidth="1"/>
    <col min="3068" max="3068" width="1" style="130" customWidth="1"/>
    <col min="3069" max="3069" width="10.85546875" style="130" customWidth="1"/>
    <col min="3070" max="3070" width="54.5703125" style="130" customWidth="1"/>
    <col min="3071" max="3072" width="22.85546875" style="130" customWidth="1"/>
    <col min="3073" max="3073" width="9.85546875" style="130" customWidth="1"/>
    <col min="3074" max="3074" width="13" style="130" customWidth="1"/>
    <col min="3075" max="3075" width="1" style="130" customWidth="1"/>
    <col min="3076" max="3320" width="9.140625" style="130"/>
    <col min="3321" max="3321" width="2.140625" style="130" customWidth="1"/>
    <col min="3322" max="3322" width="8.7109375" style="130" customWidth="1"/>
    <col min="3323" max="3323" width="9.85546875" style="130" customWidth="1"/>
    <col min="3324" max="3324" width="1" style="130" customWidth="1"/>
    <col min="3325" max="3325" width="10.85546875" style="130" customWidth="1"/>
    <col min="3326" max="3326" width="54.5703125" style="130" customWidth="1"/>
    <col min="3327" max="3328" width="22.85546875" style="130" customWidth="1"/>
    <col min="3329" max="3329" width="9.85546875" style="130" customWidth="1"/>
    <col min="3330" max="3330" width="13" style="130" customWidth="1"/>
    <col min="3331" max="3331" width="1" style="130" customWidth="1"/>
    <col min="3332" max="3576" width="9.140625" style="130"/>
    <col min="3577" max="3577" width="2.140625" style="130" customWidth="1"/>
    <col min="3578" max="3578" width="8.7109375" style="130" customWidth="1"/>
    <col min="3579" max="3579" width="9.85546875" style="130" customWidth="1"/>
    <col min="3580" max="3580" width="1" style="130" customWidth="1"/>
    <col min="3581" max="3581" width="10.85546875" style="130" customWidth="1"/>
    <col min="3582" max="3582" width="54.5703125" style="130" customWidth="1"/>
    <col min="3583" max="3584" width="22.85546875" style="130" customWidth="1"/>
    <col min="3585" max="3585" width="9.85546875" style="130" customWidth="1"/>
    <col min="3586" max="3586" width="13" style="130" customWidth="1"/>
    <col min="3587" max="3587" width="1" style="130" customWidth="1"/>
    <col min="3588" max="3832" width="9.140625" style="130"/>
    <col min="3833" max="3833" width="2.140625" style="130" customWidth="1"/>
    <col min="3834" max="3834" width="8.7109375" style="130" customWidth="1"/>
    <col min="3835" max="3835" width="9.85546875" style="130" customWidth="1"/>
    <col min="3836" max="3836" width="1" style="130" customWidth="1"/>
    <col min="3837" max="3837" width="10.85546875" style="130" customWidth="1"/>
    <col min="3838" max="3838" width="54.5703125" style="130" customWidth="1"/>
    <col min="3839" max="3840" width="22.85546875" style="130" customWidth="1"/>
    <col min="3841" max="3841" width="9.85546875" style="130" customWidth="1"/>
    <col min="3842" max="3842" width="13" style="130" customWidth="1"/>
    <col min="3843" max="3843" width="1" style="130" customWidth="1"/>
    <col min="3844" max="4088" width="9.140625" style="130"/>
    <col min="4089" max="4089" width="2.140625" style="130" customWidth="1"/>
    <col min="4090" max="4090" width="8.7109375" style="130" customWidth="1"/>
    <col min="4091" max="4091" width="9.85546875" style="130" customWidth="1"/>
    <col min="4092" max="4092" width="1" style="130" customWidth="1"/>
    <col min="4093" max="4093" width="10.85546875" style="130" customWidth="1"/>
    <col min="4094" max="4094" width="54.5703125" style="130" customWidth="1"/>
    <col min="4095" max="4096" width="22.85546875" style="130" customWidth="1"/>
    <col min="4097" max="4097" width="9.85546875" style="130" customWidth="1"/>
    <col min="4098" max="4098" width="13" style="130" customWidth="1"/>
    <col min="4099" max="4099" width="1" style="130" customWidth="1"/>
    <col min="4100" max="4344" width="9.140625" style="130"/>
    <col min="4345" max="4345" width="2.140625" style="130" customWidth="1"/>
    <col min="4346" max="4346" width="8.7109375" style="130" customWidth="1"/>
    <col min="4347" max="4347" width="9.85546875" style="130" customWidth="1"/>
    <col min="4348" max="4348" width="1" style="130" customWidth="1"/>
    <col min="4349" max="4349" width="10.85546875" style="130" customWidth="1"/>
    <col min="4350" max="4350" width="54.5703125" style="130" customWidth="1"/>
    <col min="4351" max="4352" width="22.85546875" style="130" customWidth="1"/>
    <col min="4353" max="4353" width="9.85546875" style="130" customWidth="1"/>
    <col min="4354" max="4354" width="13" style="130" customWidth="1"/>
    <col min="4355" max="4355" width="1" style="130" customWidth="1"/>
    <col min="4356" max="4600" width="9.140625" style="130"/>
    <col min="4601" max="4601" width="2.140625" style="130" customWidth="1"/>
    <col min="4602" max="4602" width="8.7109375" style="130" customWidth="1"/>
    <col min="4603" max="4603" width="9.85546875" style="130" customWidth="1"/>
    <col min="4604" max="4604" width="1" style="130" customWidth="1"/>
    <col min="4605" max="4605" width="10.85546875" style="130" customWidth="1"/>
    <col min="4606" max="4606" width="54.5703125" style="130" customWidth="1"/>
    <col min="4607" max="4608" width="22.85546875" style="130" customWidth="1"/>
    <col min="4609" max="4609" width="9.85546875" style="130" customWidth="1"/>
    <col min="4610" max="4610" width="13" style="130" customWidth="1"/>
    <col min="4611" max="4611" width="1" style="130" customWidth="1"/>
    <col min="4612" max="4856" width="9.140625" style="130"/>
    <col min="4857" max="4857" width="2.140625" style="130" customWidth="1"/>
    <col min="4858" max="4858" width="8.7109375" style="130" customWidth="1"/>
    <col min="4859" max="4859" width="9.85546875" style="130" customWidth="1"/>
    <col min="4860" max="4860" width="1" style="130" customWidth="1"/>
    <col min="4861" max="4861" width="10.85546875" style="130" customWidth="1"/>
    <col min="4862" max="4862" width="54.5703125" style="130" customWidth="1"/>
    <col min="4863" max="4864" width="22.85546875" style="130" customWidth="1"/>
    <col min="4865" max="4865" width="9.85546875" style="130" customWidth="1"/>
    <col min="4866" max="4866" width="13" style="130" customWidth="1"/>
    <col min="4867" max="4867" width="1" style="130" customWidth="1"/>
    <col min="4868" max="5112" width="9.140625" style="130"/>
    <col min="5113" max="5113" width="2.140625" style="130" customWidth="1"/>
    <col min="5114" max="5114" width="8.7109375" style="130" customWidth="1"/>
    <col min="5115" max="5115" width="9.85546875" style="130" customWidth="1"/>
    <col min="5116" max="5116" width="1" style="130" customWidth="1"/>
    <col min="5117" max="5117" width="10.85546875" style="130" customWidth="1"/>
    <col min="5118" max="5118" width="54.5703125" style="130" customWidth="1"/>
    <col min="5119" max="5120" width="22.85546875" style="130" customWidth="1"/>
    <col min="5121" max="5121" width="9.85546875" style="130" customWidth="1"/>
    <col min="5122" max="5122" width="13" style="130" customWidth="1"/>
    <col min="5123" max="5123" width="1" style="130" customWidth="1"/>
    <col min="5124" max="5368" width="9.140625" style="130"/>
    <col min="5369" max="5369" width="2.140625" style="130" customWidth="1"/>
    <col min="5370" max="5370" width="8.7109375" style="130" customWidth="1"/>
    <col min="5371" max="5371" width="9.85546875" style="130" customWidth="1"/>
    <col min="5372" max="5372" width="1" style="130" customWidth="1"/>
    <col min="5373" max="5373" width="10.85546875" style="130" customWidth="1"/>
    <col min="5374" max="5374" width="54.5703125" style="130" customWidth="1"/>
    <col min="5375" max="5376" width="22.85546875" style="130" customWidth="1"/>
    <col min="5377" max="5377" width="9.85546875" style="130" customWidth="1"/>
    <col min="5378" max="5378" width="13" style="130" customWidth="1"/>
    <col min="5379" max="5379" width="1" style="130" customWidth="1"/>
    <col min="5380" max="5624" width="9.140625" style="130"/>
    <col min="5625" max="5625" width="2.140625" style="130" customWidth="1"/>
    <col min="5626" max="5626" width="8.7109375" style="130" customWidth="1"/>
    <col min="5627" max="5627" width="9.85546875" style="130" customWidth="1"/>
    <col min="5628" max="5628" width="1" style="130" customWidth="1"/>
    <col min="5629" max="5629" width="10.85546875" style="130" customWidth="1"/>
    <col min="5630" max="5630" width="54.5703125" style="130" customWidth="1"/>
    <col min="5631" max="5632" width="22.85546875" style="130" customWidth="1"/>
    <col min="5633" max="5633" width="9.85546875" style="130" customWidth="1"/>
    <col min="5634" max="5634" width="13" style="130" customWidth="1"/>
    <col min="5635" max="5635" width="1" style="130" customWidth="1"/>
    <col min="5636" max="5880" width="9.140625" style="130"/>
    <col min="5881" max="5881" width="2.140625" style="130" customWidth="1"/>
    <col min="5882" max="5882" width="8.7109375" style="130" customWidth="1"/>
    <col min="5883" max="5883" width="9.85546875" style="130" customWidth="1"/>
    <col min="5884" max="5884" width="1" style="130" customWidth="1"/>
    <col min="5885" max="5885" width="10.85546875" style="130" customWidth="1"/>
    <col min="5886" max="5886" width="54.5703125" style="130" customWidth="1"/>
    <col min="5887" max="5888" width="22.85546875" style="130" customWidth="1"/>
    <col min="5889" max="5889" width="9.85546875" style="130" customWidth="1"/>
    <col min="5890" max="5890" width="13" style="130" customWidth="1"/>
    <col min="5891" max="5891" width="1" style="130" customWidth="1"/>
    <col min="5892" max="6136" width="9.140625" style="130"/>
    <col min="6137" max="6137" width="2.140625" style="130" customWidth="1"/>
    <col min="6138" max="6138" width="8.7109375" style="130" customWidth="1"/>
    <col min="6139" max="6139" width="9.85546875" style="130" customWidth="1"/>
    <col min="6140" max="6140" width="1" style="130" customWidth="1"/>
    <col min="6141" max="6141" width="10.85546875" style="130" customWidth="1"/>
    <col min="6142" max="6142" width="54.5703125" style="130" customWidth="1"/>
    <col min="6143" max="6144" width="22.85546875" style="130" customWidth="1"/>
    <col min="6145" max="6145" width="9.85546875" style="130" customWidth="1"/>
    <col min="6146" max="6146" width="13" style="130" customWidth="1"/>
    <col min="6147" max="6147" width="1" style="130" customWidth="1"/>
    <col min="6148" max="6392" width="9.140625" style="130"/>
    <col min="6393" max="6393" width="2.140625" style="130" customWidth="1"/>
    <col min="6394" max="6394" width="8.7109375" style="130" customWidth="1"/>
    <col min="6395" max="6395" width="9.85546875" style="130" customWidth="1"/>
    <col min="6396" max="6396" width="1" style="130" customWidth="1"/>
    <col min="6397" max="6397" width="10.85546875" style="130" customWidth="1"/>
    <col min="6398" max="6398" width="54.5703125" style="130" customWidth="1"/>
    <col min="6399" max="6400" width="22.85546875" style="130" customWidth="1"/>
    <col min="6401" max="6401" width="9.85546875" style="130" customWidth="1"/>
    <col min="6402" max="6402" width="13" style="130" customWidth="1"/>
    <col min="6403" max="6403" width="1" style="130" customWidth="1"/>
    <col min="6404" max="6648" width="9.140625" style="130"/>
    <col min="6649" max="6649" width="2.140625" style="130" customWidth="1"/>
    <col min="6650" max="6650" width="8.7109375" style="130" customWidth="1"/>
    <col min="6651" max="6651" width="9.85546875" style="130" customWidth="1"/>
    <col min="6652" max="6652" width="1" style="130" customWidth="1"/>
    <col min="6653" max="6653" width="10.85546875" style="130" customWidth="1"/>
    <col min="6654" max="6654" width="54.5703125" style="130" customWidth="1"/>
    <col min="6655" max="6656" width="22.85546875" style="130" customWidth="1"/>
    <col min="6657" max="6657" width="9.85546875" style="130" customWidth="1"/>
    <col min="6658" max="6658" width="13" style="130" customWidth="1"/>
    <col min="6659" max="6659" width="1" style="130" customWidth="1"/>
    <col min="6660" max="6904" width="9.140625" style="130"/>
    <col min="6905" max="6905" width="2.140625" style="130" customWidth="1"/>
    <col min="6906" max="6906" width="8.7109375" style="130" customWidth="1"/>
    <col min="6907" max="6907" width="9.85546875" style="130" customWidth="1"/>
    <col min="6908" max="6908" width="1" style="130" customWidth="1"/>
    <col min="6909" max="6909" width="10.85546875" style="130" customWidth="1"/>
    <col min="6910" max="6910" width="54.5703125" style="130" customWidth="1"/>
    <col min="6911" max="6912" width="22.85546875" style="130" customWidth="1"/>
    <col min="6913" max="6913" width="9.85546875" style="130" customWidth="1"/>
    <col min="6914" max="6914" width="13" style="130" customWidth="1"/>
    <col min="6915" max="6915" width="1" style="130" customWidth="1"/>
    <col min="6916" max="7160" width="9.140625" style="130"/>
    <col min="7161" max="7161" width="2.140625" style="130" customWidth="1"/>
    <col min="7162" max="7162" width="8.7109375" style="130" customWidth="1"/>
    <col min="7163" max="7163" width="9.85546875" style="130" customWidth="1"/>
    <col min="7164" max="7164" width="1" style="130" customWidth="1"/>
    <col min="7165" max="7165" width="10.85546875" style="130" customWidth="1"/>
    <col min="7166" max="7166" width="54.5703125" style="130" customWidth="1"/>
    <col min="7167" max="7168" width="22.85546875" style="130" customWidth="1"/>
    <col min="7169" max="7169" width="9.85546875" style="130" customWidth="1"/>
    <col min="7170" max="7170" width="13" style="130" customWidth="1"/>
    <col min="7171" max="7171" width="1" style="130" customWidth="1"/>
    <col min="7172" max="7416" width="9.140625" style="130"/>
    <col min="7417" max="7417" width="2.140625" style="130" customWidth="1"/>
    <col min="7418" max="7418" width="8.7109375" style="130" customWidth="1"/>
    <col min="7419" max="7419" width="9.85546875" style="130" customWidth="1"/>
    <col min="7420" max="7420" width="1" style="130" customWidth="1"/>
    <col min="7421" max="7421" width="10.85546875" style="130" customWidth="1"/>
    <col min="7422" max="7422" width="54.5703125" style="130" customWidth="1"/>
    <col min="7423" max="7424" width="22.85546875" style="130" customWidth="1"/>
    <col min="7425" max="7425" width="9.85546875" style="130" customWidth="1"/>
    <col min="7426" max="7426" width="13" style="130" customWidth="1"/>
    <col min="7427" max="7427" width="1" style="130" customWidth="1"/>
    <col min="7428" max="7672" width="9.140625" style="130"/>
    <col min="7673" max="7673" width="2.140625" style="130" customWidth="1"/>
    <col min="7674" max="7674" width="8.7109375" style="130" customWidth="1"/>
    <col min="7675" max="7675" width="9.85546875" style="130" customWidth="1"/>
    <col min="7676" max="7676" width="1" style="130" customWidth="1"/>
    <col min="7677" max="7677" width="10.85546875" style="130" customWidth="1"/>
    <col min="7678" max="7678" width="54.5703125" style="130" customWidth="1"/>
    <col min="7679" max="7680" width="22.85546875" style="130" customWidth="1"/>
    <col min="7681" max="7681" width="9.85546875" style="130" customWidth="1"/>
    <col min="7682" max="7682" width="13" style="130" customWidth="1"/>
    <col min="7683" max="7683" width="1" style="130" customWidth="1"/>
    <col min="7684" max="7928" width="9.140625" style="130"/>
    <col min="7929" max="7929" width="2.140625" style="130" customWidth="1"/>
    <col min="7930" max="7930" width="8.7109375" style="130" customWidth="1"/>
    <col min="7931" max="7931" width="9.85546875" style="130" customWidth="1"/>
    <col min="7932" max="7932" width="1" style="130" customWidth="1"/>
    <col min="7933" max="7933" width="10.85546875" style="130" customWidth="1"/>
    <col min="7934" max="7934" width="54.5703125" style="130" customWidth="1"/>
    <col min="7935" max="7936" width="22.85546875" style="130" customWidth="1"/>
    <col min="7937" max="7937" width="9.85546875" style="130" customWidth="1"/>
    <col min="7938" max="7938" width="13" style="130" customWidth="1"/>
    <col min="7939" max="7939" width="1" style="130" customWidth="1"/>
    <col min="7940" max="8184" width="9.140625" style="130"/>
    <col min="8185" max="8185" width="2.140625" style="130" customWidth="1"/>
    <col min="8186" max="8186" width="8.7109375" style="130" customWidth="1"/>
    <col min="8187" max="8187" width="9.85546875" style="130" customWidth="1"/>
    <col min="8188" max="8188" width="1" style="130" customWidth="1"/>
    <col min="8189" max="8189" width="10.85546875" style="130" customWidth="1"/>
    <col min="8190" max="8190" width="54.5703125" style="130" customWidth="1"/>
    <col min="8191" max="8192" width="22.85546875" style="130" customWidth="1"/>
    <col min="8193" max="8193" width="9.85546875" style="130" customWidth="1"/>
    <col min="8194" max="8194" width="13" style="130" customWidth="1"/>
    <col min="8195" max="8195" width="1" style="130" customWidth="1"/>
    <col min="8196" max="8440" width="9.140625" style="130"/>
    <col min="8441" max="8441" width="2.140625" style="130" customWidth="1"/>
    <col min="8442" max="8442" width="8.7109375" style="130" customWidth="1"/>
    <col min="8443" max="8443" width="9.85546875" style="130" customWidth="1"/>
    <col min="8444" max="8444" width="1" style="130" customWidth="1"/>
    <col min="8445" max="8445" width="10.85546875" style="130" customWidth="1"/>
    <col min="8446" max="8446" width="54.5703125" style="130" customWidth="1"/>
    <col min="8447" max="8448" width="22.85546875" style="130" customWidth="1"/>
    <col min="8449" max="8449" width="9.85546875" style="130" customWidth="1"/>
    <col min="8450" max="8450" width="13" style="130" customWidth="1"/>
    <col min="8451" max="8451" width="1" style="130" customWidth="1"/>
    <col min="8452" max="8696" width="9.140625" style="130"/>
    <col min="8697" max="8697" width="2.140625" style="130" customWidth="1"/>
    <col min="8698" max="8698" width="8.7109375" style="130" customWidth="1"/>
    <col min="8699" max="8699" width="9.85546875" style="130" customWidth="1"/>
    <col min="8700" max="8700" width="1" style="130" customWidth="1"/>
    <col min="8701" max="8701" width="10.85546875" style="130" customWidth="1"/>
    <col min="8702" max="8702" width="54.5703125" style="130" customWidth="1"/>
    <col min="8703" max="8704" width="22.85546875" style="130" customWidth="1"/>
    <col min="8705" max="8705" width="9.85546875" style="130" customWidth="1"/>
    <col min="8706" max="8706" width="13" style="130" customWidth="1"/>
    <col min="8707" max="8707" width="1" style="130" customWidth="1"/>
    <col min="8708" max="8952" width="9.140625" style="130"/>
    <col min="8953" max="8953" width="2.140625" style="130" customWidth="1"/>
    <col min="8954" max="8954" width="8.7109375" style="130" customWidth="1"/>
    <col min="8955" max="8955" width="9.85546875" style="130" customWidth="1"/>
    <col min="8956" max="8956" width="1" style="130" customWidth="1"/>
    <col min="8957" max="8957" width="10.85546875" style="130" customWidth="1"/>
    <col min="8958" max="8958" width="54.5703125" style="130" customWidth="1"/>
    <col min="8959" max="8960" width="22.85546875" style="130" customWidth="1"/>
    <col min="8961" max="8961" width="9.85546875" style="130" customWidth="1"/>
    <col min="8962" max="8962" width="13" style="130" customWidth="1"/>
    <col min="8963" max="8963" width="1" style="130" customWidth="1"/>
    <col min="8964" max="9208" width="9.140625" style="130"/>
    <col min="9209" max="9209" width="2.140625" style="130" customWidth="1"/>
    <col min="9210" max="9210" width="8.7109375" style="130" customWidth="1"/>
    <col min="9211" max="9211" width="9.85546875" style="130" customWidth="1"/>
    <col min="9212" max="9212" width="1" style="130" customWidth="1"/>
    <col min="9213" max="9213" width="10.85546875" style="130" customWidth="1"/>
    <col min="9214" max="9214" width="54.5703125" style="130" customWidth="1"/>
    <col min="9215" max="9216" width="22.85546875" style="130" customWidth="1"/>
    <col min="9217" max="9217" width="9.85546875" style="130" customWidth="1"/>
    <col min="9218" max="9218" width="13" style="130" customWidth="1"/>
    <col min="9219" max="9219" width="1" style="130" customWidth="1"/>
    <col min="9220" max="9464" width="9.140625" style="130"/>
    <col min="9465" max="9465" width="2.140625" style="130" customWidth="1"/>
    <col min="9466" max="9466" width="8.7109375" style="130" customWidth="1"/>
    <col min="9467" max="9467" width="9.85546875" style="130" customWidth="1"/>
    <col min="9468" max="9468" width="1" style="130" customWidth="1"/>
    <col min="9469" max="9469" width="10.85546875" style="130" customWidth="1"/>
    <col min="9470" max="9470" width="54.5703125" style="130" customWidth="1"/>
    <col min="9471" max="9472" width="22.85546875" style="130" customWidth="1"/>
    <col min="9473" max="9473" width="9.85546875" style="130" customWidth="1"/>
    <col min="9474" max="9474" width="13" style="130" customWidth="1"/>
    <col min="9475" max="9475" width="1" style="130" customWidth="1"/>
    <col min="9476" max="9720" width="9.140625" style="130"/>
    <col min="9721" max="9721" width="2.140625" style="130" customWidth="1"/>
    <col min="9722" max="9722" width="8.7109375" style="130" customWidth="1"/>
    <col min="9723" max="9723" width="9.85546875" style="130" customWidth="1"/>
    <col min="9724" max="9724" width="1" style="130" customWidth="1"/>
    <col min="9725" max="9725" width="10.85546875" style="130" customWidth="1"/>
    <col min="9726" max="9726" width="54.5703125" style="130" customWidth="1"/>
    <col min="9727" max="9728" width="22.85546875" style="130" customWidth="1"/>
    <col min="9729" max="9729" width="9.85546875" style="130" customWidth="1"/>
    <col min="9730" max="9730" width="13" style="130" customWidth="1"/>
    <col min="9731" max="9731" width="1" style="130" customWidth="1"/>
    <col min="9732" max="9976" width="9.140625" style="130"/>
    <col min="9977" max="9977" width="2.140625" style="130" customWidth="1"/>
    <col min="9978" max="9978" width="8.7109375" style="130" customWidth="1"/>
    <col min="9979" max="9979" width="9.85546875" style="130" customWidth="1"/>
    <col min="9980" max="9980" width="1" style="130" customWidth="1"/>
    <col min="9981" max="9981" width="10.85546875" style="130" customWidth="1"/>
    <col min="9982" max="9982" width="54.5703125" style="130" customWidth="1"/>
    <col min="9983" max="9984" width="22.85546875" style="130" customWidth="1"/>
    <col min="9985" max="9985" width="9.85546875" style="130" customWidth="1"/>
    <col min="9986" max="9986" width="13" style="130" customWidth="1"/>
    <col min="9987" max="9987" width="1" style="130" customWidth="1"/>
    <col min="9988" max="10232" width="9.140625" style="130"/>
    <col min="10233" max="10233" width="2.140625" style="130" customWidth="1"/>
    <col min="10234" max="10234" width="8.7109375" style="130" customWidth="1"/>
    <col min="10235" max="10235" width="9.85546875" style="130" customWidth="1"/>
    <col min="10236" max="10236" width="1" style="130" customWidth="1"/>
    <col min="10237" max="10237" width="10.85546875" style="130" customWidth="1"/>
    <col min="10238" max="10238" width="54.5703125" style="130" customWidth="1"/>
    <col min="10239" max="10240" width="22.85546875" style="130" customWidth="1"/>
    <col min="10241" max="10241" width="9.85546875" style="130" customWidth="1"/>
    <col min="10242" max="10242" width="13" style="130" customWidth="1"/>
    <col min="10243" max="10243" width="1" style="130" customWidth="1"/>
    <col min="10244" max="10488" width="9.140625" style="130"/>
    <col min="10489" max="10489" width="2.140625" style="130" customWidth="1"/>
    <col min="10490" max="10490" width="8.7109375" style="130" customWidth="1"/>
    <col min="10491" max="10491" width="9.85546875" style="130" customWidth="1"/>
    <col min="10492" max="10492" width="1" style="130" customWidth="1"/>
    <col min="10493" max="10493" width="10.85546875" style="130" customWidth="1"/>
    <col min="10494" max="10494" width="54.5703125" style="130" customWidth="1"/>
    <col min="10495" max="10496" width="22.85546875" style="130" customWidth="1"/>
    <col min="10497" max="10497" width="9.85546875" style="130" customWidth="1"/>
    <col min="10498" max="10498" width="13" style="130" customWidth="1"/>
    <col min="10499" max="10499" width="1" style="130" customWidth="1"/>
    <col min="10500" max="10744" width="9.140625" style="130"/>
    <col min="10745" max="10745" width="2.140625" style="130" customWidth="1"/>
    <col min="10746" max="10746" width="8.7109375" style="130" customWidth="1"/>
    <col min="10747" max="10747" width="9.85546875" style="130" customWidth="1"/>
    <col min="10748" max="10748" width="1" style="130" customWidth="1"/>
    <col min="10749" max="10749" width="10.85546875" style="130" customWidth="1"/>
    <col min="10750" max="10750" width="54.5703125" style="130" customWidth="1"/>
    <col min="10751" max="10752" width="22.85546875" style="130" customWidth="1"/>
    <col min="10753" max="10753" width="9.85546875" style="130" customWidth="1"/>
    <col min="10754" max="10754" width="13" style="130" customWidth="1"/>
    <col min="10755" max="10755" width="1" style="130" customWidth="1"/>
    <col min="10756" max="11000" width="9.140625" style="130"/>
    <col min="11001" max="11001" width="2.140625" style="130" customWidth="1"/>
    <col min="11002" max="11002" width="8.7109375" style="130" customWidth="1"/>
    <col min="11003" max="11003" width="9.85546875" style="130" customWidth="1"/>
    <col min="11004" max="11004" width="1" style="130" customWidth="1"/>
    <col min="11005" max="11005" width="10.85546875" style="130" customWidth="1"/>
    <col min="11006" max="11006" width="54.5703125" style="130" customWidth="1"/>
    <col min="11007" max="11008" width="22.85546875" style="130" customWidth="1"/>
    <col min="11009" max="11009" width="9.85546875" style="130" customWidth="1"/>
    <col min="11010" max="11010" width="13" style="130" customWidth="1"/>
    <col min="11011" max="11011" width="1" style="130" customWidth="1"/>
    <col min="11012" max="11256" width="9.140625" style="130"/>
    <col min="11257" max="11257" width="2.140625" style="130" customWidth="1"/>
    <col min="11258" max="11258" width="8.7109375" style="130" customWidth="1"/>
    <col min="11259" max="11259" width="9.85546875" style="130" customWidth="1"/>
    <col min="11260" max="11260" width="1" style="130" customWidth="1"/>
    <col min="11261" max="11261" width="10.85546875" style="130" customWidth="1"/>
    <col min="11262" max="11262" width="54.5703125" style="130" customWidth="1"/>
    <col min="11263" max="11264" width="22.85546875" style="130" customWidth="1"/>
    <col min="11265" max="11265" width="9.85546875" style="130" customWidth="1"/>
    <col min="11266" max="11266" width="13" style="130" customWidth="1"/>
    <col min="11267" max="11267" width="1" style="130" customWidth="1"/>
    <col min="11268" max="11512" width="9.140625" style="130"/>
    <col min="11513" max="11513" width="2.140625" style="130" customWidth="1"/>
    <col min="11514" max="11514" width="8.7109375" style="130" customWidth="1"/>
    <col min="11515" max="11515" width="9.85546875" style="130" customWidth="1"/>
    <col min="11516" max="11516" width="1" style="130" customWidth="1"/>
    <col min="11517" max="11517" width="10.85546875" style="130" customWidth="1"/>
    <col min="11518" max="11518" width="54.5703125" style="130" customWidth="1"/>
    <col min="11519" max="11520" width="22.85546875" style="130" customWidth="1"/>
    <col min="11521" max="11521" width="9.85546875" style="130" customWidth="1"/>
    <col min="11522" max="11522" width="13" style="130" customWidth="1"/>
    <col min="11523" max="11523" width="1" style="130" customWidth="1"/>
    <col min="11524" max="11768" width="9.140625" style="130"/>
    <col min="11769" max="11769" width="2.140625" style="130" customWidth="1"/>
    <col min="11770" max="11770" width="8.7109375" style="130" customWidth="1"/>
    <col min="11771" max="11771" width="9.85546875" style="130" customWidth="1"/>
    <col min="11772" max="11772" width="1" style="130" customWidth="1"/>
    <col min="11773" max="11773" width="10.85546875" style="130" customWidth="1"/>
    <col min="11774" max="11774" width="54.5703125" style="130" customWidth="1"/>
    <col min="11775" max="11776" width="22.85546875" style="130" customWidth="1"/>
    <col min="11777" max="11777" width="9.85546875" style="130" customWidth="1"/>
    <col min="11778" max="11778" width="13" style="130" customWidth="1"/>
    <col min="11779" max="11779" width="1" style="130" customWidth="1"/>
    <col min="11780" max="12024" width="9.140625" style="130"/>
    <col min="12025" max="12025" width="2.140625" style="130" customWidth="1"/>
    <col min="12026" max="12026" width="8.7109375" style="130" customWidth="1"/>
    <col min="12027" max="12027" width="9.85546875" style="130" customWidth="1"/>
    <col min="12028" max="12028" width="1" style="130" customWidth="1"/>
    <col min="12029" max="12029" width="10.85546875" style="130" customWidth="1"/>
    <col min="12030" max="12030" width="54.5703125" style="130" customWidth="1"/>
    <col min="12031" max="12032" width="22.85546875" style="130" customWidth="1"/>
    <col min="12033" max="12033" width="9.85546875" style="130" customWidth="1"/>
    <col min="12034" max="12034" width="13" style="130" customWidth="1"/>
    <col min="12035" max="12035" width="1" style="130" customWidth="1"/>
    <col min="12036" max="12280" width="9.140625" style="130"/>
    <col min="12281" max="12281" width="2.140625" style="130" customWidth="1"/>
    <col min="12282" max="12282" width="8.7109375" style="130" customWidth="1"/>
    <col min="12283" max="12283" width="9.85546875" style="130" customWidth="1"/>
    <col min="12284" max="12284" width="1" style="130" customWidth="1"/>
    <col min="12285" max="12285" width="10.85546875" style="130" customWidth="1"/>
    <col min="12286" max="12286" width="54.5703125" style="130" customWidth="1"/>
    <col min="12287" max="12288" width="22.85546875" style="130" customWidth="1"/>
    <col min="12289" max="12289" width="9.85546875" style="130" customWidth="1"/>
    <col min="12290" max="12290" width="13" style="130" customWidth="1"/>
    <col min="12291" max="12291" width="1" style="130" customWidth="1"/>
    <col min="12292" max="12536" width="9.140625" style="130"/>
    <col min="12537" max="12537" width="2.140625" style="130" customWidth="1"/>
    <col min="12538" max="12538" width="8.7109375" style="130" customWidth="1"/>
    <col min="12539" max="12539" width="9.85546875" style="130" customWidth="1"/>
    <col min="12540" max="12540" width="1" style="130" customWidth="1"/>
    <col min="12541" max="12541" width="10.85546875" style="130" customWidth="1"/>
    <col min="12542" max="12542" width="54.5703125" style="130" customWidth="1"/>
    <col min="12543" max="12544" width="22.85546875" style="130" customWidth="1"/>
    <col min="12545" max="12545" width="9.85546875" style="130" customWidth="1"/>
    <col min="12546" max="12546" width="13" style="130" customWidth="1"/>
    <col min="12547" max="12547" width="1" style="130" customWidth="1"/>
    <col min="12548" max="12792" width="9.140625" style="130"/>
    <col min="12793" max="12793" width="2.140625" style="130" customWidth="1"/>
    <col min="12794" max="12794" width="8.7109375" style="130" customWidth="1"/>
    <col min="12795" max="12795" width="9.85546875" style="130" customWidth="1"/>
    <col min="12796" max="12796" width="1" style="130" customWidth="1"/>
    <col min="12797" max="12797" width="10.85546875" style="130" customWidth="1"/>
    <col min="12798" max="12798" width="54.5703125" style="130" customWidth="1"/>
    <col min="12799" max="12800" width="22.85546875" style="130" customWidth="1"/>
    <col min="12801" max="12801" width="9.85546875" style="130" customWidth="1"/>
    <col min="12802" max="12802" width="13" style="130" customWidth="1"/>
    <col min="12803" max="12803" width="1" style="130" customWidth="1"/>
    <col min="12804" max="13048" width="9.140625" style="130"/>
    <col min="13049" max="13049" width="2.140625" style="130" customWidth="1"/>
    <col min="13050" max="13050" width="8.7109375" style="130" customWidth="1"/>
    <col min="13051" max="13051" width="9.85546875" style="130" customWidth="1"/>
    <col min="13052" max="13052" width="1" style="130" customWidth="1"/>
    <col min="13053" max="13053" width="10.85546875" style="130" customWidth="1"/>
    <col min="13054" max="13054" width="54.5703125" style="130" customWidth="1"/>
    <col min="13055" max="13056" width="22.85546875" style="130" customWidth="1"/>
    <col min="13057" max="13057" width="9.85546875" style="130" customWidth="1"/>
    <col min="13058" max="13058" width="13" style="130" customWidth="1"/>
    <col min="13059" max="13059" width="1" style="130" customWidth="1"/>
    <col min="13060" max="13304" width="9.140625" style="130"/>
    <col min="13305" max="13305" width="2.140625" style="130" customWidth="1"/>
    <col min="13306" max="13306" width="8.7109375" style="130" customWidth="1"/>
    <col min="13307" max="13307" width="9.85546875" style="130" customWidth="1"/>
    <col min="13308" max="13308" width="1" style="130" customWidth="1"/>
    <col min="13309" max="13309" width="10.85546875" style="130" customWidth="1"/>
    <col min="13310" max="13310" width="54.5703125" style="130" customWidth="1"/>
    <col min="13311" max="13312" width="22.85546875" style="130" customWidth="1"/>
    <col min="13313" max="13313" width="9.85546875" style="130" customWidth="1"/>
    <col min="13314" max="13314" width="13" style="130" customWidth="1"/>
    <col min="13315" max="13315" width="1" style="130" customWidth="1"/>
    <col min="13316" max="13560" width="9.140625" style="130"/>
    <col min="13561" max="13561" width="2.140625" style="130" customWidth="1"/>
    <col min="13562" max="13562" width="8.7109375" style="130" customWidth="1"/>
    <col min="13563" max="13563" width="9.85546875" style="130" customWidth="1"/>
    <col min="13564" max="13564" width="1" style="130" customWidth="1"/>
    <col min="13565" max="13565" width="10.85546875" style="130" customWidth="1"/>
    <col min="13566" max="13566" width="54.5703125" style="130" customWidth="1"/>
    <col min="13567" max="13568" width="22.85546875" style="130" customWidth="1"/>
    <col min="13569" max="13569" width="9.85546875" style="130" customWidth="1"/>
    <col min="13570" max="13570" width="13" style="130" customWidth="1"/>
    <col min="13571" max="13571" width="1" style="130" customWidth="1"/>
    <col min="13572" max="13816" width="9.140625" style="130"/>
    <col min="13817" max="13817" width="2.140625" style="130" customWidth="1"/>
    <col min="13818" max="13818" width="8.7109375" style="130" customWidth="1"/>
    <col min="13819" max="13819" width="9.85546875" style="130" customWidth="1"/>
    <col min="13820" max="13820" width="1" style="130" customWidth="1"/>
    <col min="13821" max="13821" width="10.85546875" style="130" customWidth="1"/>
    <col min="13822" max="13822" width="54.5703125" style="130" customWidth="1"/>
    <col min="13823" max="13824" width="22.85546875" style="130" customWidth="1"/>
    <col min="13825" max="13825" width="9.85546875" style="130" customWidth="1"/>
    <col min="13826" max="13826" width="13" style="130" customWidth="1"/>
    <col min="13827" max="13827" width="1" style="130" customWidth="1"/>
    <col min="13828" max="14072" width="9.140625" style="130"/>
    <col min="14073" max="14073" width="2.140625" style="130" customWidth="1"/>
    <col min="14074" max="14074" width="8.7109375" style="130" customWidth="1"/>
    <col min="14075" max="14075" width="9.85546875" style="130" customWidth="1"/>
    <col min="14076" max="14076" width="1" style="130" customWidth="1"/>
    <col min="14077" max="14077" width="10.85546875" style="130" customWidth="1"/>
    <col min="14078" max="14078" width="54.5703125" style="130" customWidth="1"/>
    <col min="14079" max="14080" width="22.85546875" style="130" customWidth="1"/>
    <col min="14081" max="14081" width="9.85546875" style="130" customWidth="1"/>
    <col min="14082" max="14082" width="13" style="130" customWidth="1"/>
    <col min="14083" max="14083" width="1" style="130" customWidth="1"/>
    <col min="14084" max="14328" width="9.140625" style="130"/>
    <col min="14329" max="14329" width="2.140625" style="130" customWidth="1"/>
    <col min="14330" max="14330" width="8.7109375" style="130" customWidth="1"/>
    <col min="14331" max="14331" width="9.85546875" style="130" customWidth="1"/>
    <col min="14332" max="14332" width="1" style="130" customWidth="1"/>
    <col min="14333" max="14333" width="10.85546875" style="130" customWidth="1"/>
    <col min="14334" max="14334" width="54.5703125" style="130" customWidth="1"/>
    <col min="14335" max="14336" width="22.85546875" style="130" customWidth="1"/>
    <col min="14337" max="14337" width="9.85546875" style="130" customWidth="1"/>
    <col min="14338" max="14338" width="13" style="130" customWidth="1"/>
    <col min="14339" max="14339" width="1" style="130" customWidth="1"/>
    <col min="14340" max="14584" width="9.140625" style="130"/>
    <col min="14585" max="14585" width="2.140625" style="130" customWidth="1"/>
    <col min="14586" max="14586" width="8.7109375" style="130" customWidth="1"/>
    <col min="14587" max="14587" width="9.85546875" style="130" customWidth="1"/>
    <col min="14588" max="14588" width="1" style="130" customWidth="1"/>
    <col min="14589" max="14589" width="10.85546875" style="130" customWidth="1"/>
    <col min="14590" max="14590" width="54.5703125" style="130" customWidth="1"/>
    <col min="14591" max="14592" width="22.85546875" style="130" customWidth="1"/>
    <col min="14593" max="14593" width="9.85546875" style="130" customWidth="1"/>
    <col min="14594" max="14594" width="13" style="130" customWidth="1"/>
    <col min="14595" max="14595" width="1" style="130" customWidth="1"/>
    <col min="14596" max="14840" width="9.140625" style="130"/>
    <col min="14841" max="14841" width="2.140625" style="130" customWidth="1"/>
    <col min="14842" max="14842" width="8.7109375" style="130" customWidth="1"/>
    <col min="14843" max="14843" width="9.85546875" style="130" customWidth="1"/>
    <col min="14844" max="14844" width="1" style="130" customWidth="1"/>
    <col min="14845" max="14845" width="10.85546875" style="130" customWidth="1"/>
    <col min="14846" max="14846" width="54.5703125" style="130" customWidth="1"/>
    <col min="14847" max="14848" width="22.85546875" style="130" customWidth="1"/>
    <col min="14849" max="14849" width="9.85546875" style="130" customWidth="1"/>
    <col min="14850" max="14850" width="13" style="130" customWidth="1"/>
    <col min="14851" max="14851" width="1" style="130" customWidth="1"/>
    <col min="14852" max="15096" width="9.140625" style="130"/>
    <col min="15097" max="15097" width="2.140625" style="130" customWidth="1"/>
    <col min="15098" max="15098" width="8.7109375" style="130" customWidth="1"/>
    <col min="15099" max="15099" width="9.85546875" style="130" customWidth="1"/>
    <col min="15100" max="15100" width="1" style="130" customWidth="1"/>
    <col min="15101" max="15101" width="10.85546875" style="130" customWidth="1"/>
    <col min="15102" max="15102" width="54.5703125" style="130" customWidth="1"/>
    <col min="15103" max="15104" width="22.85546875" style="130" customWidth="1"/>
    <col min="15105" max="15105" width="9.85546875" style="130" customWidth="1"/>
    <col min="15106" max="15106" width="13" style="130" customWidth="1"/>
    <col min="15107" max="15107" width="1" style="130" customWidth="1"/>
    <col min="15108" max="15352" width="9.140625" style="130"/>
    <col min="15353" max="15353" width="2.140625" style="130" customWidth="1"/>
    <col min="15354" max="15354" width="8.7109375" style="130" customWidth="1"/>
    <col min="15355" max="15355" width="9.85546875" style="130" customWidth="1"/>
    <col min="15356" max="15356" width="1" style="130" customWidth="1"/>
    <col min="15357" max="15357" width="10.85546875" style="130" customWidth="1"/>
    <col min="15358" max="15358" width="54.5703125" style="130" customWidth="1"/>
    <col min="15359" max="15360" width="22.85546875" style="130" customWidth="1"/>
    <col min="15361" max="15361" width="9.85546875" style="130" customWidth="1"/>
    <col min="15362" max="15362" width="13" style="130" customWidth="1"/>
    <col min="15363" max="15363" width="1" style="130" customWidth="1"/>
    <col min="15364" max="15608" width="9.140625" style="130"/>
    <col min="15609" max="15609" width="2.140625" style="130" customWidth="1"/>
    <col min="15610" max="15610" width="8.7109375" style="130" customWidth="1"/>
    <col min="15611" max="15611" width="9.85546875" style="130" customWidth="1"/>
    <col min="15612" max="15612" width="1" style="130" customWidth="1"/>
    <col min="15613" max="15613" width="10.85546875" style="130" customWidth="1"/>
    <col min="15614" max="15614" width="54.5703125" style="130" customWidth="1"/>
    <col min="15615" max="15616" width="22.85546875" style="130" customWidth="1"/>
    <col min="15617" max="15617" width="9.85546875" style="130" customWidth="1"/>
    <col min="15618" max="15618" width="13" style="130" customWidth="1"/>
    <col min="15619" max="15619" width="1" style="130" customWidth="1"/>
    <col min="15620" max="15864" width="9.140625" style="130"/>
    <col min="15865" max="15865" width="2.140625" style="130" customWidth="1"/>
    <col min="15866" max="15866" width="8.7109375" style="130" customWidth="1"/>
    <col min="15867" max="15867" width="9.85546875" style="130" customWidth="1"/>
    <col min="15868" max="15868" width="1" style="130" customWidth="1"/>
    <col min="15869" max="15869" width="10.85546875" style="130" customWidth="1"/>
    <col min="15870" max="15870" width="54.5703125" style="130" customWidth="1"/>
    <col min="15871" max="15872" width="22.85546875" style="130" customWidth="1"/>
    <col min="15873" max="15873" width="9.85546875" style="130" customWidth="1"/>
    <col min="15874" max="15874" width="13" style="130" customWidth="1"/>
    <col min="15875" max="15875" width="1" style="130" customWidth="1"/>
    <col min="15876" max="16120" width="9.140625" style="130"/>
    <col min="16121" max="16121" width="2.140625" style="130" customWidth="1"/>
    <col min="16122" max="16122" width="8.7109375" style="130" customWidth="1"/>
    <col min="16123" max="16123" width="9.85546875" style="130" customWidth="1"/>
    <col min="16124" max="16124" width="1" style="130" customWidth="1"/>
    <col min="16125" max="16125" width="10.85546875" style="130" customWidth="1"/>
    <col min="16126" max="16126" width="54.5703125" style="130" customWidth="1"/>
    <col min="16127" max="16128" width="22.85546875" style="130" customWidth="1"/>
    <col min="16129" max="16129" width="9.85546875" style="130" customWidth="1"/>
    <col min="16130" max="16130" width="13" style="130" customWidth="1"/>
    <col min="16131" max="16131" width="1" style="130" customWidth="1"/>
    <col min="16132" max="16384" width="9.140625" style="130"/>
  </cols>
  <sheetData>
    <row r="1" spans="1:7" ht="24" customHeight="1" x14ac:dyDescent="0.2">
      <c r="A1" s="372" t="s">
        <v>1171</v>
      </c>
      <c r="B1" s="372"/>
      <c r="C1" s="372"/>
      <c r="D1" s="372"/>
      <c r="E1" s="372"/>
      <c r="F1" s="372"/>
      <c r="G1" s="372"/>
    </row>
    <row r="2" spans="1:7" ht="48" customHeight="1" x14ac:dyDescent="0.2">
      <c r="A2" s="370" t="s">
        <v>949</v>
      </c>
      <c r="B2" s="370"/>
      <c r="C2" s="370"/>
      <c r="D2" s="370"/>
      <c r="E2" s="370"/>
      <c r="F2" s="371"/>
      <c r="G2" s="371"/>
    </row>
    <row r="3" spans="1:7" ht="17.100000000000001" customHeight="1" x14ac:dyDescent="0.2">
      <c r="A3" s="369" t="s">
        <v>207</v>
      </c>
      <c r="B3" s="369" t="s">
        <v>4</v>
      </c>
      <c r="C3" s="369" t="s">
        <v>5</v>
      </c>
      <c r="D3" s="369" t="s">
        <v>208</v>
      </c>
      <c r="E3" s="369" t="s">
        <v>209</v>
      </c>
      <c r="F3" s="369" t="s">
        <v>8</v>
      </c>
      <c r="G3" s="369" t="s">
        <v>210</v>
      </c>
    </row>
    <row r="4" spans="1:7" ht="17.100000000000001" customHeight="1" x14ac:dyDescent="0.2">
      <c r="A4" s="131" t="s">
        <v>18</v>
      </c>
      <c r="B4" s="318"/>
      <c r="C4" s="131"/>
      <c r="D4" s="132" t="s">
        <v>211</v>
      </c>
      <c r="E4" s="133" t="s">
        <v>950</v>
      </c>
      <c r="F4" s="133" t="s">
        <v>213</v>
      </c>
      <c r="G4" s="319" t="s">
        <v>950</v>
      </c>
    </row>
    <row r="5" spans="1:7" ht="17.100000000000001" customHeight="1" x14ac:dyDescent="0.2">
      <c r="A5" s="134"/>
      <c r="B5" s="322" t="s">
        <v>951</v>
      </c>
      <c r="C5" s="141"/>
      <c r="D5" s="135" t="s">
        <v>952</v>
      </c>
      <c r="E5" s="136" t="s">
        <v>953</v>
      </c>
      <c r="F5" s="136" t="s">
        <v>213</v>
      </c>
      <c r="G5" s="323" t="s">
        <v>953</v>
      </c>
    </row>
    <row r="6" spans="1:7" ht="30.2" customHeight="1" x14ac:dyDescent="0.2">
      <c r="A6" s="137"/>
      <c r="B6" s="320"/>
      <c r="C6" s="142" t="s">
        <v>26</v>
      </c>
      <c r="D6" s="138" t="s">
        <v>954</v>
      </c>
      <c r="E6" s="139" t="s">
        <v>953</v>
      </c>
      <c r="F6" s="139" t="s">
        <v>213</v>
      </c>
      <c r="G6" s="321" t="s">
        <v>953</v>
      </c>
    </row>
    <row r="7" spans="1:7" ht="17.100000000000001" customHeight="1" x14ac:dyDescent="0.2">
      <c r="A7" s="134"/>
      <c r="B7" s="322" t="s">
        <v>19</v>
      </c>
      <c r="C7" s="141"/>
      <c r="D7" s="135" t="s">
        <v>224</v>
      </c>
      <c r="E7" s="136" t="s">
        <v>955</v>
      </c>
      <c r="F7" s="136" t="s">
        <v>213</v>
      </c>
      <c r="G7" s="323" t="s">
        <v>955</v>
      </c>
    </row>
    <row r="8" spans="1:7" ht="30.2" customHeight="1" x14ac:dyDescent="0.2">
      <c r="A8" s="137"/>
      <c r="B8" s="320"/>
      <c r="C8" s="142" t="s">
        <v>956</v>
      </c>
      <c r="D8" s="138" t="s">
        <v>957</v>
      </c>
      <c r="E8" s="139" t="s">
        <v>958</v>
      </c>
      <c r="F8" s="139" t="s">
        <v>213</v>
      </c>
      <c r="G8" s="321" t="s">
        <v>958</v>
      </c>
    </row>
    <row r="9" spans="1:7" ht="30.2" customHeight="1" x14ac:dyDescent="0.2">
      <c r="A9" s="137"/>
      <c r="B9" s="320"/>
      <c r="C9" s="142" t="s">
        <v>959</v>
      </c>
      <c r="D9" s="138" t="s">
        <v>960</v>
      </c>
      <c r="E9" s="139" t="s">
        <v>961</v>
      </c>
      <c r="F9" s="139" t="s">
        <v>213</v>
      </c>
      <c r="G9" s="321" t="s">
        <v>961</v>
      </c>
    </row>
    <row r="10" spans="1:7" ht="17.100000000000001" customHeight="1" x14ac:dyDescent="0.2">
      <c r="A10" s="131" t="s">
        <v>245</v>
      </c>
      <c r="B10" s="318"/>
      <c r="C10" s="131"/>
      <c r="D10" s="132" t="s">
        <v>246</v>
      </c>
      <c r="E10" s="133" t="s">
        <v>247</v>
      </c>
      <c r="F10" s="133" t="s">
        <v>213</v>
      </c>
      <c r="G10" s="319" t="s">
        <v>247</v>
      </c>
    </row>
    <row r="11" spans="1:7" ht="17.100000000000001" customHeight="1" x14ac:dyDescent="0.2">
      <c r="A11" s="134"/>
      <c r="B11" s="322" t="s">
        <v>248</v>
      </c>
      <c r="C11" s="141"/>
      <c r="D11" s="135" t="s">
        <v>224</v>
      </c>
      <c r="E11" s="136" t="s">
        <v>247</v>
      </c>
      <c r="F11" s="136" t="s">
        <v>213</v>
      </c>
      <c r="G11" s="323" t="s">
        <v>247</v>
      </c>
    </row>
    <row r="12" spans="1:7" ht="17.100000000000001" customHeight="1" x14ac:dyDescent="0.2">
      <c r="A12" s="137"/>
      <c r="B12" s="320"/>
      <c r="C12" s="142" t="s">
        <v>962</v>
      </c>
      <c r="D12" s="138" t="s">
        <v>963</v>
      </c>
      <c r="E12" s="139" t="s">
        <v>247</v>
      </c>
      <c r="F12" s="139" t="s">
        <v>213</v>
      </c>
      <c r="G12" s="321" t="s">
        <v>247</v>
      </c>
    </row>
    <row r="13" spans="1:7" ht="17.100000000000001" customHeight="1" x14ac:dyDescent="0.2">
      <c r="A13" s="131" t="s">
        <v>24</v>
      </c>
      <c r="B13" s="318"/>
      <c r="C13" s="131"/>
      <c r="D13" s="132" t="s">
        <v>258</v>
      </c>
      <c r="E13" s="133" t="s">
        <v>480</v>
      </c>
      <c r="F13" s="133" t="s">
        <v>213</v>
      </c>
      <c r="G13" s="319" t="s">
        <v>480</v>
      </c>
    </row>
    <row r="14" spans="1:7" ht="17.100000000000001" customHeight="1" x14ac:dyDescent="0.2">
      <c r="A14" s="134"/>
      <c r="B14" s="322" t="s">
        <v>33</v>
      </c>
      <c r="C14" s="141"/>
      <c r="D14" s="135" t="s">
        <v>270</v>
      </c>
      <c r="E14" s="136" t="s">
        <v>480</v>
      </c>
      <c r="F14" s="136" t="s">
        <v>213</v>
      </c>
      <c r="G14" s="323" t="s">
        <v>480</v>
      </c>
    </row>
    <row r="15" spans="1:7" ht="20.100000000000001" customHeight="1" x14ac:dyDescent="0.2">
      <c r="A15" s="137"/>
      <c r="B15" s="320"/>
      <c r="C15" s="142" t="s">
        <v>964</v>
      </c>
      <c r="D15" s="138" t="s">
        <v>965</v>
      </c>
      <c r="E15" s="139" t="s">
        <v>480</v>
      </c>
      <c r="F15" s="139" t="s">
        <v>213</v>
      </c>
      <c r="G15" s="321" t="s">
        <v>480</v>
      </c>
    </row>
    <row r="16" spans="1:7" ht="17.100000000000001" customHeight="1" x14ac:dyDescent="0.2">
      <c r="A16" s="131" t="s">
        <v>81</v>
      </c>
      <c r="B16" s="318"/>
      <c r="C16" s="131"/>
      <c r="D16" s="132" t="s">
        <v>290</v>
      </c>
      <c r="E16" s="133" t="s">
        <v>966</v>
      </c>
      <c r="F16" s="133" t="s">
        <v>213</v>
      </c>
      <c r="G16" s="319" t="s">
        <v>966</v>
      </c>
    </row>
    <row r="17" spans="1:7" ht="17.100000000000001" customHeight="1" x14ac:dyDescent="0.2">
      <c r="A17" s="134"/>
      <c r="B17" s="322" t="s">
        <v>82</v>
      </c>
      <c r="C17" s="141"/>
      <c r="D17" s="135" t="s">
        <v>297</v>
      </c>
      <c r="E17" s="136" t="s">
        <v>966</v>
      </c>
      <c r="F17" s="136" t="s">
        <v>213</v>
      </c>
      <c r="G17" s="323" t="s">
        <v>966</v>
      </c>
    </row>
    <row r="18" spans="1:7" ht="17.100000000000001" customHeight="1" x14ac:dyDescent="0.2">
      <c r="A18" s="137"/>
      <c r="B18" s="320"/>
      <c r="C18" s="142" t="s">
        <v>967</v>
      </c>
      <c r="D18" s="138" t="s">
        <v>968</v>
      </c>
      <c r="E18" s="139" t="s">
        <v>969</v>
      </c>
      <c r="F18" s="139" t="s">
        <v>213</v>
      </c>
      <c r="G18" s="321" t="s">
        <v>969</v>
      </c>
    </row>
    <row r="19" spans="1:7" ht="17.100000000000001" customHeight="1" x14ac:dyDescent="0.2">
      <c r="A19" s="137"/>
      <c r="B19" s="320"/>
      <c r="C19" s="142" t="s">
        <v>970</v>
      </c>
      <c r="D19" s="138" t="s">
        <v>971</v>
      </c>
      <c r="E19" s="139" t="s">
        <v>972</v>
      </c>
      <c r="F19" s="139" t="s">
        <v>213</v>
      </c>
      <c r="G19" s="321" t="s">
        <v>972</v>
      </c>
    </row>
    <row r="20" spans="1:7" ht="30.2" customHeight="1" x14ac:dyDescent="0.2">
      <c r="A20" s="137"/>
      <c r="B20" s="320"/>
      <c r="C20" s="142" t="s">
        <v>956</v>
      </c>
      <c r="D20" s="138" t="s">
        <v>957</v>
      </c>
      <c r="E20" s="139" t="s">
        <v>973</v>
      </c>
      <c r="F20" s="139" t="s">
        <v>213</v>
      </c>
      <c r="G20" s="321" t="s">
        <v>973</v>
      </c>
    </row>
    <row r="21" spans="1:7" ht="20.100000000000001" customHeight="1" x14ac:dyDescent="0.2">
      <c r="A21" s="137"/>
      <c r="B21" s="320"/>
      <c r="C21" s="142" t="s">
        <v>974</v>
      </c>
      <c r="D21" s="138" t="s">
        <v>975</v>
      </c>
      <c r="E21" s="139" t="s">
        <v>437</v>
      </c>
      <c r="F21" s="139" t="s">
        <v>213</v>
      </c>
      <c r="G21" s="321" t="s">
        <v>437</v>
      </c>
    </row>
    <row r="22" spans="1:7" ht="20.100000000000001" customHeight="1" x14ac:dyDescent="0.2">
      <c r="A22" s="137"/>
      <c r="B22" s="320"/>
      <c r="C22" s="142" t="s">
        <v>976</v>
      </c>
      <c r="D22" s="138" t="s">
        <v>977</v>
      </c>
      <c r="E22" s="139" t="s">
        <v>978</v>
      </c>
      <c r="F22" s="139" t="s">
        <v>213</v>
      </c>
      <c r="G22" s="321" t="s">
        <v>978</v>
      </c>
    </row>
    <row r="23" spans="1:7" ht="17.100000000000001" customHeight="1" x14ac:dyDescent="0.2">
      <c r="A23" s="137"/>
      <c r="B23" s="320"/>
      <c r="C23" s="142" t="s">
        <v>979</v>
      </c>
      <c r="D23" s="138" t="s">
        <v>980</v>
      </c>
      <c r="E23" s="139" t="s">
        <v>311</v>
      </c>
      <c r="F23" s="139" t="s">
        <v>213</v>
      </c>
      <c r="G23" s="321" t="s">
        <v>311</v>
      </c>
    </row>
    <row r="24" spans="1:7" ht="17.100000000000001" customHeight="1" x14ac:dyDescent="0.2">
      <c r="A24" s="137"/>
      <c r="B24" s="320"/>
      <c r="C24" s="142" t="s">
        <v>981</v>
      </c>
      <c r="D24" s="138" t="s">
        <v>982</v>
      </c>
      <c r="E24" s="139" t="s">
        <v>533</v>
      </c>
      <c r="F24" s="139" t="s">
        <v>213</v>
      </c>
      <c r="G24" s="321" t="s">
        <v>533</v>
      </c>
    </row>
    <row r="25" spans="1:7" ht="17.100000000000001" customHeight="1" x14ac:dyDescent="0.2">
      <c r="A25" s="131" t="s">
        <v>326</v>
      </c>
      <c r="B25" s="318"/>
      <c r="C25" s="131"/>
      <c r="D25" s="132" t="s">
        <v>327</v>
      </c>
      <c r="E25" s="133" t="s">
        <v>983</v>
      </c>
      <c r="F25" s="133" t="s">
        <v>213</v>
      </c>
      <c r="G25" s="319" t="s">
        <v>983</v>
      </c>
    </row>
    <row r="26" spans="1:7" ht="17.100000000000001" customHeight="1" x14ac:dyDescent="0.2">
      <c r="A26" s="134"/>
      <c r="B26" s="322" t="s">
        <v>333</v>
      </c>
      <c r="C26" s="141"/>
      <c r="D26" s="135" t="s">
        <v>334</v>
      </c>
      <c r="E26" s="136" t="s">
        <v>983</v>
      </c>
      <c r="F26" s="136" t="s">
        <v>213</v>
      </c>
      <c r="G26" s="323" t="s">
        <v>983</v>
      </c>
    </row>
    <row r="27" spans="1:7" ht="30.2" customHeight="1" x14ac:dyDescent="0.2">
      <c r="A27" s="137"/>
      <c r="B27" s="320"/>
      <c r="C27" s="142" t="s">
        <v>984</v>
      </c>
      <c r="D27" s="138" t="s">
        <v>985</v>
      </c>
      <c r="E27" s="139" t="s">
        <v>983</v>
      </c>
      <c r="F27" s="139" t="s">
        <v>213</v>
      </c>
      <c r="G27" s="321" t="s">
        <v>983</v>
      </c>
    </row>
    <row r="28" spans="1:7" ht="17.100000000000001" customHeight="1" x14ac:dyDescent="0.2">
      <c r="A28" s="131" t="s">
        <v>91</v>
      </c>
      <c r="B28" s="318"/>
      <c r="C28" s="131"/>
      <c r="D28" s="132" t="s">
        <v>337</v>
      </c>
      <c r="E28" s="133" t="s">
        <v>986</v>
      </c>
      <c r="F28" s="133" t="s">
        <v>213</v>
      </c>
      <c r="G28" s="319" t="s">
        <v>986</v>
      </c>
    </row>
    <row r="29" spans="1:7" ht="17.100000000000001" customHeight="1" x14ac:dyDescent="0.2">
      <c r="A29" s="134"/>
      <c r="B29" s="322" t="s">
        <v>339</v>
      </c>
      <c r="C29" s="141"/>
      <c r="D29" s="135" t="s">
        <v>340</v>
      </c>
      <c r="E29" s="136" t="s">
        <v>341</v>
      </c>
      <c r="F29" s="136" t="s">
        <v>213</v>
      </c>
      <c r="G29" s="323" t="s">
        <v>341</v>
      </c>
    </row>
    <row r="30" spans="1:7" ht="30.2" customHeight="1" x14ac:dyDescent="0.2">
      <c r="A30" s="137"/>
      <c r="B30" s="320"/>
      <c r="C30" s="142" t="s">
        <v>959</v>
      </c>
      <c r="D30" s="138" t="s">
        <v>960</v>
      </c>
      <c r="E30" s="139" t="s">
        <v>341</v>
      </c>
      <c r="F30" s="139" t="s">
        <v>213</v>
      </c>
      <c r="G30" s="321" t="s">
        <v>341</v>
      </c>
    </row>
    <row r="31" spans="1:7" ht="17.100000000000001" customHeight="1" x14ac:dyDescent="0.2">
      <c r="A31" s="134"/>
      <c r="B31" s="322" t="s">
        <v>92</v>
      </c>
      <c r="C31" s="141"/>
      <c r="D31" s="135" t="s">
        <v>359</v>
      </c>
      <c r="E31" s="136" t="s">
        <v>987</v>
      </c>
      <c r="F31" s="136" t="s">
        <v>213</v>
      </c>
      <c r="G31" s="323" t="s">
        <v>987</v>
      </c>
    </row>
    <row r="32" spans="1:7" ht="20.100000000000001" customHeight="1" x14ac:dyDescent="0.2">
      <c r="A32" s="137"/>
      <c r="B32" s="320"/>
      <c r="C32" s="142" t="s">
        <v>988</v>
      </c>
      <c r="D32" s="138" t="s">
        <v>989</v>
      </c>
      <c r="E32" s="139" t="s">
        <v>308</v>
      </c>
      <c r="F32" s="139" t="s">
        <v>213</v>
      </c>
      <c r="G32" s="321" t="s">
        <v>308</v>
      </c>
    </row>
    <row r="33" spans="1:7" ht="17.100000000000001" customHeight="1" x14ac:dyDescent="0.2">
      <c r="A33" s="137"/>
      <c r="B33" s="320"/>
      <c r="C33" s="142" t="s">
        <v>990</v>
      </c>
      <c r="D33" s="138" t="s">
        <v>991</v>
      </c>
      <c r="E33" s="139" t="s">
        <v>580</v>
      </c>
      <c r="F33" s="139" t="s">
        <v>213</v>
      </c>
      <c r="G33" s="321" t="s">
        <v>580</v>
      </c>
    </row>
    <row r="34" spans="1:7" ht="17.100000000000001" customHeight="1" x14ac:dyDescent="0.2">
      <c r="A34" s="134"/>
      <c r="B34" s="322" t="s">
        <v>417</v>
      </c>
      <c r="C34" s="141"/>
      <c r="D34" s="135" t="s">
        <v>418</v>
      </c>
      <c r="E34" s="136" t="s">
        <v>532</v>
      </c>
      <c r="F34" s="136" t="s">
        <v>213</v>
      </c>
      <c r="G34" s="323" t="s">
        <v>532</v>
      </c>
    </row>
    <row r="35" spans="1:7" ht="30.2" customHeight="1" x14ac:dyDescent="0.2">
      <c r="A35" s="137"/>
      <c r="B35" s="320"/>
      <c r="C35" s="142" t="s">
        <v>992</v>
      </c>
      <c r="D35" s="138" t="s">
        <v>993</v>
      </c>
      <c r="E35" s="139" t="s">
        <v>532</v>
      </c>
      <c r="F35" s="139" t="s">
        <v>213</v>
      </c>
      <c r="G35" s="321" t="s">
        <v>532</v>
      </c>
    </row>
    <row r="36" spans="1:7" ht="20.100000000000001" customHeight="1" x14ac:dyDescent="0.2">
      <c r="A36" s="131" t="s">
        <v>439</v>
      </c>
      <c r="B36" s="318"/>
      <c r="C36" s="131"/>
      <c r="D36" s="132" t="s">
        <v>440</v>
      </c>
      <c r="E36" s="133" t="s">
        <v>441</v>
      </c>
      <c r="F36" s="133" t="s">
        <v>213</v>
      </c>
      <c r="G36" s="319" t="s">
        <v>441</v>
      </c>
    </row>
    <row r="37" spans="1:7" ht="17.100000000000001" customHeight="1" x14ac:dyDescent="0.2">
      <c r="A37" s="134"/>
      <c r="B37" s="322" t="s">
        <v>442</v>
      </c>
      <c r="C37" s="141"/>
      <c r="D37" s="135" t="s">
        <v>443</v>
      </c>
      <c r="E37" s="136" t="s">
        <v>441</v>
      </c>
      <c r="F37" s="136" t="s">
        <v>213</v>
      </c>
      <c r="G37" s="323" t="s">
        <v>441</v>
      </c>
    </row>
    <row r="38" spans="1:7" ht="30.2" customHeight="1" x14ac:dyDescent="0.2">
      <c r="A38" s="137"/>
      <c r="B38" s="320"/>
      <c r="C38" s="142" t="s">
        <v>959</v>
      </c>
      <c r="D38" s="138" t="s">
        <v>960</v>
      </c>
      <c r="E38" s="139" t="s">
        <v>441</v>
      </c>
      <c r="F38" s="139" t="s">
        <v>213</v>
      </c>
      <c r="G38" s="321" t="s">
        <v>441</v>
      </c>
    </row>
    <row r="39" spans="1:7" ht="17.100000000000001" customHeight="1" x14ac:dyDescent="0.2">
      <c r="A39" s="131" t="s">
        <v>99</v>
      </c>
      <c r="B39" s="318"/>
      <c r="C39" s="131"/>
      <c r="D39" s="132" t="s">
        <v>447</v>
      </c>
      <c r="E39" s="133" t="s">
        <v>397</v>
      </c>
      <c r="F39" s="133" t="s">
        <v>213</v>
      </c>
      <c r="G39" s="319" t="s">
        <v>397</v>
      </c>
    </row>
    <row r="40" spans="1:7" ht="17.100000000000001" customHeight="1" x14ac:dyDescent="0.2">
      <c r="A40" s="134"/>
      <c r="B40" s="322" t="s">
        <v>105</v>
      </c>
      <c r="C40" s="141"/>
      <c r="D40" s="135" t="s">
        <v>452</v>
      </c>
      <c r="E40" s="136" t="s">
        <v>397</v>
      </c>
      <c r="F40" s="136" t="s">
        <v>213</v>
      </c>
      <c r="G40" s="323" t="s">
        <v>397</v>
      </c>
    </row>
    <row r="41" spans="1:7" ht="17.100000000000001" customHeight="1" x14ac:dyDescent="0.2">
      <c r="A41" s="137"/>
      <c r="B41" s="320"/>
      <c r="C41" s="142" t="s">
        <v>994</v>
      </c>
      <c r="D41" s="138" t="s">
        <v>995</v>
      </c>
      <c r="E41" s="139" t="s">
        <v>397</v>
      </c>
      <c r="F41" s="139" t="s">
        <v>213</v>
      </c>
      <c r="G41" s="321" t="s">
        <v>397</v>
      </c>
    </row>
    <row r="42" spans="1:7" ht="30.2" customHeight="1" x14ac:dyDescent="0.2">
      <c r="A42" s="131" t="s">
        <v>996</v>
      </c>
      <c r="B42" s="318"/>
      <c r="C42" s="131"/>
      <c r="D42" s="132" t="s">
        <v>997</v>
      </c>
      <c r="E42" s="133" t="s">
        <v>998</v>
      </c>
      <c r="F42" s="133" t="s">
        <v>213</v>
      </c>
      <c r="G42" s="319" t="s">
        <v>998</v>
      </c>
    </row>
    <row r="43" spans="1:7" ht="17.100000000000001" customHeight="1" x14ac:dyDescent="0.2">
      <c r="A43" s="134"/>
      <c r="B43" s="322" t="s">
        <v>999</v>
      </c>
      <c r="C43" s="141"/>
      <c r="D43" s="135" t="s">
        <v>1000</v>
      </c>
      <c r="E43" s="136" t="s">
        <v>456</v>
      </c>
      <c r="F43" s="136" t="s">
        <v>213</v>
      </c>
      <c r="G43" s="323" t="s">
        <v>456</v>
      </c>
    </row>
    <row r="44" spans="1:7" ht="20.100000000000001" customHeight="1" x14ac:dyDescent="0.2">
      <c r="A44" s="137"/>
      <c r="B44" s="320"/>
      <c r="C44" s="142" t="s">
        <v>1001</v>
      </c>
      <c r="D44" s="138" t="s">
        <v>1002</v>
      </c>
      <c r="E44" s="139" t="s">
        <v>456</v>
      </c>
      <c r="F44" s="139" t="s">
        <v>213</v>
      </c>
      <c r="G44" s="321" t="s">
        <v>456</v>
      </c>
    </row>
    <row r="45" spans="1:7" ht="30.2" customHeight="1" x14ac:dyDescent="0.2">
      <c r="A45" s="134"/>
      <c r="B45" s="322" t="s">
        <v>1003</v>
      </c>
      <c r="C45" s="141"/>
      <c r="D45" s="135" t="s">
        <v>1004</v>
      </c>
      <c r="E45" s="136" t="s">
        <v>1005</v>
      </c>
      <c r="F45" s="136" t="s">
        <v>213</v>
      </c>
      <c r="G45" s="323" t="s">
        <v>1005</v>
      </c>
    </row>
    <row r="46" spans="1:7" ht="17.100000000000001" customHeight="1" x14ac:dyDescent="0.2">
      <c r="A46" s="137"/>
      <c r="B46" s="320"/>
      <c r="C46" s="142" t="s">
        <v>1006</v>
      </c>
      <c r="D46" s="138" t="s">
        <v>1007</v>
      </c>
      <c r="E46" s="139" t="s">
        <v>1008</v>
      </c>
      <c r="F46" s="139" t="s">
        <v>213</v>
      </c>
      <c r="G46" s="321" t="s">
        <v>1008</v>
      </c>
    </row>
    <row r="47" spans="1:7" ht="17.100000000000001" customHeight="1" x14ac:dyDescent="0.2">
      <c r="A47" s="137"/>
      <c r="B47" s="320"/>
      <c r="C47" s="142" t="s">
        <v>1009</v>
      </c>
      <c r="D47" s="138" t="s">
        <v>1010</v>
      </c>
      <c r="E47" s="139" t="s">
        <v>1011</v>
      </c>
      <c r="F47" s="139" t="s">
        <v>213</v>
      </c>
      <c r="G47" s="321" t="s">
        <v>1011</v>
      </c>
    </row>
    <row r="48" spans="1:7" ht="17.100000000000001" customHeight="1" x14ac:dyDescent="0.2">
      <c r="A48" s="137"/>
      <c r="B48" s="320"/>
      <c r="C48" s="142" t="s">
        <v>1012</v>
      </c>
      <c r="D48" s="138" t="s">
        <v>1013</v>
      </c>
      <c r="E48" s="139" t="s">
        <v>1014</v>
      </c>
      <c r="F48" s="139" t="s">
        <v>213</v>
      </c>
      <c r="G48" s="321" t="s">
        <v>1014</v>
      </c>
    </row>
    <row r="49" spans="1:7" ht="17.100000000000001" customHeight="1" x14ac:dyDescent="0.2">
      <c r="A49" s="137"/>
      <c r="B49" s="320"/>
      <c r="C49" s="142" t="s">
        <v>1015</v>
      </c>
      <c r="D49" s="138" t="s">
        <v>1016</v>
      </c>
      <c r="E49" s="139" t="s">
        <v>1017</v>
      </c>
      <c r="F49" s="139" t="s">
        <v>213</v>
      </c>
      <c r="G49" s="321" t="s">
        <v>1017</v>
      </c>
    </row>
    <row r="50" spans="1:7" ht="17.100000000000001" customHeight="1" x14ac:dyDescent="0.2">
      <c r="A50" s="137"/>
      <c r="B50" s="320"/>
      <c r="C50" s="142" t="s">
        <v>1018</v>
      </c>
      <c r="D50" s="138" t="s">
        <v>1019</v>
      </c>
      <c r="E50" s="139" t="s">
        <v>721</v>
      </c>
      <c r="F50" s="139" t="s">
        <v>213</v>
      </c>
      <c r="G50" s="321" t="s">
        <v>721</v>
      </c>
    </row>
    <row r="51" spans="1:7" ht="17.100000000000001" customHeight="1" x14ac:dyDescent="0.2">
      <c r="A51" s="137"/>
      <c r="B51" s="320"/>
      <c r="C51" s="142" t="s">
        <v>979</v>
      </c>
      <c r="D51" s="138" t="s">
        <v>980</v>
      </c>
      <c r="E51" s="139" t="s">
        <v>521</v>
      </c>
      <c r="F51" s="139" t="s">
        <v>213</v>
      </c>
      <c r="G51" s="321" t="s">
        <v>521</v>
      </c>
    </row>
    <row r="52" spans="1:7" ht="17.100000000000001" customHeight="1" x14ac:dyDescent="0.2">
      <c r="A52" s="137"/>
      <c r="B52" s="320"/>
      <c r="C52" s="142" t="s">
        <v>1020</v>
      </c>
      <c r="D52" s="138" t="s">
        <v>1021</v>
      </c>
      <c r="E52" s="139" t="s">
        <v>1022</v>
      </c>
      <c r="F52" s="139" t="s">
        <v>213</v>
      </c>
      <c r="G52" s="321" t="s">
        <v>1022</v>
      </c>
    </row>
    <row r="53" spans="1:7" ht="30.2" customHeight="1" x14ac:dyDescent="0.2">
      <c r="A53" s="134"/>
      <c r="B53" s="322" t="s">
        <v>1023</v>
      </c>
      <c r="C53" s="141"/>
      <c r="D53" s="135" t="s">
        <v>1024</v>
      </c>
      <c r="E53" s="136" t="s">
        <v>1025</v>
      </c>
      <c r="F53" s="136" t="s">
        <v>213</v>
      </c>
      <c r="G53" s="323" t="s">
        <v>1025</v>
      </c>
    </row>
    <row r="54" spans="1:7" ht="17.100000000000001" customHeight="1" x14ac:dyDescent="0.2">
      <c r="A54" s="137"/>
      <c r="B54" s="320"/>
      <c r="C54" s="142" t="s">
        <v>1006</v>
      </c>
      <c r="D54" s="138" t="s">
        <v>1007</v>
      </c>
      <c r="E54" s="139" t="s">
        <v>1026</v>
      </c>
      <c r="F54" s="139" t="s">
        <v>213</v>
      </c>
      <c r="G54" s="321" t="s">
        <v>1026</v>
      </c>
    </row>
    <row r="55" spans="1:7" ht="17.100000000000001" customHeight="1" x14ac:dyDescent="0.2">
      <c r="A55" s="137"/>
      <c r="B55" s="320"/>
      <c r="C55" s="142" t="s">
        <v>1009</v>
      </c>
      <c r="D55" s="138" t="s">
        <v>1010</v>
      </c>
      <c r="E55" s="139" t="s">
        <v>1027</v>
      </c>
      <c r="F55" s="139" t="s">
        <v>213</v>
      </c>
      <c r="G55" s="321" t="s">
        <v>1027</v>
      </c>
    </row>
    <row r="56" spans="1:7" ht="17.100000000000001" customHeight="1" x14ac:dyDescent="0.2">
      <c r="A56" s="137"/>
      <c r="B56" s="320"/>
      <c r="C56" s="142" t="s">
        <v>1012</v>
      </c>
      <c r="D56" s="138" t="s">
        <v>1013</v>
      </c>
      <c r="E56" s="139" t="s">
        <v>299</v>
      </c>
      <c r="F56" s="139" t="s">
        <v>213</v>
      </c>
      <c r="G56" s="321" t="s">
        <v>299</v>
      </c>
    </row>
    <row r="57" spans="1:7" ht="17.100000000000001" customHeight="1" x14ac:dyDescent="0.2">
      <c r="A57" s="137"/>
      <c r="B57" s="320"/>
      <c r="C57" s="142" t="s">
        <v>1015</v>
      </c>
      <c r="D57" s="138" t="s">
        <v>1016</v>
      </c>
      <c r="E57" s="139" t="s">
        <v>1028</v>
      </c>
      <c r="F57" s="139" t="s">
        <v>213</v>
      </c>
      <c r="G57" s="321" t="s">
        <v>1028</v>
      </c>
    </row>
    <row r="58" spans="1:7" ht="17.100000000000001" customHeight="1" x14ac:dyDescent="0.2">
      <c r="A58" s="137"/>
      <c r="B58" s="320"/>
      <c r="C58" s="142" t="s">
        <v>1029</v>
      </c>
      <c r="D58" s="138" t="s">
        <v>1030</v>
      </c>
      <c r="E58" s="139" t="s">
        <v>283</v>
      </c>
      <c r="F58" s="139" t="s">
        <v>213</v>
      </c>
      <c r="G58" s="321" t="s">
        <v>283</v>
      </c>
    </row>
    <row r="59" spans="1:7" ht="17.100000000000001" customHeight="1" x14ac:dyDescent="0.2">
      <c r="A59" s="137"/>
      <c r="B59" s="320"/>
      <c r="C59" s="142" t="s">
        <v>1031</v>
      </c>
      <c r="D59" s="138" t="s">
        <v>1032</v>
      </c>
      <c r="E59" s="139" t="s">
        <v>287</v>
      </c>
      <c r="F59" s="139" t="s">
        <v>213</v>
      </c>
      <c r="G59" s="321" t="s">
        <v>287</v>
      </c>
    </row>
    <row r="60" spans="1:7" ht="17.100000000000001" customHeight="1" x14ac:dyDescent="0.2">
      <c r="A60" s="137"/>
      <c r="B60" s="320"/>
      <c r="C60" s="142" t="s">
        <v>1018</v>
      </c>
      <c r="D60" s="138" t="s">
        <v>1019</v>
      </c>
      <c r="E60" s="139" t="s">
        <v>1033</v>
      </c>
      <c r="F60" s="139" t="s">
        <v>213</v>
      </c>
      <c r="G60" s="321" t="s">
        <v>1033</v>
      </c>
    </row>
    <row r="61" spans="1:7" ht="20.100000000000001" customHeight="1" x14ac:dyDescent="0.2">
      <c r="A61" s="137"/>
      <c r="B61" s="320"/>
      <c r="C61" s="142" t="s">
        <v>1034</v>
      </c>
      <c r="D61" s="138" t="s">
        <v>1035</v>
      </c>
      <c r="E61" s="139" t="s">
        <v>721</v>
      </c>
      <c r="F61" s="139" t="s">
        <v>213</v>
      </c>
      <c r="G61" s="321" t="s">
        <v>721</v>
      </c>
    </row>
    <row r="62" spans="1:7" ht="17.100000000000001" customHeight="1" x14ac:dyDescent="0.2">
      <c r="A62" s="137"/>
      <c r="B62" s="320"/>
      <c r="C62" s="142" t="s">
        <v>962</v>
      </c>
      <c r="D62" s="138" t="s">
        <v>963</v>
      </c>
      <c r="E62" s="139" t="s">
        <v>213</v>
      </c>
      <c r="F62" s="139" t="s">
        <v>213</v>
      </c>
      <c r="G62" s="321" t="s">
        <v>213</v>
      </c>
    </row>
    <row r="63" spans="1:7" ht="17.100000000000001" customHeight="1" x14ac:dyDescent="0.2">
      <c r="A63" s="137"/>
      <c r="B63" s="320"/>
      <c r="C63" s="142" t="s">
        <v>979</v>
      </c>
      <c r="D63" s="138" t="s">
        <v>980</v>
      </c>
      <c r="E63" s="139" t="s">
        <v>283</v>
      </c>
      <c r="F63" s="139" t="s">
        <v>213</v>
      </c>
      <c r="G63" s="321" t="s">
        <v>283</v>
      </c>
    </row>
    <row r="64" spans="1:7" ht="20.100000000000001" customHeight="1" x14ac:dyDescent="0.2">
      <c r="A64" s="134"/>
      <c r="B64" s="322" t="s">
        <v>1036</v>
      </c>
      <c r="C64" s="141"/>
      <c r="D64" s="135" t="s">
        <v>1037</v>
      </c>
      <c r="E64" s="136" t="s">
        <v>1038</v>
      </c>
      <c r="F64" s="136" t="s">
        <v>213</v>
      </c>
      <c r="G64" s="323" t="s">
        <v>1038</v>
      </c>
    </row>
    <row r="65" spans="1:7" ht="17.100000000000001" customHeight="1" x14ac:dyDescent="0.2">
      <c r="A65" s="137"/>
      <c r="B65" s="320"/>
      <c r="C65" s="142" t="s">
        <v>1039</v>
      </c>
      <c r="D65" s="138" t="s">
        <v>1040</v>
      </c>
      <c r="E65" s="139" t="s">
        <v>287</v>
      </c>
      <c r="F65" s="139" t="s">
        <v>213</v>
      </c>
      <c r="G65" s="321" t="s">
        <v>287</v>
      </c>
    </row>
    <row r="66" spans="1:7" ht="17.100000000000001" customHeight="1" x14ac:dyDescent="0.2">
      <c r="A66" s="137"/>
      <c r="B66" s="320"/>
      <c r="C66" s="142" t="s">
        <v>1041</v>
      </c>
      <c r="D66" s="138" t="s">
        <v>1042</v>
      </c>
      <c r="E66" s="139" t="s">
        <v>1043</v>
      </c>
      <c r="F66" s="139" t="s">
        <v>213</v>
      </c>
      <c r="G66" s="321" t="s">
        <v>1043</v>
      </c>
    </row>
    <row r="67" spans="1:7" ht="20.100000000000001" customHeight="1" x14ac:dyDescent="0.2">
      <c r="A67" s="137"/>
      <c r="B67" s="320"/>
      <c r="C67" s="142" t="s">
        <v>964</v>
      </c>
      <c r="D67" s="138" t="s">
        <v>965</v>
      </c>
      <c r="E67" s="139" t="s">
        <v>548</v>
      </c>
      <c r="F67" s="139" t="s">
        <v>213</v>
      </c>
      <c r="G67" s="321" t="s">
        <v>548</v>
      </c>
    </row>
    <row r="68" spans="1:7" ht="17.100000000000001" customHeight="1" x14ac:dyDescent="0.2">
      <c r="A68" s="134"/>
      <c r="B68" s="322" t="s">
        <v>1044</v>
      </c>
      <c r="C68" s="141"/>
      <c r="D68" s="135" t="s">
        <v>1045</v>
      </c>
      <c r="E68" s="136" t="s">
        <v>1046</v>
      </c>
      <c r="F68" s="136" t="s">
        <v>213</v>
      </c>
      <c r="G68" s="323" t="s">
        <v>1046</v>
      </c>
    </row>
    <row r="69" spans="1:7" ht="17.100000000000001" customHeight="1" x14ac:dyDescent="0.2">
      <c r="A69" s="137"/>
      <c r="B69" s="320"/>
      <c r="C69" s="142" t="s">
        <v>1047</v>
      </c>
      <c r="D69" s="138" t="s">
        <v>1000</v>
      </c>
      <c r="E69" s="139" t="s">
        <v>1048</v>
      </c>
      <c r="F69" s="139" t="s">
        <v>213</v>
      </c>
      <c r="G69" s="321" t="s">
        <v>1048</v>
      </c>
    </row>
    <row r="70" spans="1:7" ht="17.100000000000001" customHeight="1" x14ac:dyDescent="0.2">
      <c r="A70" s="137"/>
      <c r="B70" s="320"/>
      <c r="C70" s="142" t="s">
        <v>1049</v>
      </c>
      <c r="D70" s="138" t="s">
        <v>1050</v>
      </c>
      <c r="E70" s="139" t="s">
        <v>1051</v>
      </c>
      <c r="F70" s="139" t="s">
        <v>213</v>
      </c>
      <c r="G70" s="321" t="s">
        <v>1051</v>
      </c>
    </row>
    <row r="71" spans="1:7" ht="17.100000000000001" customHeight="1" x14ac:dyDescent="0.2">
      <c r="A71" s="131" t="s">
        <v>488</v>
      </c>
      <c r="B71" s="318"/>
      <c r="C71" s="131"/>
      <c r="D71" s="132" t="s">
        <v>489</v>
      </c>
      <c r="E71" s="133" t="s">
        <v>1052</v>
      </c>
      <c r="F71" s="133" t="s">
        <v>213</v>
      </c>
      <c r="G71" s="319" t="s">
        <v>1052</v>
      </c>
    </row>
    <row r="72" spans="1:7" ht="20.100000000000001" customHeight="1" x14ac:dyDescent="0.2">
      <c r="A72" s="134"/>
      <c r="B72" s="322" t="s">
        <v>1053</v>
      </c>
      <c r="C72" s="141"/>
      <c r="D72" s="135" t="s">
        <v>1054</v>
      </c>
      <c r="E72" s="136" t="s">
        <v>1055</v>
      </c>
      <c r="F72" s="136" t="s">
        <v>213</v>
      </c>
      <c r="G72" s="323" t="s">
        <v>1055</v>
      </c>
    </row>
    <row r="73" spans="1:7" ht="17.100000000000001" customHeight="1" x14ac:dyDescent="0.2">
      <c r="A73" s="137"/>
      <c r="B73" s="320"/>
      <c r="C73" s="142" t="s">
        <v>1056</v>
      </c>
      <c r="D73" s="138" t="s">
        <v>1057</v>
      </c>
      <c r="E73" s="139" t="s">
        <v>1055</v>
      </c>
      <c r="F73" s="139" t="s">
        <v>213</v>
      </c>
      <c r="G73" s="321" t="s">
        <v>1055</v>
      </c>
    </row>
    <row r="74" spans="1:7" ht="17.100000000000001" customHeight="1" x14ac:dyDescent="0.2">
      <c r="A74" s="134"/>
      <c r="B74" s="322" t="s">
        <v>1058</v>
      </c>
      <c r="C74" s="141"/>
      <c r="D74" s="135" t="s">
        <v>1059</v>
      </c>
      <c r="E74" s="136" t="s">
        <v>1060</v>
      </c>
      <c r="F74" s="136" t="s">
        <v>213</v>
      </c>
      <c r="G74" s="323" t="s">
        <v>1060</v>
      </c>
    </row>
    <row r="75" spans="1:7" ht="17.100000000000001" customHeight="1" x14ac:dyDescent="0.2">
      <c r="A75" s="137"/>
      <c r="B75" s="320"/>
      <c r="C75" s="142" t="s">
        <v>1056</v>
      </c>
      <c r="D75" s="138" t="s">
        <v>1057</v>
      </c>
      <c r="E75" s="139" t="s">
        <v>1060</v>
      </c>
      <c r="F75" s="139" t="s">
        <v>213</v>
      </c>
      <c r="G75" s="321" t="s">
        <v>1060</v>
      </c>
    </row>
    <row r="76" spans="1:7" ht="17.100000000000001" customHeight="1" x14ac:dyDescent="0.2">
      <c r="A76" s="134"/>
      <c r="B76" s="322" t="s">
        <v>1061</v>
      </c>
      <c r="C76" s="141"/>
      <c r="D76" s="135" t="s">
        <v>1062</v>
      </c>
      <c r="E76" s="136" t="s">
        <v>1063</v>
      </c>
      <c r="F76" s="136" t="s">
        <v>213</v>
      </c>
      <c r="G76" s="323" t="s">
        <v>1063</v>
      </c>
    </row>
    <row r="77" spans="1:7" ht="17.100000000000001" customHeight="1" x14ac:dyDescent="0.2">
      <c r="A77" s="137"/>
      <c r="B77" s="320"/>
      <c r="C77" s="142" t="s">
        <v>981</v>
      </c>
      <c r="D77" s="138" t="s">
        <v>982</v>
      </c>
      <c r="E77" s="139" t="s">
        <v>317</v>
      </c>
      <c r="F77" s="139" t="s">
        <v>213</v>
      </c>
      <c r="G77" s="321" t="s">
        <v>317</v>
      </c>
    </row>
    <row r="78" spans="1:7" ht="17.100000000000001" customHeight="1" x14ac:dyDescent="0.2">
      <c r="A78" s="137"/>
      <c r="B78" s="320"/>
      <c r="C78" s="142" t="s">
        <v>990</v>
      </c>
      <c r="D78" s="138" t="s">
        <v>991</v>
      </c>
      <c r="E78" s="139" t="s">
        <v>1064</v>
      </c>
      <c r="F78" s="139" t="s">
        <v>213</v>
      </c>
      <c r="G78" s="321" t="s">
        <v>1064</v>
      </c>
    </row>
    <row r="79" spans="1:7" ht="20.100000000000001" customHeight="1" x14ac:dyDescent="0.2">
      <c r="A79" s="137"/>
      <c r="B79" s="320"/>
      <c r="C79" s="142" t="s">
        <v>1065</v>
      </c>
      <c r="D79" s="138" t="s">
        <v>1066</v>
      </c>
      <c r="E79" s="139" t="s">
        <v>1067</v>
      </c>
      <c r="F79" s="139" t="s">
        <v>213</v>
      </c>
      <c r="G79" s="321" t="s">
        <v>1067</v>
      </c>
    </row>
    <row r="80" spans="1:7" ht="30.2" customHeight="1" x14ac:dyDescent="0.2">
      <c r="A80" s="137"/>
      <c r="B80" s="320"/>
      <c r="C80" s="142" t="s">
        <v>1068</v>
      </c>
      <c r="D80" s="138" t="s">
        <v>1069</v>
      </c>
      <c r="E80" s="139" t="s">
        <v>1070</v>
      </c>
      <c r="F80" s="139" t="s">
        <v>213</v>
      </c>
      <c r="G80" s="321" t="s">
        <v>1070</v>
      </c>
    </row>
    <row r="81" spans="1:7" ht="17.100000000000001" customHeight="1" x14ac:dyDescent="0.2">
      <c r="A81" s="134"/>
      <c r="B81" s="322" t="s">
        <v>1071</v>
      </c>
      <c r="C81" s="141"/>
      <c r="D81" s="135" t="s">
        <v>1072</v>
      </c>
      <c r="E81" s="136" t="s">
        <v>1073</v>
      </c>
      <c r="F81" s="136" t="s">
        <v>213</v>
      </c>
      <c r="G81" s="323" t="s">
        <v>1073</v>
      </c>
    </row>
    <row r="82" spans="1:7" ht="17.100000000000001" customHeight="1" x14ac:dyDescent="0.2">
      <c r="A82" s="137"/>
      <c r="B82" s="320"/>
      <c r="C82" s="142" t="s">
        <v>1056</v>
      </c>
      <c r="D82" s="138" t="s">
        <v>1057</v>
      </c>
      <c r="E82" s="139" t="s">
        <v>1073</v>
      </c>
      <c r="F82" s="139" t="s">
        <v>213</v>
      </c>
      <c r="G82" s="321" t="s">
        <v>1073</v>
      </c>
    </row>
    <row r="83" spans="1:7" ht="17.100000000000001" customHeight="1" x14ac:dyDescent="0.2">
      <c r="A83" s="131" t="s">
        <v>124</v>
      </c>
      <c r="B83" s="318"/>
      <c r="C83" s="131"/>
      <c r="D83" s="132" t="s">
        <v>495</v>
      </c>
      <c r="E83" s="133" t="s">
        <v>1074</v>
      </c>
      <c r="F83" s="133" t="s">
        <v>213</v>
      </c>
      <c r="G83" s="319" t="s">
        <v>1074</v>
      </c>
    </row>
    <row r="84" spans="1:7" ht="17.100000000000001" customHeight="1" x14ac:dyDescent="0.2">
      <c r="A84" s="134"/>
      <c r="B84" s="322" t="s">
        <v>125</v>
      </c>
      <c r="C84" s="141"/>
      <c r="D84" s="135" t="s">
        <v>497</v>
      </c>
      <c r="E84" s="136" t="s">
        <v>1075</v>
      </c>
      <c r="F84" s="136" t="s">
        <v>213</v>
      </c>
      <c r="G84" s="323" t="s">
        <v>1075</v>
      </c>
    </row>
    <row r="85" spans="1:7" ht="30.2" customHeight="1" x14ac:dyDescent="0.2">
      <c r="A85" s="137"/>
      <c r="B85" s="320"/>
      <c r="C85" s="142" t="s">
        <v>956</v>
      </c>
      <c r="D85" s="138" t="s">
        <v>957</v>
      </c>
      <c r="E85" s="139" t="s">
        <v>283</v>
      </c>
      <c r="F85" s="139" t="s">
        <v>213</v>
      </c>
      <c r="G85" s="321" t="s">
        <v>283</v>
      </c>
    </row>
    <row r="86" spans="1:7" ht="17.100000000000001" customHeight="1" x14ac:dyDescent="0.2">
      <c r="A86" s="137"/>
      <c r="B86" s="320"/>
      <c r="C86" s="142" t="s">
        <v>990</v>
      </c>
      <c r="D86" s="138" t="s">
        <v>991</v>
      </c>
      <c r="E86" s="139" t="s">
        <v>580</v>
      </c>
      <c r="F86" s="139" t="s">
        <v>213</v>
      </c>
      <c r="G86" s="321" t="s">
        <v>580</v>
      </c>
    </row>
    <row r="87" spans="1:7" ht="30.2" customHeight="1" x14ac:dyDescent="0.2">
      <c r="A87" s="137"/>
      <c r="B87" s="320"/>
      <c r="C87" s="142" t="s">
        <v>959</v>
      </c>
      <c r="D87" s="138" t="s">
        <v>960</v>
      </c>
      <c r="E87" s="139" t="s">
        <v>1076</v>
      </c>
      <c r="F87" s="139" t="s">
        <v>213</v>
      </c>
      <c r="G87" s="321" t="s">
        <v>1076</v>
      </c>
    </row>
    <row r="88" spans="1:7" ht="20.100000000000001" customHeight="1" x14ac:dyDescent="0.2">
      <c r="A88" s="137"/>
      <c r="B88" s="320"/>
      <c r="C88" s="142" t="s">
        <v>1065</v>
      </c>
      <c r="D88" s="138" t="s">
        <v>1066</v>
      </c>
      <c r="E88" s="139" t="s">
        <v>336</v>
      </c>
      <c r="F88" s="139" t="s">
        <v>213</v>
      </c>
      <c r="G88" s="321" t="s">
        <v>336</v>
      </c>
    </row>
    <row r="89" spans="1:7" ht="17.100000000000001" customHeight="1" x14ac:dyDescent="0.2">
      <c r="A89" s="134"/>
      <c r="B89" s="322" t="s">
        <v>523</v>
      </c>
      <c r="C89" s="141"/>
      <c r="D89" s="135" t="s">
        <v>524</v>
      </c>
      <c r="E89" s="136" t="s">
        <v>1077</v>
      </c>
      <c r="F89" s="136" t="s">
        <v>213</v>
      </c>
      <c r="G89" s="323" t="s">
        <v>1077</v>
      </c>
    </row>
    <row r="90" spans="1:7" ht="20.100000000000001" customHeight="1" x14ac:dyDescent="0.2">
      <c r="A90" s="137"/>
      <c r="B90" s="320"/>
      <c r="C90" s="142" t="s">
        <v>1065</v>
      </c>
      <c r="D90" s="138" t="s">
        <v>1066</v>
      </c>
      <c r="E90" s="139" t="s">
        <v>1077</v>
      </c>
      <c r="F90" s="139" t="s">
        <v>213</v>
      </c>
      <c r="G90" s="321" t="s">
        <v>1077</v>
      </c>
    </row>
    <row r="91" spans="1:7" ht="17.100000000000001" customHeight="1" x14ac:dyDescent="0.2">
      <c r="A91" s="134"/>
      <c r="B91" s="322" t="s">
        <v>129</v>
      </c>
      <c r="C91" s="141"/>
      <c r="D91" s="135" t="s">
        <v>537</v>
      </c>
      <c r="E91" s="136" t="s">
        <v>1078</v>
      </c>
      <c r="F91" s="136" t="s">
        <v>213</v>
      </c>
      <c r="G91" s="323" t="s">
        <v>1078</v>
      </c>
    </row>
    <row r="92" spans="1:7" ht="17.100000000000001" customHeight="1" x14ac:dyDescent="0.2">
      <c r="A92" s="137"/>
      <c r="B92" s="320"/>
      <c r="C92" s="142" t="s">
        <v>1079</v>
      </c>
      <c r="D92" s="138" t="s">
        <v>1080</v>
      </c>
      <c r="E92" s="139" t="s">
        <v>1081</v>
      </c>
      <c r="F92" s="139" t="s">
        <v>213</v>
      </c>
      <c r="G92" s="321" t="s">
        <v>1081</v>
      </c>
    </row>
    <row r="93" spans="1:7" ht="20.100000000000001" customHeight="1" x14ac:dyDescent="0.2">
      <c r="A93" s="137"/>
      <c r="B93" s="320"/>
      <c r="C93" s="142" t="s">
        <v>1082</v>
      </c>
      <c r="D93" s="138" t="s">
        <v>1083</v>
      </c>
      <c r="E93" s="139" t="s">
        <v>551</v>
      </c>
      <c r="F93" s="139" t="s">
        <v>213</v>
      </c>
      <c r="G93" s="321" t="s">
        <v>551</v>
      </c>
    </row>
    <row r="94" spans="1:7" ht="30.2" customHeight="1" x14ac:dyDescent="0.2">
      <c r="A94" s="137"/>
      <c r="B94" s="320"/>
      <c r="C94" s="142" t="s">
        <v>956</v>
      </c>
      <c r="D94" s="138" t="s">
        <v>957</v>
      </c>
      <c r="E94" s="139" t="s">
        <v>1084</v>
      </c>
      <c r="F94" s="139" t="s">
        <v>213</v>
      </c>
      <c r="G94" s="321" t="s">
        <v>1084</v>
      </c>
    </row>
    <row r="95" spans="1:7" ht="17.100000000000001" customHeight="1" x14ac:dyDescent="0.2">
      <c r="A95" s="137"/>
      <c r="B95" s="320"/>
      <c r="C95" s="142" t="s">
        <v>990</v>
      </c>
      <c r="D95" s="138" t="s">
        <v>991</v>
      </c>
      <c r="E95" s="139" t="s">
        <v>415</v>
      </c>
      <c r="F95" s="139" t="s">
        <v>213</v>
      </c>
      <c r="G95" s="321" t="s">
        <v>415</v>
      </c>
    </row>
    <row r="96" spans="1:7" ht="20.100000000000001" customHeight="1" x14ac:dyDescent="0.2">
      <c r="A96" s="137"/>
      <c r="B96" s="320"/>
      <c r="C96" s="142" t="s">
        <v>1065</v>
      </c>
      <c r="D96" s="138" t="s">
        <v>1066</v>
      </c>
      <c r="E96" s="139" t="s">
        <v>1085</v>
      </c>
      <c r="F96" s="139" t="s">
        <v>213</v>
      </c>
      <c r="G96" s="321" t="s">
        <v>1085</v>
      </c>
    </row>
    <row r="97" spans="1:7" ht="30.2" customHeight="1" x14ac:dyDescent="0.2">
      <c r="A97" s="137"/>
      <c r="B97" s="320"/>
      <c r="C97" s="142" t="s">
        <v>263</v>
      </c>
      <c r="D97" s="138" t="s">
        <v>1086</v>
      </c>
      <c r="E97" s="139" t="s">
        <v>737</v>
      </c>
      <c r="F97" s="139" t="s">
        <v>213</v>
      </c>
      <c r="G97" s="321" t="s">
        <v>737</v>
      </c>
    </row>
    <row r="98" spans="1:7" ht="17.100000000000001" customHeight="1" x14ac:dyDescent="0.2">
      <c r="A98" s="134"/>
      <c r="B98" s="322" t="s">
        <v>562</v>
      </c>
      <c r="C98" s="141"/>
      <c r="D98" s="135" t="s">
        <v>563</v>
      </c>
      <c r="E98" s="136" t="s">
        <v>1087</v>
      </c>
      <c r="F98" s="136" t="s">
        <v>213</v>
      </c>
      <c r="G98" s="323" t="s">
        <v>1087</v>
      </c>
    </row>
    <row r="99" spans="1:7" ht="30.2" customHeight="1" x14ac:dyDescent="0.2">
      <c r="A99" s="137"/>
      <c r="B99" s="320"/>
      <c r="C99" s="142" t="s">
        <v>956</v>
      </c>
      <c r="D99" s="138" t="s">
        <v>957</v>
      </c>
      <c r="E99" s="139" t="s">
        <v>354</v>
      </c>
      <c r="F99" s="139" t="s">
        <v>213</v>
      </c>
      <c r="G99" s="321" t="s">
        <v>354</v>
      </c>
    </row>
    <row r="100" spans="1:7" ht="30.2" customHeight="1" x14ac:dyDescent="0.2">
      <c r="A100" s="137"/>
      <c r="B100" s="320"/>
      <c r="C100" s="142" t="s">
        <v>959</v>
      </c>
      <c r="D100" s="138" t="s">
        <v>960</v>
      </c>
      <c r="E100" s="139" t="s">
        <v>1088</v>
      </c>
      <c r="F100" s="139" t="s">
        <v>213</v>
      </c>
      <c r="G100" s="321" t="s">
        <v>1088</v>
      </c>
    </row>
    <row r="101" spans="1:7" ht="17.100000000000001" customHeight="1" x14ac:dyDescent="0.2">
      <c r="A101" s="134"/>
      <c r="B101" s="322" t="s">
        <v>591</v>
      </c>
      <c r="C101" s="141"/>
      <c r="D101" s="135" t="s">
        <v>592</v>
      </c>
      <c r="E101" s="136" t="s">
        <v>1089</v>
      </c>
      <c r="F101" s="136" t="s">
        <v>213</v>
      </c>
      <c r="G101" s="323" t="s">
        <v>1089</v>
      </c>
    </row>
    <row r="102" spans="1:7" ht="17.100000000000001" customHeight="1" x14ac:dyDescent="0.2">
      <c r="A102" s="137"/>
      <c r="B102" s="320"/>
      <c r="C102" s="142" t="s">
        <v>994</v>
      </c>
      <c r="D102" s="138" t="s">
        <v>995</v>
      </c>
      <c r="E102" s="139" t="s">
        <v>1090</v>
      </c>
      <c r="F102" s="139" t="s">
        <v>213</v>
      </c>
      <c r="G102" s="321" t="s">
        <v>1090</v>
      </c>
    </row>
    <row r="103" spans="1:7" ht="30.2" customHeight="1" x14ac:dyDescent="0.2">
      <c r="A103" s="137"/>
      <c r="B103" s="320"/>
      <c r="C103" s="142" t="s">
        <v>992</v>
      </c>
      <c r="D103" s="138" t="s">
        <v>993</v>
      </c>
      <c r="E103" s="139" t="s">
        <v>1091</v>
      </c>
      <c r="F103" s="139" t="s">
        <v>213</v>
      </c>
      <c r="G103" s="321" t="s">
        <v>1091</v>
      </c>
    </row>
    <row r="104" spans="1:7" ht="39.6" customHeight="1" x14ac:dyDescent="0.2">
      <c r="A104" s="134"/>
      <c r="B104" s="322" t="s">
        <v>613</v>
      </c>
      <c r="C104" s="141"/>
      <c r="D104" s="135" t="s">
        <v>614</v>
      </c>
      <c r="E104" s="136" t="s">
        <v>1092</v>
      </c>
      <c r="F104" s="136" t="s">
        <v>213</v>
      </c>
      <c r="G104" s="323" t="s">
        <v>1092</v>
      </c>
    </row>
    <row r="105" spans="1:7" ht="30.2" customHeight="1" x14ac:dyDescent="0.2">
      <c r="A105" s="137"/>
      <c r="B105" s="320"/>
      <c r="C105" s="142" t="s">
        <v>959</v>
      </c>
      <c r="D105" s="138" t="s">
        <v>960</v>
      </c>
      <c r="E105" s="139" t="s">
        <v>1092</v>
      </c>
      <c r="F105" s="139" t="s">
        <v>213</v>
      </c>
      <c r="G105" s="321" t="s">
        <v>1092</v>
      </c>
    </row>
    <row r="106" spans="1:7" ht="17.100000000000001" customHeight="1" x14ac:dyDescent="0.2">
      <c r="A106" s="134"/>
      <c r="B106" s="322" t="s">
        <v>627</v>
      </c>
      <c r="C106" s="141"/>
      <c r="D106" s="135" t="s">
        <v>224</v>
      </c>
      <c r="E106" s="136" t="s">
        <v>1093</v>
      </c>
      <c r="F106" s="136" t="s">
        <v>213</v>
      </c>
      <c r="G106" s="323" t="s">
        <v>1093</v>
      </c>
    </row>
    <row r="107" spans="1:7" ht="17.100000000000001" customHeight="1" x14ac:dyDescent="0.2">
      <c r="A107" s="137"/>
      <c r="B107" s="320"/>
      <c r="C107" s="142" t="s">
        <v>1094</v>
      </c>
      <c r="D107" s="138" t="s">
        <v>995</v>
      </c>
      <c r="E107" s="139" t="s">
        <v>1095</v>
      </c>
      <c r="F107" s="139" t="s">
        <v>213</v>
      </c>
      <c r="G107" s="321" t="s">
        <v>1095</v>
      </c>
    </row>
    <row r="108" spans="1:7" ht="39.6" customHeight="1" x14ac:dyDescent="0.2">
      <c r="A108" s="137"/>
      <c r="B108" s="320"/>
      <c r="C108" s="142" t="s">
        <v>1096</v>
      </c>
      <c r="D108" s="138" t="s">
        <v>1097</v>
      </c>
      <c r="E108" s="139" t="s">
        <v>1098</v>
      </c>
      <c r="F108" s="139" t="s">
        <v>213</v>
      </c>
      <c r="G108" s="321" t="s">
        <v>1098</v>
      </c>
    </row>
    <row r="109" spans="1:7" ht="39.6" customHeight="1" x14ac:dyDescent="0.2">
      <c r="A109" s="137"/>
      <c r="B109" s="320"/>
      <c r="C109" s="142" t="s">
        <v>1099</v>
      </c>
      <c r="D109" s="138" t="s">
        <v>1097</v>
      </c>
      <c r="E109" s="139" t="s">
        <v>1100</v>
      </c>
      <c r="F109" s="139" t="s">
        <v>213</v>
      </c>
      <c r="G109" s="321" t="s">
        <v>1100</v>
      </c>
    </row>
    <row r="110" spans="1:7" ht="17.100000000000001" customHeight="1" x14ac:dyDescent="0.2">
      <c r="A110" s="131" t="s">
        <v>145</v>
      </c>
      <c r="B110" s="318"/>
      <c r="C110" s="131"/>
      <c r="D110" s="132" t="s">
        <v>678</v>
      </c>
      <c r="E110" s="133" t="s">
        <v>1101</v>
      </c>
      <c r="F110" s="133" t="s">
        <v>213</v>
      </c>
      <c r="G110" s="319" t="s">
        <v>1101</v>
      </c>
    </row>
    <row r="111" spans="1:7" ht="30.2" customHeight="1" x14ac:dyDescent="0.2">
      <c r="A111" s="134"/>
      <c r="B111" s="322" t="s">
        <v>685</v>
      </c>
      <c r="C111" s="141"/>
      <c r="D111" s="135" t="s">
        <v>686</v>
      </c>
      <c r="E111" s="136" t="s">
        <v>1102</v>
      </c>
      <c r="F111" s="136" t="s">
        <v>213</v>
      </c>
      <c r="G111" s="323" t="s">
        <v>1102</v>
      </c>
    </row>
    <row r="112" spans="1:7" ht="30.2" customHeight="1" x14ac:dyDescent="0.2">
      <c r="A112" s="137"/>
      <c r="B112" s="320"/>
      <c r="C112" s="142" t="s">
        <v>959</v>
      </c>
      <c r="D112" s="138" t="s">
        <v>960</v>
      </c>
      <c r="E112" s="139" t="s">
        <v>1103</v>
      </c>
      <c r="F112" s="139" t="s">
        <v>213</v>
      </c>
      <c r="G112" s="321" t="s">
        <v>1103</v>
      </c>
    </row>
    <row r="113" spans="1:7" ht="20.100000000000001" customHeight="1" x14ac:dyDescent="0.2">
      <c r="A113" s="137"/>
      <c r="B113" s="320"/>
      <c r="C113" s="142" t="s">
        <v>1065</v>
      </c>
      <c r="D113" s="138" t="s">
        <v>1066</v>
      </c>
      <c r="E113" s="139" t="s">
        <v>1104</v>
      </c>
      <c r="F113" s="139" t="s">
        <v>213</v>
      </c>
      <c r="G113" s="321" t="s">
        <v>1104</v>
      </c>
    </row>
    <row r="114" spans="1:7" ht="39.6" customHeight="1" x14ac:dyDescent="0.2">
      <c r="A114" s="137"/>
      <c r="B114" s="320"/>
      <c r="C114" s="142" t="s">
        <v>688</v>
      </c>
      <c r="D114" s="138" t="s">
        <v>1105</v>
      </c>
      <c r="E114" s="139" t="s">
        <v>690</v>
      </c>
      <c r="F114" s="139" t="s">
        <v>213</v>
      </c>
      <c r="G114" s="321" t="s">
        <v>690</v>
      </c>
    </row>
    <row r="115" spans="1:7" ht="17.100000000000001" customHeight="1" x14ac:dyDescent="0.2">
      <c r="A115" s="137"/>
      <c r="B115" s="320"/>
      <c r="C115" s="142" t="s">
        <v>691</v>
      </c>
      <c r="D115" s="138" t="s">
        <v>1106</v>
      </c>
      <c r="E115" s="139" t="s">
        <v>213</v>
      </c>
      <c r="F115" s="139" t="s">
        <v>213</v>
      </c>
      <c r="G115" s="321" t="s">
        <v>213</v>
      </c>
    </row>
    <row r="116" spans="1:7" ht="20.100000000000001" customHeight="1" x14ac:dyDescent="0.2">
      <c r="A116" s="134"/>
      <c r="B116" s="322" t="s">
        <v>696</v>
      </c>
      <c r="C116" s="141"/>
      <c r="D116" s="135" t="s">
        <v>697</v>
      </c>
      <c r="E116" s="136" t="s">
        <v>1107</v>
      </c>
      <c r="F116" s="136" t="s">
        <v>213</v>
      </c>
      <c r="G116" s="323" t="s">
        <v>1107</v>
      </c>
    </row>
    <row r="117" spans="1:7" ht="17.100000000000001" customHeight="1" x14ac:dyDescent="0.2">
      <c r="A117" s="137"/>
      <c r="B117" s="320"/>
      <c r="C117" s="142" t="s">
        <v>1108</v>
      </c>
      <c r="D117" s="138" t="s">
        <v>1109</v>
      </c>
      <c r="E117" s="139" t="s">
        <v>283</v>
      </c>
      <c r="F117" s="139" t="s">
        <v>213</v>
      </c>
      <c r="G117" s="321" t="s">
        <v>283</v>
      </c>
    </row>
    <row r="118" spans="1:7" ht="20.100000000000001" customHeight="1" x14ac:dyDescent="0.2">
      <c r="A118" s="137"/>
      <c r="B118" s="320"/>
      <c r="C118" s="142" t="s">
        <v>1065</v>
      </c>
      <c r="D118" s="138" t="s">
        <v>1066</v>
      </c>
      <c r="E118" s="139" t="s">
        <v>1110</v>
      </c>
      <c r="F118" s="139" t="s">
        <v>213</v>
      </c>
      <c r="G118" s="321" t="s">
        <v>1110</v>
      </c>
    </row>
    <row r="119" spans="1:7" ht="17.100000000000001" customHeight="1" x14ac:dyDescent="0.2">
      <c r="A119" s="134"/>
      <c r="B119" s="322" t="s">
        <v>701</v>
      </c>
      <c r="C119" s="141"/>
      <c r="D119" s="135" t="s">
        <v>702</v>
      </c>
      <c r="E119" s="136" t="s">
        <v>554</v>
      </c>
      <c r="F119" s="136" t="s">
        <v>213</v>
      </c>
      <c r="G119" s="323" t="s">
        <v>554</v>
      </c>
    </row>
    <row r="120" spans="1:7" ht="30.2" customHeight="1" x14ac:dyDescent="0.2">
      <c r="A120" s="137"/>
      <c r="B120" s="320"/>
      <c r="C120" s="142" t="s">
        <v>959</v>
      </c>
      <c r="D120" s="138" t="s">
        <v>960</v>
      </c>
      <c r="E120" s="139" t="s">
        <v>554</v>
      </c>
      <c r="F120" s="139" t="s">
        <v>213</v>
      </c>
      <c r="G120" s="321" t="s">
        <v>554</v>
      </c>
    </row>
    <row r="121" spans="1:7" ht="17.100000000000001" customHeight="1" x14ac:dyDescent="0.2">
      <c r="A121" s="134"/>
      <c r="B121" s="322" t="s">
        <v>706</v>
      </c>
      <c r="C121" s="141"/>
      <c r="D121" s="135" t="s">
        <v>707</v>
      </c>
      <c r="E121" s="136" t="s">
        <v>1111</v>
      </c>
      <c r="F121" s="136" t="s">
        <v>213</v>
      </c>
      <c r="G121" s="323" t="s">
        <v>1111</v>
      </c>
    </row>
    <row r="122" spans="1:7" ht="20.100000000000001" customHeight="1" x14ac:dyDescent="0.2">
      <c r="A122" s="137"/>
      <c r="B122" s="320"/>
      <c r="C122" s="142" t="s">
        <v>1065</v>
      </c>
      <c r="D122" s="138" t="s">
        <v>1066</v>
      </c>
      <c r="E122" s="139" t="s">
        <v>1112</v>
      </c>
      <c r="F122" s="139" t="s">
        <v>213</v>
      </c>
      <c r="G122" s="321" t="s">
        <v>1112</v>
      </c>
    </row>
    <row r="123" spans="1:7" ht="39.6" customHeight="1" x14ac:dyDescent="0.2">
      <c r="A123" s="137"/>
      <c r="B123" s="320"/>
      <c r="C123" s="142" t="s">
        <v>688</v>
      </c>
      <c r="D123" s="138" t="s">
        <v>1105</v>
      </c>
      <c r="E123" s="139" t="s">
        <v>425</v>
      </c>
      <c r="F123" s="139" t="s">
        <v>213</v>
      </c>
      <c r="G123" s="321" t="s">
        <v>425</v>
      </c>
    </row>
    <row r="124" spans="1:7" ht="17.100000000000001" customHeight="1" x14ac:dyDescent="0.2">
      <c r="A124" s="137"/>
      <c r="B124" s="320"/>
      <c r="C124" s="142" t="s">
        <v>691</v>
      </c>
      <c r="D124" s="138" t="s">
        <v>1106</v>
      </c>
      <c r="E124" s="139" t="s">
        <v>213</v>
      </c>
      <c r="F124" s="139" t="s">
        <v>213</v>
      </c>
      <c r="G124" s="321" t="s">
        <v>213</v>
      </c>
    </row>
    <row r="125" spans="1:7" ht="17.100000000000001" customHeight="1" x14ac:dyDescent="0.2">
      <c r="A125" s="134"/>
      <c r="B125" s="322" t="s">
        <v>146</v>
      </c>
      <c r="C125" s="141"/>
      <c r="D125" s="135" t="s">
        <v>710</v>
      </c>
      <c r="E125" s="136" t="s">
        <v>1113</v>
      </c>
      <c r="F125" s="136" t="s">
        <v>213</v>
      </c>
      <c r="G125" s="323" t="s">
        <v>1113</v>
      </c>
    </row>
    <row r="126" spans="1:7" ht="20.100000000000001" customHeight="1" x14ac:dyDescent="0.2">
      <c r="A126" s="137"/>
      <c r="B126" s="320"/>
      <c r="C126" s="142" t="s">
        <v>1065</v>
      </c>
      <c r="D126" s="138" t="s">
        <v>1066</v>
      </c>
      <c r="E126" s="139" t="s">
        <v>1113</v>
      </c>
      <c r="F126" s="139" t="s">
        <v>213</v>
      </c>
      <c r="G126" s="321" t="s">
        <v>1113</v>
      </c>
    </row>
    <row r="127" spans="1:7" ht="17.100000000000001" customHeight="1" x14ac:dyDescent="0.2">
      <c r="A127" s="134"/>
      <c r="B127" s="322" t="s">
        <v>727</v>
      </c>
      <c r="C127" s="141"/>
      <c r="D127" s="135" t="s">
        <v>728</v>
      </c>
      <c r="E127" s="136" t="s">
        <v>1114</v>
      </c>
      <c r="F127" s="136" t="s">
        <v>213</v>
      </c>
      <c r="G127" s="323" t="s">
        <v>1114</v>
      </c>
    </row>
    <row r="128" spans="1:7" ht="17.100000000000001" customHeight="1" x14ac:dyDescent="0.2">
      <c r="A128" s="137"/>
      <c r="B128" s="320"/>
      <c r="C128" s="142" t="s">
        <v>994</v>
      </c>
      <c r="D128" s="138" t="s">
        <v>995</v>
      </c>
      <c r="E128" s="139" t="s">
        <v>802</v>
      </c>
      <c r="F128" s="139" t="s">
        <v>213</v>
      </c>
      <c r="G128" s="321" t="s">
        <v>802</v>
      </c>
    </row>
    <row r="129" spans="1:7" ht="30.2" customHeight="1" x14ac:dyDescent="0.2">
      <c r="A129" s="137"/>
      <c r="B129" s="320"/>
      <c r="C129" s="142" t="s">
        <v>959</v>
      </c>
      <c r="D129" s="138" t="s">
        <v>960</v>
      </c>
      <c r="E129" s="139" t="s">
        <v>1115</v>
      </c>
      <c r="F129" s="139" t="s">
        <v>213</v>
      </c>
      <c r="G129" s="321" t="s">
        <v>1115</v>
      </c>
    </row>
    <row r="130" spans="1:7" ht="20.100000000000001" customHeight="1" x14ac:dyDescent="0.2">
      <c r="A130" s="137"/>
      <c r="B130" s="320"/>
      <c r="C130" s="142" t="s">
        <v>474</v>
      </c>
      <c r="D130" s="138" t="s">
        <v>1116</v>
      </c>
      <c r="E130" s="139" t="s">
        <v>1117</v>
      </c>
      <c r="F130" s="139" t="s">
        <v>213</v>
      </c>
      <c r="G130" s="321" t="s">
        <v>1117</v>
      </c>
    </row>
    <row r="131" spans="1:7" ht="17.100000000000001" customHeight="1" x14ac:dyDescent="0.2">
      <c r="A131" s="134"/>
      <c r="B131" s="322" t="s">
        <v>730</v>
      </c>
      <c r="C131" s="141"/>
      <c r="D131" s="135" t="s">
        <v>731</v>
      </c>
      <c r="E131" s="136" t="s">
        <v>1118</v>
      </c>
      <c r="F131" s="136" t="s">
        <v>213</v>
      </c>
      <c r="G131" s="323" t="s">
        <v>1118</v>
      </c>
    </row>
    <row r="132" spans="1:7" ht="20.100000000000001" customHeight="1" x14ac:dyDescent="0.2">
      <c r="A132" s="137"/>
      <c r="B132" s="320"/>
      <c r="C132" s="142" t="s">
        <v>1065</v>
      </c>
      <c r="D132" s="138" t="s">
        <v>1066</v>
      </c>
      <c r="E132" s="139" t="s">
        <v>1118</v>
      </c>
      <c r="F132" s="139" t="s">
        <v>213</v>
      </c>
      <c r="G132" s="321" t="s">
        <v>1118</v>
      </c>
    </row>
    <row r="133" spans="1:7" ht="17.100000000000001" customHeight="1" x14ac:dyDescent="0.2">
      <c r="A133" s="131" t="s">
        <v>150</v>
      </c>
      <c r="B133" s="318"/>
      <c r="C133" s="131"/>
      <c r="D133" s="132" t="s">
        <v>738</v>
      </c>
      <c r="E133" s="133" t="s">
        <v>1119</v>
      </c>
      <c r="F133" s="133" t="s">
        <v>213</v>
      </c>
      <c r="G133" s="319" t="s">
        <v>1119</v>
      </c>
    </row>
    <row r="134" spans="1:7" ht="17.100000000000001" customHeight="1" x14ac:dyDescent="0.2">
      <c r="A134" s="134"/>
      <c r="B134" s="322" t="s">
        <v>155</v>
      </c>
      <c r="C134" s="141"/>
      <c r="D134" s="135" t="s">
        <v>224</v>
      </c>
      <c r="E134" s="136" t="s">
        <v>1119</v>
      </c>
      <c r="F134" s="136" t="s">
        <v>213</v>
      </c>
      <c r="G134" s="323" t="s">
        <v>1119</v>
      </c>
    </row>
    <row r="135" spans="1:7" ht="39.6" customHeight="1" x14ac:dyDescent="0.2">
      <c r="A135" s="137"/>
      <c r="B135" s="320"/>
      <c r="C135" s="142" t="s">
        <v>1096</v>
      </c>
      <c r="D135" s="138" t="s">
        <v>1097</v>
      </c>
      <c r="E135" s="139" t="s">
        <v>1120</v>
      </c>
      <c r="F135" s="139" t="s">
        <v>213</v>
      </c>
      <c r="G135" s="321" t="s">
        <v>1120</v>
      </c>
    </row>
    <row r="136" spans="1:7" ht="39.6" customHeight="1" x14ac:dyDescent="0.2">
      <c r="A136" s="137"/>
      <c r="B136" s="320"/>
      <c r="C136" s="142" t="s">
        <v>1121</v>
      </c>
      <c r="D136" s="138" t="s">
        <v>1097</v>
      </c>
      <c r="E136" s="139" t="s">
        <v>213</v>
      </c>
      <c r="F136" s="139" t="s">
        <v>213</v>
      </c>
      <c r="G136" s="321" t="s">
        <v>213</v>
      </c>
    </row>
    <row r="137" spans="1:7" ht="39.6" customHeight="1" x14ac:dyDescent="0.2">
      <c r="A137" s="137"/>
      <c r="B137" s="320"/>
      <c r="C137" s="142" t="s">
        <v>1099</v>
      </c>
      <c r="D137" s="138" t="s">
        <v>1097</v>
      </c>
      <c r="E137" s="139" t="s">
        <v>1122</v>
      </c>
      <c r="F137" s="139" t="s">
        <v>213</v>
      </c>
      <c r="G137" s="321" t="s">
        <v>1122</v>
      </c>
    </row>
    <row r="138" spans="1:7" ht="17.100000000000001" customHeight="1" x14ac:dyDescent="0.2">
      <c r="A138" s="131" t="s">
        <v>767</v>
      </c>
      <c r="B138" s="318"/>
      <c r="C138" s="131"/>
      <c r="D138" s="132" t="s">
        <v>768</v>
      </c>
      <c r="E138" s="133" t="s">
        <v>870</v>
      </c>
      <c r="F138" s="133" t="s">
        <v>770</v>
      </c>
      <c r="G138" s="319" t="s">
        <v>1123</v>
      </c>
    </row>
    <row r="139" spans="1:7" ht="17.100000000000001" customHeight="1" x14ac:dyDescent="0.2">
      <c r="A139" s="134"/>
      <c r="B139" s="322" t="s">
        <v>784</v>
      </c>
      <c r="C139" s="141"/>
      <c r="D139" s="135" t="s">
        <v>785</v>
      </c>
      <c r="E139" s="136" t="s">
        <v>870</v>
      </c>
      <c r="F139" s="136" t="s">
        <v>770</v>
      </c>
      <c r="G139" s="323" t="s">
        <v>1123</v>
      </c>
    </row>
    <row r="140" spans="1:7" ht="20.100000000000001" customHeight="1" x14ac:dyDescent="0.2">
      <c r="A140" s="137"/>
      <c r="B140" s="320"/>
      <c r="C140" s="142" t="s">
        <v>1065</v>
      </c>
      <c r="D140" s="138" t="s">
        <v>1066</v>
      </c>
      <c r="E140" s="139" t="s">
        <v>870</v>
      </c>
      <c r="F140" s="139" t="s">
        <v>213</v>
      </c>
      <c r="G140" s="321" t="s">
        <v>870</v>
      </c>
    </row>
    <row r="141" spans="1:7" ht="39.6" customHeight="1" x14ac:dyDescent="0.2">
      <c r="A141" s="137"/>
      <c r="B141" s="320"/>
      <c r="C141" s="142" t="s">
        <v>1124</v>
      </c>
      <c r="D141" s="138" t="s">
        <v>1125</v>
      </c>
      <c r="E141" s="139" t="s">
        <v>213</v>
      </c>
      <c r="F141" s="139" t="s">
        <v>770</v>
      </c>
      <c r="G141" s="321" t="s">
        <v>770</v>
      </c>
    </row>
    <row r="142" spans="1:7" ht="17.100000000000001" customHeight="1" x14ac:dyDescent="0.2">
      <c r="A142" s="131" t="s">
        <v>792</v>
      </c>
      <c r="B142" s="318"/>
      <c r="C142" s="131"/>
      <c r="D142" s="132" t="s">
        <v>793</v>
      </c>
      <c r="E142" s="133" t="s">
        <v>1126</v>
      </c>
      <c r="F142" s="133" t="s">
        <v>213</v>
      </c>
      <c r="G142" s="319" t="s">
        <v>1126</v>
      </c>
    </row>
    <row r="143" spans="1:7" ht="17.100000000000001" customHeight="1" x14ac:dyDescent="0.2">
      <c r="A143" s="134"/>
      <c r="B143" s="322" t="s">
        <v>795</v>
      </c>
      <c r="C143" s="141"/>
      <c r="D143" s="135" t="s">
        <v>796</v>
      </c>
      <c r="E143" s="136" t="s">
        <v>797</v>
      </c>
      <c r="F143" s="136" t="s">
        <v>213</v>
      </c>
      <c r="G143" s="323" t="s">
        <v>797</v>
      </c>
    </row>
    <row r="144" spans="1:7" ht="39.6" customHeight="1" x14ac:dyDescent="0.2">
      <c r="A144" s="137"/>
      <c r="B144" s="320"/>
      <c r="C144" s="142" t="s">
        <v>1127</v>
      </c>
      <c r="D144" s="138" t="s">
        <v>1128</v>
      </c>
      <c r="E144" s="139" t="s">
        <v>397</v>
      </c>
      <c r="F144" s="139" t="s">
        <v>213</v>
      </c>
      <c r="G144" s="321" t="s">
        <v>397</v>
      </c>
    </row>
    <row r="145" spans="1:7" ht="49.7" customHeight="1" x14ac:dyDescent="0.2">
      <c r="A145" s="137"/>
      <c r="B145" s="320"/>
      <c r="C145" s="142" t="s">
        <v>1129</v>
      </c>
      <c r="D145" s="138" t="s">
        <v>1130</v>
      </c>
      <c r="E145" s="139" t="s">
        <v>1131</v>
      </c>
      <c r="F145" s="139" t="s">
        <v>213</v>
      </c>
      <c r="G145" s="321" t="s">
        <v>1131</v>
      </c>
    </row>
    <row r="146" spans="1:7" ht="39.6" customHeight="1" x14ac:dyDescent="0.2">
      <c r="A146" s="137"/>
      <c r="B146" s="320"/>
      <c r="C146" s="142" t="s">
        <v>688</v>
      </c>
      <c r="D146" s="138" t="s">
        <v>1105</v>
      </c>
      <c r="E146" s="139" t="s">
        <v>356</v>
      </c>
      <c r="F146" s="139" t="s">
        <v>213</v>
      </c>
      <c r="G146" s="321" t="s">
        <v>356</v>
      </c>
    </row>
    <row r="147" spans="1:7" ht="17.100000000000001" customHeight="1" x14ac:dyDescent="0.2">
      <c r="A147" s="137"/>
      <c r="B147" s="320"/>
      <c r="C147" s="142" t="s">
        <v>691</v>
      </c>
      <c r="D147" s="138" t="s">
        <v>1106</v>
      </c>
      <c r="E147" s="139" t="s">
        <v>213</v>
      </c>
      <c r="F147" s="139" t="s">
        <v>213</v>
      </c>
      <c r="G147" s="321" t="s">
        <v>213</v>
      </c>
    </row>
    <row r="148" spans="1:7" ht="30.2" customHeight="1" x14ac:dyDescent="0.2">
      <c r="A148" s="134"/>
      <c r="B148" s="322" t="s">
        <v>806</v>
      </c>
      <c r="C148" s="141"/>
      <c r="D148" s="135" t="s">
        <v>807</v>
      </c>
      <c r="E148" s="136" t="s">
        <v>1132</v>
      </c>
      <c r="F148" s="136" t="s">
        <v>213</v>
      </c>
      <c r="G148" s="323" t="s">
        <v>1132</v>
      </c>
    </row>
    <row r="149" spans="1:7" ht="39.6" customHeight="1" x14ac:dyDescent="0.2">
      <c r="A149" s="137"/>
      <c r="B149" s="320"/>
      <c r="C149" s="142" t="s">
        <v>1127</v>
      </c>
      <c r="D149" s="138" t="s">
        <v>1128</v>
      </c>
      <c r="E149" s="139" t="s">
        <v>611</v>
      </c>
      <c r="F149" s="139" t="s">
        <v>213</v>
      </c>
      <c r="G149" s="321" t="s">
        <v>611</v>
      </c>
    </row>
    <row r="150" spans="1:7" ht="30.2" customHeight="1" x14ac:dyDescent="0.2">
      <c r="A150" s="137"/>
      <c r="B150" s="320"/>
      <c r="C150" s="142" t="s">
        <v>959</v>
      </c>
      <c r="D150" s="138" t="s">
        <v>960</v>
      </c>
      <c r="E150" s="139" t="s">
        <v>1133</v>
      </c>
      <c r="F150" s="139" t="s">
        <v>213</v>
      </c>
      <c r="G150" s="321" t="s">
        <v>1133</v>
      </c>
    </row>
    <row r="151" spans="1:7" ht="20.100000000000001" customHeight="1" x14ac:dyDescent="0.2">
      <c r="A151" s="137"/>
      <c r="B151" s="320"/>
      <c r="C151" s="142" t="s">
        <v>474</v>
      </c>
      <c r="D151" s="138" t="s">
        <v>1116</v>
      </c>
      <c r="E151" s="139" t="s">
        <v>766</v>
      </c>
      <c r="F151" s="139" t="s">
        <v>213</v>
      </c>
      <c r="G151" s="321" t="s">
        <v>766</v>
      </c>
    </row>
    <row r="152" spans="1:7" ht="39.6" customHeight="1" x14ac:dyDescent="0.2">
      <c r="A152" s="137"/>
      <c r="B152" s="320"/>
      <c r="C152" s="142" t="s">
        <v>688</v>
      </c>
      <c r="D152" s="138" t="s">
        <v>1105</v>
      </c>
      <c r="E152" s="139" t="s">
        <v>247</v>
      </c>
      <c r="F152" s="139" t="s">
        <v>213</v>
      </c>
      <c r="G152" s="321" t="s">
        <v>247</v>
      </c>
    </row>
    <row r="153" spans="1:7" ht="17.100000000000001" customHeight="1" x14ac:dyDescent="0.2">
      <c r="A153" s="137"/>
      <c r="B153" s="320"/>
      <c r="C153" s="142" t="s">
        <v>691</v>
      </c>
      <c r="D153" s="138" t="s">
        <v>1106</v>
      </c>
      <c r="E153" s="139" t="s">
        <v>213</v>
      </c>
      <c r="F153" s="139" t="s">
        <v>213</v>
      </c>
      <c r="G153" s="321" t="s">
        <v>213</v>
      </c>
    </row>
    <row r="154" spans="1:7" ht="17.100000000000001" customHeight="1" x14ac:dyDescent="0.2">
      <c r="A154" s="134"/>
      <c r="B154" s="322" t="s">
        <v>820</v>
      </c>
      <c r="C154" s="141"/>
      <c r="D154" s="135" t="s">
        <v>821</v>
      </c>
      <c r="E154" s="136" t="s">
        <v>822</v>
      </c>
      <c r="F154" s="136" t="s">
        <v>213</v>
      </c>
      <c r="G154" s="323" t="s">
        <v>822</v>
      </c>
    </row>
    <row r="155" spans="1:7" ht="30.2" customHeight="1" x14ac:dyDescent="0.2">
      <c r="A155" s="137"/>
      <c r="B155" s="320"/>
      <c r="C155" s="142" t="s">
        <v>959</v>
      </c>
      <c r="D155" s="138" t="s">
        <v>960</v>
      </c>
      <c r="E155" s="139" t="s">
        <v>822</v>
      </c>
      <c r="F155" s="139" t="s">
        <v>213</v>
      </c>
      <c r="G155" s="321" t="s">
        <v>822</v>
      </c>
    </row>
    <row r="156" spans="1:7" ht="17.100000000000001" customHeight="1" x14ac:dyDescent="0.2">
      <c r="A156" s="134"/>
      <c r="B156" s="322" t="s">
        <v>841</v>
      </c>
      <c r="C156" s="141"/>
      <c r="D156" s="135" t="s">
        <v>224</v>
      </c>
      <c r="E156" s="136" t="s">
        <v>213</v>
      </c>
      <c r="F156" s="136" t="s">
        <v>213</v>
      </c>
      <c r="G156" s="323" t="s">
        <v>213</v>
      </c>
    </row>
    <row r="157" spans="1:7" ht="30.2" customHeight="1" x14ac:dyDescent="0.2">
      <c r="A157" s="137"/>
      <c r="B157" s="320"/>
      <c r="C157" s="142" t="s">
        <v>959</v>
      </c>
      <c r="D157" s="138" t="s">
        <v>960</v>
      </c>
      <c r="E157" s="139" t="s">
        <v>213</v>
      </c>
      <c r="F157" s="139" t="s">
        <v>213</v>
      </c>
      <c r="G157" s="321" t="s">
        <v>213</v>
      </c>
    </row>
    <row r="158" spans="1:7" ht="17.100000000000001" customHeight="1" x14ac:dyDescent="0.2">
      <c r="A158" s="131" t="s">
        <v>159</v>
      </c>
      <c r="B158" s="318"/>
      <c r="C158" s="131"/>
      <c r="D158" s="132" t="s">
        <v>842</v>
      </c>
      <c r="E158" s="133" t="s">
        <v>1134</v>
      </c>
      <c r="F158" s="133" t="s">
        <v>213</v>
      </c>
      <c r="G158" s="319" t="s">
        <v>1134</v>
      </c>
    </row>
    <row r="159" spans="1:7" ht="17.100000000000001" customHeight="1" x14ac:dyDescent="0.2">
      <c r="A159" s="134"/>
      <c r="B159" s="322" t="s">
        <v>848</v>
      </c>
      <c r="C159" s="141"/>
      <c r="D159" s="135" t="s">
        <v>849</v>
      </c>
      <c r="E159" s="136" t="s">
        <v>1135</v>
      </c>
      <c r="F159" s="136" t="s">
        <v>213</v>
      </c>
      <c r="G159" s="323" t="s">
        <v>1135</v>
      </c>
    </row>
    <row r="160" spans="1:7" ht="20.100000000000001" customHeight="1" x14ac:dyDescent="0.2">
      <c r="A160" s="137"/>
      <c r="B160" s="320"/>
      <c r="C160" s="142" t="s">
        <v>964</v>
      </c>
      <c r="D160" s="138" t="s">
        <v>965</v>
      </c>
      <c r="E160" s="139" t="s">
        <v>1136</v>
      </c>
      <c r="F160" s="139" t="s">
        <v>213</v>
      </c>
      <c r="G160" s="321" t="s">
        <v>1136</v>
      </c>
    </row>
    <row r="161" spans="1:7" ht="20.100000000000001" customHeight="1" x14ac:dyDescent="0.2">
      <c r="A161" s="137"/>
      <c r="B161" s="320"/>
      <c r="C161" s="142" t="s">
        <v>1034</v>
      </c>
      <c r="D161" s="138" t="s">
        <v>1035</v>
      </c>
      <c r="E161" s="139" t="s">
        <v>354</v>
      </c>
      <c r="F161" s="139" t="s">
        <v>213</v>
      </c>
      <c r="G161" s="321" t="s">
        <v>354</v>
      </c>
    </row>
    <row r="162" spans="1:7" ht="17.100000000000001" customHeight="1" x14ac:dyDescent="0.2">
      <c r="A162" s="137"/>
      <c r="B162" s="320"/>
      <c r="C162" s="142" t="s">
        <v>962</v>
      </c>
      <c r="D162" s="138" t="s">
        <v>963</v>
      </c>
      <c r="E162" s="139" t="s">
        <v>213</v>
      </c>
      <c r="F162" s="139" t="s">
        <v>213</v>
      </c>
      <c r="G162" s="321" t="s">
        <v>213</v>
      </c>
    </row>
    <row r="163" spans="1:7" ht="20.100000000000001" customHeight="1" x14ac:dyDescent="0.2">
      <c r="A163" s="134"/>
      <c r="B163" s="322" t="s">
        <v>880</v>
      </c>
      <c r="C163" s="141"/>
      <c r="D163" s="135" t="s">
        <v>881</v>
      </c>
      <c r="E163" s="136" t="s">
        <v>1043</v>
      </c>
      <c r="F163" s="136" t="s">
        <v>213</v>
      </c>
      <c r="G163" s="323" t="s">
        <v>1043</v>
      </c>
    </row>
    <row r="164" spans="1:7" ht="17.100000000000001" customHeight="1" x14ac:dyDescent="0.2">
      <c r="A164" s="137"/>
      <c r="B164" s="320"/>
      <c r="C164" s="142" t="s">
        <v>962</v>
      </c>
      <c r="D164" s="138" t="s">
        <v>963</v>
      </c>
      <c r="E164" s="139" t="s">
        <v>1043</v>
      </c>
      <c r="F164" s="139" t="s">
        <v>213</v>
      </c>
      <c r="G164" s="321" t="s">
        <v>1043</v>
      </c>
    </row>
    <row r="165" spans="1:7" ht="17.100000000000001" customHeight="1" x14ac:dyDescent="0.2">
      <c r="A165" s="134"/>
      <c r="B165" s="322" t="s">
        <v>179</v>
      </c>
      <c r="C165" s="141"/>
      <c r="D165" s="135" t="s">
        <v>224</v>
      </c>
      <c r="E165" s="136" t="s">
        <v>1137</v>
      </c>
      <c r="F165" s="136" t="s">
        <v>213</v>
      </c>
      <c r="G165" s="323" t="s">
        <v>1137</v>
      </c>
    </row>
    <row r="166" spans="1:7" ht="17.100000000000001" customHeight="1" x14ac:dyDescent="0.2">
      <c r="A166" s="137"/>
      <c r="B166" s="320"/>
      <c r="C166" s="142" t="s">
        <v>994</v>
      </c>
      <c r="D166" s="138" t="s">
        <v>995</v>
      </c>
      <c r="E166" s="139" t="s">
        <v>1137</v>
      </c>
      <c r="F166" s="139" t="s">
        <v>213</v>
      </c>
      <c r="G166" s="321" t="s">
        <v>1137</v>
      </c>
    </row>
    <row r="167" spans="1:7" ht="17.100000000000001" customHeight="1" x14ac:dyDescent="0.2">
      <c r="A167" s="131" t="s">
        <v>183</v>
      </c>
      <c r="B167" s="318"/>
      <c r="C167" s="131"/>
      <c r="D167" s="132" t="s">
        <v>886</v>
      </c>
      <c r="E167" s="133" t="s">
        <v>216</v>
      </c>
      <c r="F167" s="133" t="s">
        <v>213</v>
      </c>
      <c r="G167" s="319" t="s">
        <v>216</v>
      </c>
    </row>
    <row r="168" spans="1:7" ht="17.100000000000001" customHeight="1" x14ac:dyDescent="0.2">
      <c r="A168" s="134"/>
      <c r="B168" s="322" t="s">
        <v>184</v>
      </c>
      <c r="C168" s="141"/>
      <c r="D168" s="135" t="s">
        <v>892</v>
      </c>
      <c r="E168" s="136" t="s">
        <v>216</v>
      </c>
      <c r="F168" s="136" t="s">
        <v>213</v>
      </c>
      <c r="G168" s="323" t="s">
        <v>216</v>
      </c>
    </row>
    <row r="169" spans="1:7" ht="17.100000000000001" customHeight="1" x14ac:dyDescent="0.2">
      <c r="A169" s="137"/>
      <c r="B169" s="320"/>
      <c r="C169" s="142" t="s">
        <v>994</v>
      </c>
      <c r="D169" s="138" t="s">
        <v>995</v>
      </c>
      <c r="E169" s="139" t="s">
        <v>216</v>
      </c>
      <c r="F169" s="139" t="s">
        <v>213</v>
      </c>
      <c r="G169" s="321" t="s">
        <v>216</v>
      </c>
    </row>
    <row r="170" spans="1:7" ht="17.100000000000001" customHeight="1" x14ac:dyDescent="0.2">
      <c r="A170" s="131" t="s">
        <v>193</v>
      </c>
      <c r="B170" s="318"/>
      <c r="C170" s="131"/>
      <c r="D170" s="132" t="s">
        <v>927</v>
      </c>
      <c r="E170" s="133" t="s">
        <v>247</v>
      </c>
      <c r="F170" s="133" t="s">
        <v>213</v>
      </c>
      <c r="G170" s="319" t="s">
        <v>247</v>
      </c>
    </row>
    <row r="171" spans="1:7" ht="17.100000000000001" customHeight="1" x14ac:dyDescent="0.2">
      <c r="A171" s="134"/>
      <c r="B171" s="322" t="s">
        <v>194</v>
      </c>
      <c r="C171" s="141"/>
      <c r="D171" s="135" t="s">
        <v>929</v>
      </c>
      <c r="E171" s="136" t="s">
        <v>247</v>
      </c>
      <c r="F171" s="136" t="s">
        <v>213</v>
      </c>
      <c r="G171" s="323" t="s">
        <v>247</v>
      </c>
    </row>
    <row r="172" spans="1:7" ht="17.100000000000001" customHeight="1" x14ac:dyDescent="0.2">
      <c r="A172" s="137"/>
      <c r="B172" s="320"/>
      <c r="C172" s="142" t="s">
        <v>1108</v>
      </c>
      <c r="D172" s="138" t="s">
        <v>1109</v>
      </c>
      <c r="E172" s="139" t="s">
        <v>247</v>
      </c>
      <c r="F172" s="139" t="s">
        <v>213</v>
      </c>
      <c r="G172" s="321" t="s">
        <v>247</v>
      </c>
    </row>
    <row r="173" spans="1:7" ht="17.100000000000001" customHeight="1" x14ac:dyDescent="0.2">
      <c r="A173" s="327" t="s">
        <v>946</v>
      </c>
      <c r="B173" s="327"/>
      <c r="C173" s="327"/>
      <c r="D173" s="327"/>
      <c r="E173" s="140" t="s">
        <v>1138</v>
      </c>
      <c r="F173" s="140" t="s">
        <v>770</v>
      </c>
      <c r="G173" s="324" t="s">
        <v>1139</v>
      </c>
    </row>
  </sheetData>
  <mergeCells count="4">
    <mergeCell ref="A1:G1"/>
    <mergeCell ref="A2:E2"/>
    <mergeCell ref="F2:G2"/>
    <mergeCell ref="A173:D173"/>
  </mergeCells>
  <pageMargins left="0.74803149606299213" right="0" top="0.78740157480314965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8"/>
  <sheetViews>
    <sheetView showGridLines="0" tabSelected="1" topLeftCell="A472" workbookViewId="0">
      <selection activeCell="J6" sqref="J6"/>
    </sheetView>
  </sheetViews>
  <sheetFormatPr defaultRowHeight="12.75" x14ac:dyDescent="0.2"/>
  <cols>
    <col min="1" max="1" width="4.5703125" style="130" customWidth="1"/>
    <col min="2" max="2" width="7.42578125" style="130" customWidth="1"/>
    <col min="3" max="3" width="8.5703125" style="130" customWidth="1"/>
    <col min="4" max="4" width="31.42578125" style="130" customWidth="1"/>
    <col min="5" max="5" width="12.140625" style="130" customWidth="1"/>
    <col min="6" max="6" width="10.140625" style="130" customWidth="1"/>
    <col min="7" max="7" width="12.5703125" style="130" customWidth="1"/>
    <col min="8" max="249" width="9.140625" style="130"/>
    <col min="250" max="250" width="2.140625" style="130" customWidth="1"/>
    <col min="251" max="251" width="8.7109375" style="130" customWidth="1"/>
    <col min="252" max="252" width="9.85546875" style="130" customWidth="1"/>
    <col min="253" max="253" width="1" style="130" customWidth="1"/>
    <col min="254" max="254" width="10.85546875" style="130" customWidth="1"/>
    <col min="255" max="255" width="1" style="130" customWidth="1"/>
    <col min="256" max="256" width="53.5703125" style="130" customWidth="1"/>
    <col min="257" max="258" width="22.85546875" style="130" customWidth="1"/>
    <col min="259" max="259" width="8.7109375" style="130" customWidth="1"/>
    <col min="260" max="260" width="14.140625" style="130" customWidth="1"/>
    <col min="261" max="505" width="9.140625" style="130"/>
    <col min="506" max="506" width="2.140625" style="130" customWidth="1"/>
    <col min="507" max="507" width="8.7109375" style="130" customWidth="1"/>
    <col min="508" max="508" width="9.85546875" style="130" customWidth="1"/>
    <col min="509" max="509" width="1" style="130" customWidth="1"/>
    <col min="510" max="510" width="10.85546875" style="130" customWidth="1"/>
    <col min="511" max="511" width="1" style="130" customWidth="1"/>
    <col min="512" max="512" width="53.5703125" style="130" customWidth="1"/>
    <col min="513" max="514" width="22.85546875" style="130" customWidth="1"/>
    <col min="515" max="515" width="8.7109375" style="130" customWidth="1"/>
    <col min="516" max="516" width="14.140625" style="130" customWidth="1"/>
    <col min="517" max="761" width="9.140625" style="130"/>
    <col min="762" max="762" width="2.140625" style="130" customWidth="1"/>
    <col min="763" max="763" width="8.7109375" style="130" customWidth="1"/>
    <col min="764" max="764" width="9.85546875" style="130" customWidth="1"/>
    <col min="765" max="765" width="1" style="130" customWidth="1"/>
    <col min="766" max="766" width="10.85546875" style="130" customWidth="1"/>
    <col min="767" max="767" width="1" style="130" customWidth="1"/>
    <col min="768" max="768" width="53.5703125" style="130" customWidth="1"/>
    <col min="769" max="770" width="22.85546875" style="130" customWidth="1"/>
    <col min="771" max="771" width="8.7109375" style="130" customWidth="1"/>
    <col min="772" max="772" width="14.140625" style="130" customWidth="1"/>
    <col min="773" max="1017" width="9.140625" style="130"/>
    <col min="1018" max="1018" width="2.140625" style="130" customWidth="1"/>
    <col min="1019" max="1019" width="8.7109375" style="130" customWidth="1"/>
    <col min="1020" max="1020" width="9.85546875" style="130" customWidth="1"/>
    <col min="1021" max="1021" width="1" style="130" customWidth="1"/>
    <col min="1022" max="1022" width="10.85546875" style="130" customWidth="1"/>
    <col min="1023" max="1023" width="1" style="130" customWidth="1"/>
    <col min="1024" max="1024" width="53.5703125" style="130" customWidth="1"/>
    <col min="1025" max="1026" width="22.85546875" style="130" customWidth="1"/>
    <col min="1027" max="1027" width="8.7109375" style="130" customWidth="1"/>
    <col min="1028" max="1028" width="14.140625" style="130" customWidth="1"/>
    <col min="1029" max="1273" width="9.140625" style="130"/>
    <col min="1274" max="1274" width="2.140625" style="130" customWidth="1"/>
    <col min="1275" max="1275" width="8.7109375" style="130" customWidth="1"/>
    <col min="1276" max="1276" width="9.85546875" style="130" customWidth="1"/>
    <col min="1277" max="1277" width="1" style="130" customWidth="1"/>
    <col min="1278" max="1278" width="10.85546875" style="130" customWidth="1"/>
    <col min="1279" max="1279" width="1" style="130" customWidth="1"/>
    <col min="1280" max="1280" width="53.5703125" style="130" customWidth="1"/>
    <col min="1281" max="1282" width="22.85546875" style="130" customWidth="1"/>
    <col min="1283" max="1283" width="8.7109375" style="130" customWidth="1"/>
    <col min="1284" max="1284" width="14.140625" style="130" customWidth="1"/>
    <col min="1285" max="1529" width="9.140625" style="130"/>
    <col min="1530" max="1530" width="2.140625" style="130" customWidth="1"/>
    <col min="1531" max="1531" width="8.7109375" style="130" customWidth="1"/>
    <col min="1532" max="1532" width="9.85546875" style="130" customWidth="1"/>
    <col min="1533" max="1533" width="1" style="130" customWidth="1"/>
    <col min="1534" max="1534" width="10.85546875" style="130" customWidth="1"/>
    <col min="1535" max="1535" width="1" style="130" customWidth="1"/>
    <col min="1536" max="1536" width="53.5703125" style="130" customWidth="1"/>
    <col min="1537" max="1538" width="22.85546875" style="130" customWidth="1"/>
    <col min="1539" max="1539" width="8.7109375" style="130" customWidth="1"/>
    <col min="1540" max="1540" width="14.140625" style="130" customWidth="1"/>
    <col min="1541" max="1785" width="9.140625" style="130"/>
    <col min="1786" max="1786" width="2.140625" style="130" customWidth="1"/>
    <col min="1787" max="1787" width="8.7109375" style="130" customWidth="1"/>
    <col min="1788" max="1788" width="9.85546875" style="130" customWidth="1"/>
    <col min="1789" max="1789" width="1" style="130" customWidth="1"/>
    <col min="1790" max="1790" width="10.85546875" style="130" customWidth="1"/>
    <col min="1791" max="1791" width="1" style="130" customWidth="1"/>
    <col min="1792" max="1792" width="53.5703125" style="130" customWidth="1"/>
    <col min="1793" max="1794" width="22.85546875" style="130" customWidth="1"/>
    <col min="1795" max="1795" width="8.7109375" style="130" customWidth="1"/>
    <col min="1796" max="1796" width="14.140625" style="130" customWidth="1"/>
    <col min="1797" max="2041" width="9.140625" style="130"/>
    <col min="2042" max="2042" width="2.140625" style="130" customWidth="1"/>
    <col min="2043" max="2043" width="8.7109375" style="130" customWidth="1"/>
    <col min="2044" max="2044" width="9.85546875" style="130" customWidth="1"/>
    <col min="2045" max="2045" width="1" style="130" customWidth="1"/>
    <col min="2046" max="2046" width="10.85546875" style="130" customWidth="1"/>
    <col min="2047" max="2047" width="1" style="130" customWidth="1"/>
    <col min="2048" max="2048" width="53.5703125" style="130" customWidth="1"/>
    <col min="2049" max="2050" width="22.85546875" style="130" customWidth="1"/>
    <col min="2051" max="2051" width="8.7109375" style="130" customWidth="1"/>
    <col min="2052" max="2052" width="14.140625" style="130" customWidth="1"/>
    <col min="2053" max="2297" width="9.140625" style="130"/>
    <col min="2298" max="2298" width="2.140625" style="130" customWidth="1"/>
    <col min="2299" max="2299" width="8.7109375" style="130" customWidth="1"/>
    <col min="2300" max="2300" width="9.85546875" style="130" customWidth="1"/>
    <col min="2301" max="2301" width="1" style="130" customWidth="1"/>
    <col min="2302" max="2302" width="10.85546875" style="130" customWidth="1"/>
    <col min="2303" max="2303" width="1" style="130" customWidth="1"/>
    <col min="2304" max="2304" width="53.5703125" style="130" customWidth="1"/>
    <col min="2305" max="2306" width="22.85546875" style="130" customWidth="1"/>
    <col min="2307" max="2307" width="8.7109375" style="130" customWidth="1"/>
    <col min="2308" max="2308" width="14.140625" style="130" customWidth="1"/>
    <col min="2309" max="2553" width="9.140625" style="130"/>
    <col min="2554" max="2554" width="2.140625" style="130" customWidth="1"/>
    <col min="2555" max="2555" width="8.7109375" style="130" customWidth="1"/>
    <col min="2556" max="2556" width="9.85546875" style="130" customWidth="1"/>
    <col min="2557" max="2557" width="1" style="130" customWidth="1"/>
    <col min="2558" max="2558" width="10.85546875" style="130" customWidth="1"/>
    <col min="2559" max="2559" width="1" style="130" customWidth="1"/>
    <col min="2560" max="2560" width="53.5703125" style="130" customWidth="1"/>
    <col min="2561" max="2562" width="22.85546875" style="130" customWidth="1"/>
    <col min="2563" max="2563" width="8.7109375" style="130" customWidth="1"/>
    <col min="2564" max="2564" width="14.140625" style="130" customWidth="1"/>
    <col min="2565" max="2809" width="9.140625" style="130"/>
    <col min="2810" max="2810" width="2.140625" style="130" customWidth="1"/>
    <col min="2811" max="2811" width="8.7109375" style="130" customWidth="1"/>
    <col min="2812" max="2812" width="9.85546875" style="130" customWidth="1"/>
    <col min="2813" max="2813" width="1" style="130" customWidth="1"/>
    <col min="2814" max="2814" width="10.85546875" style="130" customWidth="1"/>
    <col min="2815" max="2815" width="1" style="130" customWidth="1"/>
    <col min="2816" max="2816" width="53.5703125" style="130" customWidth="1"/>
    <col min="2817" max="2818" width="22.85546875" style="130" customWidth="1"/>
    <col min="2819" max="2819" width="8.7109375" style="130" customWidth="1"/>
    <col min="2820" max="2820" width="14.140625" style="130" customWidth="1"/>
    <col min="2821" max="3065" width="9.140625" style="130"/>
    <col min="3066" max="3066" width="2.140625" style="130" customWidth="1"/>
    <col min="3067" max="3067" width="8.7109375" style="130" customWidth="1"/>
    <col min="3068" max="3068" width="9.85546875" style="130" customWidth="1"/>
    <col min="3069" max="3069" width="1" style="130" customWidth="1"/>
    <col min="3070" max="3070" width="10.85546875" style="130" customWidth="1"/>
    <col min="3071" max="3071" width="1" style="130" customWidth="1"/>
    <col min="3072" max="3072" width="53.5703125" style="130" customWidth="1"/>
    <col min="3073" max="3074" width="22.85546875" style="130" customWidth="1"/>
    <col min="3075" max="3075" width="8.7109375" style="130" customWidth="1"/>
    <col min="3076" max="3076" width="14.140625" style="130" customWidth="1"/>
    <col min="3077" max="3321" width="9.140625" style="130"/>
    <col min="3322" max="3322" width="2.140625" style="130" customWidth="1"/>
    <col min="3323" max="3323" width="8.7109375" style="130" customWidth="1"/>
    <col min="3324" max="3324" width="9.85546875" style="130" customWidth="1"/>
    <col min="3325" max="3325" width="1" style="130" customWidth="1"/>
    <col min="3326" max="3326" width="10.85546875" style="130" customWidth="1"/>
    <col min="3327" max="3327" width="1" style="130" customWidth="1"/>
    <col min="3328" max="3328" width="53.5703125" style="130" customWidth="1"/>
    <col min="3329" max="3330" width="22.85546875" style="130" customWidth="1"/>
    <col min="3331" max="3331" width="8.7109375" style="130" customWidth="1"/>
    <col min="3332" max="3332" width="14.140625" style="130" customWidth="1"/>
    <col min="3333" max="3577" width="9.140625" style="130"/>
    <col min="3578" max="3578" width="2.140625" style="130" customWidth="1"/>
    <col min="3579" max="3579" width="8.7109375" style="130" customWidth="1"/>
    <col min="3580" max="3580" width="9.85546875" style="130" customWidth="1"/>
    <col min="3581" max="3581" width="1" style="130" customWidth="1"/>
    <col min="3582" max="3582" width="10.85546875" style="130" customWidth="1"/>
    <col min="3583" max="3583" width="1" style="130" customWidth="1"/>
    <col min="3584" max="3584" width="53.5703125" style="130" customWidth="1"/>
    <col min="3585" max="3586" width="22.85546875" style="130" customWidth="1"/>
    <col min="3587" max="3587" width="8.7109375" style="130" customWidth="1"/>
    <col min="3588" max="3588" width="14.140625" style="130" customWidth="1"/>
    <col min="3589" max="3833" width="9.140625" style="130"/>
    <col min="3834" max="3834" width="2.140625" style="130" customWidth="1"/>
    <col min="3835" max="3835" width="8.7109375" style="130" customWidth="1"/>
    <col min="3836" max="3836" width="9.85546875" style="130" customWidth="1"/>
    <col min="3837" max="3837" width="1" style="130" customWidth="1"/>
    <col min="3838" max="3838" width="10.85546875" style="130" customWidth="1"/>
    <col min="3839" max="3839" width="1" style="130" customWidth="1"/>
    <col min="3840" max="3840" width="53.5703125" style="130" customWidth="1"/>
    <col min="3841" max="3842" width="22.85546875" style="130" customWidth="1"/>
    <col min="3843" max="3843" width="8.7109375" style="130" customWidth="1"/>
    <col min="3844" max="3844" width="14.140625" style="130" customWidth="1"/>
    <col min="3845" max="4089" width="9.140625" style="130"/>
    <col min="4090" max="4090" width="2.140625" style="130" customWidth="1"/>
    <col min="4091" max="4091" width="8.7109375" style="130" customWidth="1"/>
    <col min="4092" max="4092" width="9.85546875" style="130" customWidth="1"/>
    <col min="4093" max="4093" width="1" style="130" customWidth="1"/>
    <col min="4094" max="4094" width="10.85546875" style="130" customWidth="1"/>
    <col min="4095" max="4095" width="1" style="130" customWidth="1"/>
    <col min="4096" max="4096" width="53.5703125" style="130" customWidth="1"/>
    <col min="4097" max="4098" width="22.85546875" style="130" customWidth="1"/>
    <col min="4099" max="4099" width="8.7109375" style="130" customWidth="1"/>
    <col min="4100" max="4100" width="14.140625" style="130" customWidth="1"/>
    <col min="4101" max="4345" width="9.140625" style="130"/>
    <col min="4346" max="4346" width="2.140625" style="130" customWidth="1"/>
    <col min="4347" max="4347" width="8.7109375" style="130" customWidth="1"/>
    <col min="4348" max="4348" width="9.85546875" style="130" customWidth="1"/>
    <col min="4349" max="4349" width="1" style="130" customWidth="1"/>
    <col min="4350" max="4350" width="10.85546875" style="130" customWidth="1"/>
    <col min="4351" max="4351" width="1" style="130" customWidth="1"/>
    <col min="4352" max="4352" width="53.5703125" style="130" customWidth="1"/>
    <col min="4353" max="4354" width="22.85546875" style="130" customWidth="1"/>
    <col min="4355" max="4355" width="8.7109375" style="130" customWidth="1"/>
    <col min="4356" max="4356" width="14.140625" style="130" customWidth="1"/>
    <col min="4357" max="4601" width="9.140625" style="130"/>
    <col min="4602" max="4602" width="2.140625" style="130" customWidth="1"/>
    <col min="4603" max="4603" width="8.7109375" style="130" customWidth="1"/>
    <col min="4604" max="4604" width="9.85546875" style="130" customWidth="1"/>
    <col min="4605" max="4605" width="1" style="130" customWidth="1"/>
    <col min="4606" max="4606" width="10.85546875" style="130" customWidth="1"/>
    <col min="4607" max="4607" width="1" style="130" customWidth="1"/>
    <col min="4608" max="4608" width="53.5703125" style="130" customWidth="1"/>
    <col min="4609" max="4610" width="22.85546875" style="130" customWidth="1"/>
    <col min="4611" max="4611" width="8.7109375" style="130" customWidth="1"/>
    <col min="4612" max="4612" width="14.140625" style="130" customWidth="1"/>
    <col min="4613" max="4857" width="9.140625" style="130"/>
    <col min="4858" max="4858" width="2.140625" style="130" customWidth="1"/>
    <col min="4859" max="4859" width="8.7109375" style="130" customWidth="1"/>
    <col min="4860" max="4860" width="9.85546875" style="130" customWidth="1"/>
    <col min="4861" max="4861" width="1" style="130" customWidth="1"/>
    <col min="4862" max="4862" width="10.85546875" style="130" customWidth="1"/>
    <col min="4863" max="4863" width="1" style="130" customWidth="1"/>
    <col min="4864" max="4864" width="53.5703125" style="130" customWidth="1"/>
    <col min="4865" max="4866" width="22.85546875" style="130" customWidth="1"/>
    <col min="4867" max="4867" width="8.7109375" style="130" customWidth="1"/>
    <col min="4868" max="4868" width="14.140625" style="130" customWidth="1"/>
    <col min="4869" max="5113" width="9.140625" style="130"/>
    <col min="5114" max="5114" width="2.140625" style="130" customWidth="1"/>
    <col min="5115" max="5115" width="8.7109375" style="130" customWidth="1"/>
    <col min="5116" max="5116" width="9.85546875" style="130" customWidth="1"/>
    <col min="5117" max="5117" width="1" style="130" customWidth="1"/>
    <col min="5118" max="5118" width="10.85546875" style="130" customWidth="1"/>
    <col min="5119" max="5119" width="1" style="130" customWidth="1"/>
    <col min="5120" max="5120" width="53.5703125" style="130" customWidth="1"/>
    <col min="5121" max="5122" width="22.85546875" style="130" customWidth="1"/>
    <col min="5123" max="5123" width="8.7109375" style="130" customWidth="1"/>
    <col min="5124" max="5124" width="14.140625" style="130" customWidth="1"/>
    <col min="5125" max="5369" width="9.140625" style="130"/>
    <col min="5370" max="5370" width="2.140625" style="130" customWidth="1"/>
    <col min="5371" max="5371" width="8.7109375" style="130" customWidth="1"/>
    <col min="5372" max="5372" width="9.85546875" style="130" customWidth="1"/>
    <col min="5373" max="5373" width="1" style="130" customWidth="1"/>
    <col min="5374" max="5374" width="10.85546875" style="130" customWidth="1"/>
    <col min="5375" max="5375" width="1" style="130" customWidth="1"/>
    <col min="5376" max="5376" width="53.5703125" style="130" customWidth="1"/>
    <col min="5377" max="5378" width="22.85546875" style="130" customWidth="1"/>
    <col min="5379" max="5379" width="8.7109375" style="130" customWidth="1"/>
    <col min="5380" max="5380" width="14.140625" style="130" customWidth="1"/>
    <col min="5381" max="5625" width="9.140625" style="130"/>
    <col min="5626" max="5626" width="2.140625" style="130" customWidth="1"/>
    <col min="5627" max="5627" width="8.7109375" style="130" customWidth="1"/>
    <col min="5628" max="5628" width="9.85546875" style="130" customWidth="1"/>
    <col min="5629" max="5629" width="1" style="130" customWidth="1"/>
    <col min="5630" max="5630" width="10.85546875" style="130" customWidth="1"/>
    <col min="5631" max="5631" width="1" style="130" customWidth="1"/>
    <col min="5632" max="5632" width="53.5703125" style="130" customWidth="1"/>
    <col min="5633" max="5634" width="22.85546875" style="130" customWidth="1"/>
    <col min="5635" max="5635" width="8.7109375" style="130" customWidth="1"/>
    <col min="5636" max="5636" width="14.140625" style="130" customWidth="1"/>
    <col min="5637" max="5881" width="9.140625" style="130"/>
    <col min="5882" max="5882" width="2.140625" style="130" customWidth="1"/>
    <col min="5883" max="5883" width="8.7109375" style="130" customWidth="1"/>
    <col min="5884" max="5884" width="9.85546875" style="130" customWidth="1"/>
    <col min="5885" max="5885" width="1" style="130" customWidth="1"/>
    <col min="5886" max="5886" width="10.85546875" style="130" customWidth="1"/>
    <col min="5887" max="5887" width="1" style="130" customWidth="1"/>
    <col min="5888" max="5888" width="53.5703125" style="130" customWidth="1"/>
    <col min="5889" max="5890" width="22.85546875" style="130" customWidth="1"/>
    <col min="5891" max="5891" width="8.7109375" style="130" customWidth="1"/>
    <col min="5892" max="5892" width="14.140625" style="130" customWidth="1"/>
    <col min="5893" max="6137" width="9.140625" style="130"/>
    <col min="6138" max="6138" width="2.140625" style="130" customWidth="1"/>
    <col min="6139" max="6139" width="8.7109375" style="130" customWidth="1"/>
    <col min="6140" max="6140" width="9.85546875" style="130" customWidth="1"/>
    <col min="6141" max="6141" width="1" style="130" customWidth="1"/>
    <col min="6142" max="6142" width="10.85546875" style="130" customWidth="1"/>
    <col min="6143" max="6143" width="1" style="130" customWidth="1"/>
    <col min="6144" max="6144" width="53.5703125" style="130" customWidth="1"/>
    <col min="6145" max="6146" width="22.85546875" style="130" customWidth="1"/>
    <col min="6147" max="6147" width="8.7109375" style="130" customWidth="1"/>
    <col min="6148" max="6148" width="14.140625" style="130" customWidth="1"/>
    <col min="6149" max="6393" width="9.140625" style="130"/>
    <col min="6394" max="6394" width="2.140625" style="130" customWidth="1"/>
    <col min="6395" max="6395" width="8.7109375" style="130" customWidth="1"/>
    <col min="6396" max="6396" width="9.85546875" style="130" customWidth="1"/>
    <col min="6397" max="6397" width="1" style="130" customWidth="1"/>
    <col min="6398" max="6398" width="10.85546875" style="130" customWidth="1"/>
    <col min="6399" max="6399" width="1" style="130" customWidth="1"/>
    <col min="6400" max="6400" width="53.5703125" style="130" customWidth="1"/>
    <col min="6401" max="6402" width="22.85546875" style="130" customWidth="1"/>
    <col min="6403" max="6403" width="8.7109375" style="130" customWidth="1"/>
    <col min="6404" max="6404" width="14.140625" style="130" customWidth="1"/>
    <col min="6405" max="6649" width="9.140625" style="130"/>
    <col min="6650" max="6650" width="2.140625" style="130" customWidth="1"/>
    <col min="6651" max="6651" width="8.7109375" style="130" customWidth="1"/>
    <col min="6652" max="6652" width="9.85546875" style="130" customWidth="1"/>
    <col min="6653" max="6653" width="1" style="130" customWidth="1"/>
    <col min="6654" max="6654" width="10.85546875" style="130" customWidth="1"/>
    <col min="6655" max="6655" width="1" style="130" customWidth="1"/>
    <col min="6656" max="6656" width="53.5703125" style="130" customWidth="1"/>
    <col min="6657" max="6658" width="22.85546875" style="130" customWidth="1"/>
    <col min="6659" max="6659" width="8.7109375" style="130" customWidth="1"/>
    <col min="6660" max="6660" width="14.140625" style="130" customWidth="1"/>
    <col min="6661" max="6905" width="9.140625" style="130"/>
    <col min="6906" max="6906" width="2.140625" style="130" customWidth="1"/>
    <col min="6907" max="6907" width="8.7109375" style="130" customWidth="1"/>
    <col min="6908" max="6908" width="9.85546875" style="130" customWidth="1"/>
    <col min="6909" max="6909" width="1" style="130" customWidth="1"/>
    <col min="6910" max="6910" width="10.85546875" style="130" customWidth="1"/>
    <col min="6911" max="6911" width="1" style="130" customWidth="1"/>
    <col min="6912" max="6912" width="53.5703125" style="130" customWidth="1"/>
    <col min="6913" max="6914" width="22.85546875" style="130" customWidth="1"/>
    <col min="6915" max="6915" width="8.7109375" style="130" customWidth="1"/>
    <col min="6916" max="6916" width="14.140625" style="130" customWidth="1"/>
    <col min="6917" max="7161" width="9.140625" style="130"/>
    <col min="7162" max="7162" width="2.140625" style="130" customWidth="1"/>
    <col min="7163" max="7163" width="8.7109375" style="130" customWidth="1"/>
    <col min="7164" max="7164" width="9.85546875" style="130" customWidth="1"/>
    <col min="7165" max="7165" width="1" style="130" customWidth="1"/>
    <col min="7166" max="7166" width="10.85546875" style="130" customWidth="1"/>
    <col min="7167" max="7167" width="1" style="130" customWidth="1"/>
    <col min="7168" max="7168" width="53.5703125" style="130" customWidth="1"/>
    <col min="7169" max="7170" width="22.85546875" style="130" customWidth="1"/>
    <col min="7171" max="7171" width="8.7109375" style="130" customWidth="1"/>
    <col min="7172" max="7172" width="14.140625" style="130" customWidth="1"/>
    <col min="7173" max="7417" width="9.140625" style="130"/>
    <col min="7418" max="7418" width="2.140625" style="130" customWidth="1"/>
    <col min="7419" max="7419" width="8.7109375" style="130" customWidth="1"/>
    <col min="7420" max="7420" width="9.85546875" style="130" customWidth="1"/>
    <col min="7421" max="7421" width="1" style="130" customWidth="1"/>
    <col min="7422" max="7422" width="10.85546875" style="130" customWidth="1"/>
    <col min="7423" max="7423" width="1" style="130" customWidth="1"/>
    <col min="7424" max="7424" width="53.5703125" style="130" customWidth="1"/>
    <col min="7425" max="7426" width="22.85546875" style="130" customWidth="1"/>
    <col min="7427" max="7427" width="8.7109375" style="130" customWidth="1"/>
    <col min="7428" max="7428" width="14.140625" style="130" customWidth="1"/>
    <col min="7429" max="7673" width="9.140625" style="130"/>
    <col min="7674" max="7674" width="2.140625" style="130" customWidth="1"/>
    <col min="7675" max="7675" width="8.7109375" style="130" customWidth="1"/>
    <col min="7676" max="7676" width="9.85546875" style="130" customWidth="1"/>
    <col min="7677" max="7677" width="1" style="130" customWidth="1"/>
    <col min="7678" max="7678" width="10.85546875" style="130" customWidth="1"/>
    <col min="7679" max="7679" width="1" style="130" customWidth="1"/>
    <col min="7680" max="7680" width="53.5703125" style="130" customWidth="1"/>
    <col min="7681" max="7682" width="22.85546875" style="130" customWidth="1"/>
    <col min="7683" max="7683" width="8.7109375" style="130" customWidth="1"/>
    <col min="7684" max="7684" width="14.140625" style="130" customWidth="1"/>
    <col min="7685" max="7929" width="9.140625" style="130"/>
    <col min="7930" max="7930" width="2.140625" style="130" customWidth="1"/>
    <col min="7931" max="7931" width="8.7109375" style="130" customWidth="1"/>
    <col min="7932" max="7932" width="9.85546875" style="130" customWidth="1"/>
    <col min="7933" max="7933" width="1" style="130" customWidth="1"/>
    <col min="7934" max="7934" width="10.85546875" style="130" customWidth="1"/>
    <col min="7935" max="7935" width="1" style="130" customWidth="1"/>
    <col min="7936" max="7936" width="53.5703125" style="130" customWidth="1"/>
    <col min="7937" max="7938" width="22.85546875" style="130" customWidth="1"/>
    <col min="7939" max="7939" width="8.7109375" style="130" customWidth="1"/>
    <col min="7940" max="7940" width="14.140625" style="130" customWidth="1"/>
    <col min="7941" max="8185" width="9.140625" style="130"/>
    <col min="8186" max="8186" width="2.140625" style="130" customWidth="1"/>
    <col min="8187" max="8187" width="8.7109375" style="130" customWidth="1"/>
    <col min="8188" max="8188" width="9.85546875" style="130" customWidth="1"/>
    <col min="8189" max="8189" width="1" style="130" customWidth="1"/>
    <col min="8190" max="8190" width="10.85546875" style="130" customWidth="1"/>
    <col min="8191" max="8191" width="1" style="130" customWidth="1"/>
    <col min="8192" max="8192" width="53.5703125" style="130" customWidth="1"/>
    <col min="8193" max="8194" width="22.85546875" style="130" customWidth="1"/>
    <col min="8195" max="8195" width="8.7109375" style="130" customWidth="1"/>
    <col min="8196" max="8196" width="14.140625" style="130" customWidth="1"/>
    <col min="8197" max="8441" width="9.140625" style="130"/>
    <col min="8442" max="8442" width="2.140625" style="130" customWidth="1"/>
    <col min="8443" max="8443" width="8.7109375" style="130" customWidth="1"/>
    <col min="8444" max="8444" width="9.85546875" style="130" customWidth="1"/>
    <col min="8445" max="8445" width="1" style="130" customWidth="1"/>
    <col min="8446" max="8446" width="10.85546875" style="130" customWidth="1"/>
    <col min="8447" max="8447" width="1" style="130" customWidth="1"/>
    <col min="8448" max="8448" width="53.5703125" style="130" customWidth="1"/>
    <col min="8449" max="8450" width="22.85546875" style="130" customWidth="1"/>
    <col min="8451" max="8451" width="8.7109375" style="130" customWidth="1"/>
    <col min="8452" max="8452" width="14.140625" style="130" customWidth="1"/>
    <col min="8453" max="8697" width="9.140625" style="130"/>
    <col min="8698" max="8698" width="2.140625" style="130" customWidth="1"/>
    <col min="8699" max="8699" width="8.7109375" style="130" customWidth="1"/>
    <col min="8700" max="8700" width="9.85546875" style="130" customWidth="1"/>
    <col min="8701" max="8701" width="1" style="130" customWidth="1"/>
    <col min="8702" max="8702" width="10.85546875" style="130" customWidth="1"/>
    <col min="8703" max="8703" width="1" style="130" customWidth="1"/>
    <col min="8704" max="8704" width="53.5703125" style="130" customWidth="1"/>
    <col min="8705" max="8706" width="22.85546875" style="130" customWidth="1"/>
    <col min="8707" max="8707" width="8.7109375" style="130" customWidth="1"/>
    <col min="8708" max="8708" width="14.140625" style="130" customWidth="1"/>
    <col min="8709" max="8953" width="9.140625" style="130"/>
    <col min="8954" max="8954" width="2.140625" style="130" customWidth="1"/>
    <col min="8955" max="8955" width="8.7109375" style="130" customWidth="1"/>
    <col min="8956" max="8956" width="9.85546875" style="130" customWidth="1"/>
    <col min="8957" max="8957" width="1" style="130" customWidth="1"/>
    <col min="8958" max="8958" width="10.85546875" style="130" customWidth="1"/>
    <col min="8959" max="8959" width="1" style="130" customWidth="1"/>
    <col min="8960" max="8960" width="53.5703125" style="130" customWidth="1"/>
    <col min="8961" max="8962" width="22.85546875" style="130" customWidth="1"/>
    <col min="8963" max="8963" width="8.7109375" style="130" customWidth="1"/>
    <col min="8964" max="8964" width="14.140625" style="130" customWidth="1"/>
    <col min="8965" max="9209" width="9.140625" style="130"/>
    <col min="9210" max="9210" width="2.140625" style="130" customWidth="1"/>
    <col min="9211" max="9211" width="8.7109375" style="130" customWidth="1"/>
    <col min="9212" max="9212" width="9.85546875" style="130" customWidth="1"/>
    <col min="9213" max="9213" width="1" style="130" customWidth="1"/>
    <col min="9214" max="9214" width="10.85546875" style="130" customWidth="1"/>
    <col min="9215" max="9215" width="1" style="130" customWidth="1"/>
    <col min="9216" max="9216" width="53.5703125" style="130" customWidth="1"/>
    <col min="9217" max="9218" width="22.85546875" style="130" customWidth="1"/>
    <col min="9219" max="9219" width="8.7109375" style="130" customWidth="1"/>
    <col min="9220" max="9220" width="14.140625" style="130" customWidth="1"/>
    <col min="9221" max="9465" width="9.140625" style="130"/>
    <col min="9466" max="9466" width="2.140625" style="130" customWidth="1"/>
    <col min="9467" max="9467" width="8.7109375" style="130" customWidth="1"/>
    <col min="9468" max="9468" width="9.85546875" style="130" customWidth="1"/>
    <col min="9469" max="9469" width="1" style="130" customWidth="1"/>
    <col min="9470" max="9470" width="10.85546875" style="130" customWidth="1"/>
    <col min="9471" max="9471" width="1" style="130" customWidth="1"/>
    <col min="9472" max="9472" width="53.5703125" style="130" customWidth="1"/>
    <col min="9473" max="9474" width="22.85546875" style="130" customWidth="1"/>
    <col min="9475" max="9475" width="8.7109375" style="130" customWidth="1"/>
    <col min="9476" max="9476" width="14.140625" style="130" customWidth="1"/>
    <col min="9477" max="9721" width="9.140625" style="130"/>
    <col min="9722" max="9722" width="2.140625" style="130" customWidth="1"/>
    <col min="9723" max="9723" width="8.7109375" style="130" customWidth="1"/>
    <col min="9724" max="9724" width="9.85546875" style="130" customWidth="1"/>
    <col min="9725" max="9725" width="1" style="130" customWidth="1"/>
    <col min="9726" max="9726" width="10.85546875" style="130" customWidth="1"/>
    <col min="9727" max="9727" width="1" style="130" customWidth="1"/>
    <col min="9728" max="9728" width="53.5703125" style="130" customWidth="1"/>
    <col min="9729" max="9730" width="22.85546875" style="130" customWidth="1"/>
    <col min="9731" max="9731" width="8.7109375" style="130" customWidth="1"/>
    <col min="9732" max="9732" width="14.140625" style="130" customWidth="1"/>
    <col min="9733" max="9977" width="9.140625" style="130"/>
    <col min="9978" max="9978" width="2.140625" style="130" customWidth="1"/>
    <col min="9979" max="9979" width="8.7109375" style="130" customWidth="1"/>
    <col min="9980" max="9980" width="9.85546875" style="130" customWidth="1"/>
    <col min="9981" max="9981" width="1" style="130" customWidth="1"/>
    <col min="9982" max="9982" width="10.85546875" style="130" customWidth="1"/>
    <col min="9983" max="9983" width="1" style="130" customWidth="1"/>
    <col min="9984" max="9984" width="53.5703125" style="130" customWidth="1"/>
    <col min="9985" max="9986" width="22.85546875" style="130" customWidth="1"/>
    <col min="9987" max="9987" width="8.7109375" style="130" customWidth="1"/>
    <col min="9988" max="9988" width="14.140625" style="130" customWidth="1"/>
    <col min="9989" max="10233" width="9.140625" style="130"/>
    <col min="10234" max="10234" width="2.140625" style="130" customWidth="1"/>
    <col min="10235" max="10235" width="8.7109375" style="130" customWidth="1"/>
    <col min="10236" max="10236" width="9.85546875" style="130" customWidth="1"/>
    <col min="10237" max="10237" width="1" style="130" customWidth="1"/>
    <col min="10238" max="10238" width="10.85546875" style="130" customWidth="1"/>
    <col min="10239" max="10239" width="1" style="130" customWidth="1"/>
    <col min="10240" max="10240" width="53.5703125" style="130" customWidth="1"/>
    <col min="10241" max="10242" width="22.85546875" style="130" customWidth="1"/>
    <col min="10243" max="10243" width="8.7109375" style="130" customWidth="1"/>
    <col min="10244" max="10244" width="14.140625" style="130" customWidth="1"/>
    <col min="10245" max="10489" width="9.140625" style="130"/>
    <col min="10490" max="10490" width="2.140625" style="130" customWidth="1"/>
    <col min="10491" max="10491" width="8.7109375" style="130" customWidth="1"/>
    <col min="10492" max="10492" width="9.85546875" style="130" customWidth="1"/>
    <col min="10493" max="10493" width="1" style="130" customWidth="1"/>
    <col min="10494" max="10494" width="10.85546875" style="130" customWidth="1"/>
    <col min="10495" max="10495" width="1" style="130" customWidth="1"/>
    <col min="10496" max="10496" width="53.5703125" style="130" customWidth="1"/>
    <col min="10497" max="10498" width="22.85546875" style="130" customWidth="1"/>
    <col min="10499" max="10499" width="8.7109375" style="130" customWidth="1"/>
    <col min="10500" max="10500" width="14.140625" style="130" customWidth="1"/>
    <col min="10501" max="10745" width="9.140625" style="130"/>
    <col min="10746" max="10746" width="2.140625" style="130" customWidth="1"/>
    <col min="10747" max="10747" width="8.7109375" style="130" customWidth="1"/>
    <col min="10748" max="10748" width="9.85546875" style="130" customWidth="1"/>
    <col min="10749" max="10749" width="1" style="130" customWidth="1"/>
    <col min="10750" max="10750" width="10.85546875" style="130" customWidth="1"/>
    <col min="10751" max="10751" width="1" style="130" customWidth="1"/>
    <col min="10752" max="10752" width="53.5703125" style="130" customWidth="1"/>
    <col min="10753" max="10754" width="22.85546875" style="130" customWidth="1"/>
    <col min="10755" max="10755" width="8.7109375" style="130" customWidth="1"/>
    <col min="10756" max="10756" width="14.140625" style="130" customWidth="1"/>
    <col min="10757" max="11001" width="9.140625" style="130"/>
    <col min="11002" max="11002" width="2.140625" style="130" customWidth="1"/>
    <col min="11003" max="11003" width="8.7109375" style="130" customWidth="1"/>
    <col min="11004" max="11004" width="9.85546875" style="130" customWidth="1"/>
    <col min="11005" max="11005" width="1" style="130" customWidth="1"/>
    <col min="11006" max="11006" width="10.85546875" style="130" customWidth="1"/>
    <col min="11007" max="11007" width="1" style="130" customWidth="1"/>
    <col min="11008" max="11008" width="53.5703125" style="130" customWidth="1"/>
    <col min="11009" max="11010" width="22.85546875" style="130" customWidth="1"/>
    <col min="11011" max="11011" width="8.7109375" style="130" customWidth="1"/>
    <col min="11012" max="11012" width="14.140625" style="130" customWidth="1"/>
    <col min="11013" max="11257" width="9.140625" style="130"/>
    <col min="11258" max="11258" width="2.140625" style="130" customWidth="1"/>
    <col min="11259" max="11259" width="8.7109375" style="130" customWidth="1"/>
    <col min="11260" max="11260" width="9.85546875" style="130" customWidth="1"/>
    <col min="11261" max="11261" width="1" style="130" customWidth="1"/>
    <col min="11262" max="11262" width="10.85546875" style="130" customWidth="1"/>
    <col min="11263" max="11263" width="1" style="130" customWidth="1"/>
    <col min="11264" max="11264" width="53.5703125" style="130" customWidth="1"/>
    <col min="11265" max="11266" width="22.85546875" style="130" customWidth="1"/>
    <col min="11267" max="11267" width="8.7109375" style="130" customWidth="1"/>
    <col min="11268" max="11268" width="14.140625" style="130" customWidth="1"/>
    <col min="11269" max="11513" width="9.140625" style="130"/>
    <col min="11514" max="11514" width="2.140625" style="130" customWidth="1"/>
    <col min="11515" max="11515" width="8.7109375" style="130" customWidth="1"/>
    <col min="11516" max="11516" width="9.85546875" style="130" customWidth="1"/>
    <col min="11517" max="11517" width="1" style="130" customWidth="1"/>
    <col min="11518" max="11518" width="10.85546875" style="130" customWidth="1"/>
    <col min="11519" max="11519" width="1" style="130" customWidth="1"/>
    <col min="11520" max="11520" width="53.5703125" style="130" customWidth="1"/>
    <col min="11521" max="11522" width="22.85546875" style="130" customWidth="1"/>
    <col min="11523" max="11523" width="8.7109375" style="130" customWidth="1"/>
    <col min="11524" max="11524" width="14.140625" style="130" customWidth="1"/>
    <col min="11525" max="11769" width="9.140625" style="130"/>
    <col min="11770" max="11770" width="2.140625" style="130" customWidth="1"/>
    <col min="11771" max="11771" width="8.7109375" style="130" customWidth="1"/>
    <col min="11772" max="11772" width="9.85546875" style="130" customWidth="1"/>
    <col min="11773" max="11773" width="1" style="130" customWidth="1"/>
    <col min="11774" max="11774" width="10.85546875" style="130" customWidth="1"/>
    <col min="11775" max="11775" width="1" style="130" customWidth="1"/>
    <col min="11776" max="11776" width="53.5703125" style="130" customWidth="1"/>
    <col min="11777" max="11778" width="22.85546875" style="130" customWidth="1"/>
    <col min="11779" max="11779" width="8.7109375" style="130" customWidth="1"/>
    <col min="11780" max="11780" width="14.140625" style="130" customWidth="1"/>
    <col min="11781" max="12025" width="9.140625" style="130"/>
    <col min="12026" max="12026" width="2.140625" style="130" customWidth="1"/>
    <col min="12027" max="12027" width="8.7109375" style="130" customWidth="1"/>
    <col min="12028" max="12028" width="9.85546875" style="130" customWidth="1"/>
    <col min="12029" max="12029" width="1" style="130" customWidth="1"/>
    <col min="12030" max="12030" width="10.85546875" style="130" customWidth="1"/>
    <col min="12031" max="12031" width="1" style="130" customWidth="1"/>
    <col min="12032" max="12032" width="53.5703125" style="130" customWidth="1"/>
    <col min="12033" max="12034" width="22.85546875" style="130" customWidth="1"/>
    <col min="12035" max="12035" width="8.7109375" style="130" customWidth="1"/>
    <col min="12036" max="12036" width="14.140625" style="130" customWidth="1"/>
    <col min="12037" max="12281" width="9.140625" style="130"/>
    <col min="12282" max="12282" width="2.140625" style="130" customWidth="1"/>
    <col min="12283" max="12283" width="8.7109375" style="130" customWidth="1"/>
    <col min="12284" max="12284" width="9.85546875" style="130" customWidth="1"/>
    <col min="12285" max="12285" width="1" style="130" customWidth="1"/>
    <col min="12286" max="12286" width="10.85546875" style="130" customWidth="1"/>
    <col min="12287" max="12287" width="1" style="130" customWidth="1"/>
    <col min="12288" max="12288" width="53.5703125" style="130" customWidth="1"/>
    <col min="12289" max="12290" width="22.85546875" style="130" customWidth="1"/>
    <col min="12291" max="12291" width="8.7109375" style="130" customWidth="1"/>
    <col min="12292" max="12292" width="14.140625" style="130" customWidth="1"/>
    <col min="12293" max="12537" width="9.140625" style="130"/>
    <col min="12538" max="12538" width="2.140625" style="130" customWidth="1"/>
    <col min="12539" max="12539" width="8.7109375" style="130" customWidth="1"/>
    <col min="12540" max="12540" width="9.85546875" style="130" customWidth="1"/>
    <col min="12541" max="12541" width="1" style="130" customWidth="1"/>
    <col min="12542" max="12542" width="10.85546875" style="130" customWidth="1"/>
    <col min="12543" max="12543" width="1" style="130" customWidth="1"/>
    <col min="12544" max="12544" width="53.5703125" style="130" customWidth="1"/>
    <col min="12545" max="12546" width="22.85546875" style="130" customWidth="1"/>
    <col min="12547" max="12547" width="8.7109375" style="130" customWidth="1"/>
    <col min="12548" max="12548" width="14.140625" style="130" customWidth="1"/>
    <col min="12549" max="12793" width="9.140625" style="130"/>
    <col min="12794" max="12794" width="2.140625" style="130" customWidth="1"/>
    <col min="12795" max="12795" width="8.7109375" style="130" customWidth="1"/>
    <col min="12796" max="12796" width="9.85546875" style="130" customWidth="1"/>
    <col min="12797" max="12797" width="1" style="130" customWidth="1"/>
    <col min="12798" max="12798" width="10.85546875" style="130" customWidth="1"/>
    <col min="12799" max="12799" width="1" style="130" customWidth="1"/>
    <col min="12800" max="12800" width="53.5703125" style="130" customWidth="1"/>
    <col min="12801" max="12802" width="22.85546875" style="130" customWidth="1"/>
    <col min="12803" max="12803" width="8.7109375" style="130" customWidth="1"/>
    <col min="12804" max="12804" width="14.140625" style="130" customWidth="1"/>
    <col min="12805" max="13049" width="9.140625" style="130"/>
    <col min="13050" max="13050" width="2.140625" style="130" customWidth="1"/>
    <col min="13051" max="13051" width="8.7109375" style="130" customWidth="1"/>
    <col min="13052" max="13052" width="9.85546875" style="130" customWidth="1"/>
    <col min="13053" max="13053" width="1" style="130" customWidth="1"/>
    <col min="13054" max="13054" width="10.85546875" style="130" customWidth="1"/>
    <col min="13055" max="13055" width="1" style="130" customWidth="1"/>
    <col min="13056" max="13056" width="53.5703125" style="130" customWidth="1"/>
    <col min="13057" max="13058" width="22.85546875" style="130" customWidth="1"/>
    <col min="13059" max="13059" width="8.7109375" style="130" customWidth="1"/>
    <col min="13060" max="13060" width="14.140625" style="130" customWidth="1"/>
    <col min="13061" max="13305" width="9.140625" style="130"/>
    <col min="13306" max="13306" width="2.140625" style="130" customWidth="1"/>
    <col min="13307" max="13307" width="8.7109375" style="130" customWidth="1"/>
    <col min="13308" max="13308" width="9.85546875" style="130" customWidth="1"/>
    <col min="13309" max="13309" width="1" style="130" customWidth="1"/>
    <col min="13310" max="13310" width="10.85546875" style="130" customWidth="1"/>
    <col min="13311" max="13311" width="1" style="130" customWidth="1"/>
    <col min="13312" max="13312" width="53.5703125" style="130" customWidth="1"/>
    <col min="13313" max="13314" width="22.85546875" style="130" customWidth="1"/>
    <col min="13315" max="13315" width="8.7109375" style="130" customWidth="1"/>
    <col min="13316" max="13316" width="14.140625" style="130" customWidth="1"/>
    <col min="13317" max="13561" width="9.140625" style="130"/>
    <col min="13562" max="13562" width="2.140625" style="130" customWidth="1"/>
    <col min="13563" max="13563" width="8.7109375" style="130" customWidth="1"/>
    <col min="13564" max="13564" width="9.85546875" style="130" customWidth="1"/>
    <col min="13565" max="13565" width="1" style="130" customWidth="1"/>
    <col min="13566" max="13566" width="10.85546875" style="130" customWidth="1"/>
    <col min="13567" max="13567" width="1" style="130" customWidth="1"/>
    <col min="13568" max="13568" width="53.5703125" style="130" customWidth="1"/>
    <col min="13569" max="13570" width="22.85546875" style="130" customWidth="1"/>
    <col min="13571" max="13571" width="8.7109375" style="130" customWidth="1"/>
    <col min="13572" max="13572" width="14.140625" style="130" customWidth="1"/>
    <col min="13573" max="13817" width="9.140625" style="130"/>
    <col min="13818" max="13818" width="2.140625" style="130" customWidth="1"/>
    <col min="13819" max="13819" width="8.7109375" style="130" customWidth="1"/>
    <col min="13820" max="13820" width="9.85546875" style="130" customWidth="1"/>
    <col min="13821" max="13821" width="1" style="130" customWidth="1"/>
    <col min="13822" max="13822" width="10.85546875" style="130" customWidth="1"/>
    <col min="13823" max="13823" width="1" style="130" customWidth="1"/>
    <col min="13824" max="13824" width="53.5703125" style="130" customWidth="1"/>
    <col min="13825" max="13826" width="22.85546875" style="130" customWidth="1"/>
    <col min="13827" max="13827" width="8.7109375" style="130" customWidth="1"/>
    <col min="13828" max="13828" width="14.140625" style="130" customWidth="1"/>
    <col min="13829" max="14073" width="9.140625" style="130"/>
    <col min="14074" max="14074" width="2.140625" style="130" customWidth="1"/>
    <col min="14075" max="14075" width="8.7109375" style="130" customWidth="1"/>
    <col min="14076" max="14076" width="9.85546875" style="130" customWidth="1"/>
    <col min="14077" max="14077" width="1" style="130" customWidth="1"/>
    <col min="14078" max="14078" width="10.85546875" style="130" customWidth="1"/>
    <col min="14079" max="14079" width="1" style="130" customWidth="1"/>
    <col min="14080" max="14080" width="53.5703125" style="130" customWidth="1"/>
    <col min="14081" max="14082" width="22.85546875" style="130" customWidth="1"/>
    <col min="14083" max="14083" width="8.7109375" style="130" customWidth="1"/>
    <col min="14084" max="14084" width="14.140625" style="130" customWidth="1"/>
    <col min="14085" max="14329" width="9.140625" style="130"/>
    <col min="14330" max="14330" width="2.140625" style="130" customWidth="1"/>
    <col min="14331" max="14331" width="8.7109375" style="130" customWidth="1"/>
    <col min="14332" max="14332" width="9.85546875" style="130" customWidth="1"/>
    <col min="14333" max="14333" width="1" style="130" customWidth="1"/>
    <col min="14334" max="14334" width="10.85546875" style="130" customWidth="1"/>
    <col min="14335" max="14335" width="1" style="130" customWidth="1"/>
    <col min="14336" max="14336" width="53.5703125" style="130" customWidth="1"/>
    <col min="14337" max="14338" width="22.85546875" style="130" customWidth="1"/>
    <col min="14339" max="14339" width="8.7109375" style="130" customWidth="1"/>
    <col min="14340" max="14340" width="14.140625" style="130" customWidth="1"/>
    <col min="14341" max="14585" width="9.140625" style="130"/>
    <col min="14586" max="14586" width="2.140625" style="130" customWidth="1"/>
    <col min="14587" max="14587" width="8.7109375" style="130" customWidth="1"/>
    <col min="14588" max="14588" width="9.85546875" style="130" customWidth="1"/>
    <col min="14589" max="14589" width="1" style="130" customWidth="1"/>
    <col min="14590" max="14590" width="10.85546875" style="130" customWidth="1"/>
    <col min="14591" max="14591" width="1" style="130" customWidth="1"/>
    <col min="14592" max="14592" width="53.5703125" style="130" customWidth="1"/>
    <col min="14593" max="14594" width="22.85546875" style="130" customWidth="1"/>
    <col min="14595" max="14595" width="8.7109375" style="130" customWidth="1"/>
    <col min="14596" max="14596" width="14.140625" style="130" customWidth="1"/>
    <col min="14597" max="14841" width="9.140625" style="130"/>
    <col min="14842" max="14842" width="2.140625" style="130" customWidth="1"/>
    <col min="14843" max="14843" width="8.7109375" style="130" customWidth="1"/>
    <col min="14844" max="14844" width="9.85546875" style="130" customWidth="1"/>
    <col min="14845" max="14845" width="1" style="130" customWidth="1"/>
    <col min="14846" max="14846" width="10.85546875" style="130" customWidth="1"/>
    <col min="14847" max="14847" width="1" style="130" customWidth="1"/>
    <col min="14848" max="14848" width="53.5703125" style="130" customWidth="1"/>
    <col min="14849" max="14850" width="22.85546875" style="130" customWidth="1"/>
    <col min="14851" max="14851" width="8.7109375" style="130" customWidth="1"/>
    <col min="14852" max="14852" width="14.140625" style="130" customWidth="1"/>
    <col min="14853" max="15097" width="9.140625" style="130"/>
    <col min="15098" max="15098" width="2.140625" style="130" customWidth="1"/>
    <col min="15099" max="15099" width="8.7109375" style="130" customWidth="1"/>
    <col min="15100" max="15100" width="9.85546875" style="130" customWidth="1"/>
    <col min="15101" max="15101" width="1" style="130" customWidth="1"/>
    <col min="15102" max="15102" width="10.85546875" style="130" customWidth="1"/>
    <col min="15103" max="15103" width="1" style="130" customWidth="1"/>
    <col min="15104" max="15104" width="53.5703125" style="130" customWidth="1"/>
    <col min="15105" max="15106" width="22.85546875" style="130" customWidth="1"/>
    <col min="15107" max="15107" width="8.7109375" style="130" customWidth="1"/>
    <col min="15108" max="15108" width="14.140625" style="130" customWidth="1"/>
    <col min="15109" max="15353" width="9.140625" style="130"/>
    <col min="15354" max="15354" width="2.140625" style="130" customWidth="1"/>
    <col min="15355" max="15355" width="8.7109375" style="130" customWidth="1"/>
    <col min="15356" max="15356" width="9.85546875" style="130" customWidth="1"/>
    <col min="15357" max="15357" width="1" style="130" customWidth="1"/>
    <col min="15358" max="15358" width="10.85546875" style="130" customWidth="1"/>
    <col min="15359" max="15359" width="1" style="130" customWidth="1"/>
    <col min="15360" max="15360" width="53.5703125" style="130" customWidth="1"/>
    <col min="15361" max="15362" width="22.85546875" style="130" customWidth="1"/>
    <col min="15363" max="15363" width="8.7109375" style="130" customWidth="1"/>
    <col min="15364" max="15364" width="14.140625" style="130" customWidth="1"/>
    <col min="15365" max="15609" width="9.140625" style="130"/>
    <col min="15610" max="15610" width="2.140625" style="130" customWidth="1"/>
    <col min="15611" max="15611" width="8.7109375" style="130" customWidth="1"/>
    <col min="15612" max="15612" width="9.85546875" style="130" customWidth="1"/>
    <col min="15613" max="15613" width="1" style="130" customWidth="1"/>
    <col min="15614" max="15614" width="10.85546875" style="130" customWidth="1"/>
    <col min="15615" max="15615" width="1" style="130" customWidth="1"/>
    <col min="15616" max="15616" width="53.5703125" style="130" customWidth="1"/>
    <col min="15617" max="15618" width="22.85546875" style="130" customWidth="1"/>
    <col min="15619" max="15619" width="8.7109375" style="130" customWidth="1"/>
    <col min="15620" max="15620" width="14.140625" style="130" customWidth="1"/>
    <col min="15621" max="15865" width="9.140625" style="130"/>
    <col min="15866" max="15866" width="2.140625" style="130" customWidth="1"/>
    <col min="15867" max="15867" width="8.7109375" style="130" customWidth="1"/>
    <col min="15868" max="15868" width="9.85546875" style="130" customWidth="1"/>
    <col min="15869" max="15869" width="1" style="130" customWidth="1"/>
    <col min="15870" max="15870" width="10.85546875" style="130" customWidth="1"/>
    <col min="15871" max="15871" width="1" style="130" customWidth="1"/>
    <col min="15872" max="15872" width="53.5703125" style="130" customWidth="1"/>
    <col min="15873" max="15874" width="22.85546875" style="130" customWidth="1"/>
    <col min="15875" max="15875" width="8.7109375" style="130" customWidth="1"/>
    <col min="15876" max="15876" width="14.140625" style="130" customWidth="1"/>
    <col min="15877" max="16121" width="9.140625" style="130"/>
    <col min="16122" max="16122" width="2.140625" style="130" customWidth="1"/>
    <col min="16123" max="16123" width="8.7109375" style="130" customWidth="1"/>
    <col min="16124" max="16124" width="9.85546875" style="130" customWidth="1"/>
    <col min="16125" max="16125" width="1" style="130" customWidth="1"/>
    <col min="16126" max="16126" width="10.85546875" style="130" customWidth="1"/>
    <col min="16127" max="16127" width="1" style="130" customWidth="1"/>
    <col min="16128" max="16128" width="53.5703125" style="130" customWidth="1"/>
    <col min="16129" max="16130" width="22.85546875" style="130" customWidth="1"/>
    <col min="16131" max="16131" width="8.7109375" style="130" customWidth="1"/>
    <col min="16132" max="16132" width="14.140625" style="130" customWidth="1"/>
    <col min="16133" max="16384" width="9.140625" style="130"/>
  </cols>
  <sheetData>
    <row r="1" spans="1:7" ht="28.5" customHeight="1" x14ac:dyDescent="0.2">
      <c r="A1" s="372" t="s">
        <v>1172</v>
      </c>
      <c r="B1" s="372"/>
      <c r="C1" s="372"/>
      <c r="D1" s="372"/>
      <c r="E1" s="372"/>
      <c r="F1" s="372"/>
      <c r="G1" s="372"/>
    </row>
    <row r="2" spans="1:7" ht="43.5" customHeight="1" x14ac:dyDescent="0.2">
      <c r="A2" s="370" t="s">
        <v>206</v>
      </c>
      <c r="B2" s="370"/>
      <c r="C2" s="370"/>
      <c r="D2" s="370"/>
      <c r="E2" s="370"/>
      <c r="F2" s="371"/>
      <c r="G2" s="371"/>
    </row>
    <row r="3" spans="1:7" x14ac:dyDescent="0.2">
      <c r="A3" s="369" t="s">
        <v>207</v>
      </c>
      <c r="B3" s="369" t="s">
        <v>4</v>
      </c>
      <c r="C3" s="369" t="s">
        <v>5</v>
      </c>
      <c r="D3" s="369" t="s">
        <v>208</v>
      </c>
      <c r="E3" s="369" t="s">
        <v>209</v>
      </c>
      <c r="F3" s="369" t="s">
        <v>8</v>
      </c>
      <c r="G3" s="369" t="s">
        <v>210</v>
      </c>
    </row>
    <row r="4" spans="1:7" x14ac:dyDescent="0.2">
      <c r="A4" s="131" t="s">
        <v>18</v>
      </c>
      <c r="B4" s="318"/>
      <c r="C4" s="318"/>
      <c r="D4" s="132" t="s">
        <v>211</v>
      </c>
      <c r="E4" s="133" t="s">
        <v>212</v>
      </c>
      <c r="F4" s="133" t="s">
        <v>213</v>
      </c>
      <c r="G4" s="319" t="s">
        <v>212</v>
      </c>
    </row>
    <row r="5" spans="1:7" ht="15" x14ac:dyDescent="0.2">
      <c r="A5" s="134"/>
      <c r="B5" s="322" t="s">
        <v>214</v>
      </c>
      <c r="C5" s="325"/>
      <c r="D5" s="135" t="s">
        <v>215</v>
      </c>
      <c r="E5" s="136" t="s">
        <v>216</v>
      </c>
      <c r="F5" s="136" t="s">
        <v>213</v>
      </c>
      <c r="G5" s="323" t="s">
        <v>216</v>
      </c>
    </row>
    <row r="6" spans="1:7" ht="56.25" x14ac:dyDescent="0.2">
      <c r="A6" s="137"/>
      <c r="B6" s="320"/>
      <c r="C6" s="326" t="s">
        <v>217</v>
      </c>
      <c r="D6" s="138" t="s">
        <v>218</v>
      </c>
      <c r="E6" s="139" t="s">
        <v>216</v>
      </c>
      <c r="F6" s="139" t="s">
        <v>213</v>
      </c>
      <c r="G6" s="321" t="s">
        <v>216</v>
      </c>
    </row>
    <row r="7" spans="1:7" ht="15" x14ac:dyDescent="0.2">
      <c r="A7" s="134"/>
      <c r="B7" s="322" t="s">
        <v>219</v>
      </c>
      <c r="C7" s="325"/>
      <c r="D7" s="135" t="s">
        <v>220</v>
      </c>
      <c r="E7" s="136" t="s">
        <v>221</v>
      </c>
      <c r="F7" s="136" t="s">
        <v>213</v>
      </c>
      <c r="G7" s="323" t="s">
        <v>221</v>
      </c>
    </row>
    <row r="8" spans="1:7" ht="33.75" x14ac:dyDescent="0.2">
      <c r="A8" s="137"/>
      <c r="B8" s="320"/>
      <c r="C8" s="326" t="s">
        <v>222</v>
      </c>
      <c r="D8" s="138" t="s">
        <v>223</v>
      </c>
      <c r="E8" s="139" t="s">
        <v>221</v>
      </c>
      <c r="F8" s="139" t="s">
        <v>213</v>
      </c>
      <c r="G8" s="321" t="s">
        <v>221</v>
      </c>
    </row>
    <row r="9" spans="1:7" ht="15" x14ac:dyDescent="0.2">
      <c r="A9" s="134"/>
      <c r="B9" s="322" t="s">
        <v>19</v>
      </c>
      <c r="C9" s="325"/>
      <c r="D9" s="135" t="s">
        <v>224</v>
      </c>
      <c r="E9" s="136" t="s">
        <v>225</v>
      </c>
      <c r="F9" s="136" t="s">
        <v>213</v>
      </c>
      <c r="G9" s="323" t="s">
        <v>225</v>
      </c>
    </row>
    <row r="10" spans="1:7" x14ac:dyDescent="0.2">
      <c r="A10" s="137"/>
      <c r="B10" s="320"/>
      <c r="C10" s="326" t="s">
        <v>226</v>
      </c>
      <c r="D10" s="138" t="s">
        <v>227</v>
      </c>
      <c r="E10" s="139" t="s">
        <v>228</v>
      </c>
      <c r="F10" s="139" t="s">
        <v>213</v>
      </c>
      <c r="G10" s="321" t="s">
        <v>228</v>
      </c>
    </row>
    <row r="11" spans="1:7" x14ac:dyDescent="0.2">
      <c r="A11" s="137"/>
      <c r="B11" s="320"/>
      <c r="C11" s="326" t="s">
        <v>229</v>
      </c>
      <c r="D11" s="138" t="s">
        <v>230</v>
      </c>
      <c r="E11" s="139" t="s">
        <v>231</v>
      </c>
      <c r="F11" s="139" t="s">
        <v>213</v>
      </c>
      <c r="G11" s="321" t="s">
        <v>231</v>
      </c>
    </row>
    <row r="12" spans="1:7" x14ac:dyDescent="0.2">
      <c r="A12" s="137"/>
      <c r="B12" s="320"/>
      <c r="C12" s="326" t="s">
        <v>232</v>
      </c>
      <c r="D12" s="138" t="s">
        <v>233</v>
      </c>
      <c r="E12" s="139" t="s">
        <v>234</v>
      </c>
      <c r="F12" s="139" t="s">
        <v>213</v>
      </c>
      <c r="G12" s="321" t="s">
        <v>234</v>
      </c>
    </row>
    <row r="13" spans="1:7" x14ac:dyDescent="0.2">
      <c r="A13" s="137"/>
      <c r="B13" s="320"/>
      <c r="C13" s="326" t="s">
        <v>235</v>
      </c>
      <c r="D13" s="138" t="s">
        <v>236</v>
      </c>
      <c r="E13" s="139" t="s">
        <v>237</v>
      </c>
      <c r="F13" s="139" t="s">
        <v>213</v>
      </c>
      <c r="G13" s="321" t="s">
        <v>237</v>
      </c>
    </row>
    <row r="14" spans="1:7" x14ac:dyDescent="0.2">
      <c r="A14" s="137"/>
      <c r="B14" s="320"/>
      <c r="C14" s="326" t="s">
        <v>238</v>
      </c>
      <c r="D14" s="138" t="s">
        <v>239</v>
      </c>
      <c r="E14" s="139" t="s">
        <v>240</v>
      </c>
      <c r="F14" s="139" t="s">
        <v>213</v>
      </c>
      <c r="G14" s="321" t="s">
        <v>240</v>
      </c>
    </row>
    <row r="15" spans="1:7" x14ac:dyDescent="0.2">
      <c r="A15" s="137"/>
      <c r="B15" s="320"/>
      <c r="C15" s="326" t="s">
        <v>241</v>
      </c>
      <c r="D15" s="138" t="s">
        <v>242</v>
      </c>
      <c r="E15" s="139" t="s">
        <v>243</v>
      </c>
      <c r="F15" s="139" t="s">
        <v>213</v>
      </c>
      <c r="G15" s="321" t="s">
        <v>243</v>
      </c>
    </row>
    <row r="16" spans="1:7" ht="22.5" x14ac:dyDescent="0.2">
      <c r="A16" s="137"/>
      <c r="B16" s="320"/>
      <c r="C16" s="326" t="s">
        <v>20</v>
      </c>
      <c r="D16" s="138" t="s">
        <v>244</v>
      </c>
      <c r="E16" s="139" t="s">
        <v>213</v>
      </c>
      <c r="F16" s="139" t="s">
        <v>213</v>
      </c>
      <c r="G16" s="321" t="s">
        <v>213</v>
      </c>
    </row>
    <row r="17" spans="1:7" x14ac:dyDescent="0.2">
      <c r="A17" s="131" t="s">
        <v>245</v>
      </c>
      <c r="B17" s="318"/>
      <c r="C17" s="318"/>
      <c r="D17" s="132" t="s">
        <v>246</v>
      </c>
      <c r="E17" s="133" t="s">
        <v>247</v>
      </c>
      <c r="F17" s="133" t="s">
        <v>213</v>
      </c>
      <c r="G17" s="319" t="s">
        <v>247</v>
      </c>
    </row>
    <row r="18" spans="1:7" ht="15" x14ac:dyDescent="0.2">
      <c r="A18" s="134"/>
      <c r="B18" s="322" t="s">
        <v>248</v>
      </c>
      <c r="C18" s="325"/>
      <c r="D18" s="135" t="s">
        <v>224</v>
      </c>
      <c r="E18" s="136" t="s">
        <v>247</v>
      </c>
      <c r="F18" s="136" t="s">
        <v>213</v>
      </c>
      <c r="G18" s="323" t="s">
        <v>247</v>
      </c>
    </row>
    <row r="19" spans="1:7" x14ac:dyDescent="0.2">
      <c r="A19" s="137"/>
      <c r="B19" s="320"/>
      <c r="C19" s="326" t="s">
        <v>229</v>
      </c>
      <c r="D19" s="138" t="s">
        <v>230</v>
      </c>
      <c r="E19" s="139" t="s">
        <v>249</v>
      </c>
      <c r="F19" s="139" t="s">
        <v>213</v>
      </c>
      <c r="G19" s="321" t="s">
        <v>249</v>
      </c>
    </row>
    <row r="20" spans="1:7" x14ac:dyDescent="0.2">
      <c r="A20" s="137"/>
      <c r="B20" s="320"/>
      <c r="C20" s="326" t="s">
        <v>250</v>
      </c>
      <c r="D20" s="138" t="s">
        <v>251</v>
      </c>
      <c r="E20" s="139" t="s">
        <v>252</v>
      </c>
      <c r="F20" s="139" t="s">
        <v>213</v>
      </c>
      <c r="G20" s="321" t="s">
        <v>252</v>
      </c>
    </row>
    <row r="21" spans="1:7" x14ac:dyDescent="0.2">
      <c r="A21" s="137"/>
      <c r="B21" s="320"/>
      <c r="C21" s="326" t="s">
        <v>235</v>
      </c>
      <c r="D21" s="138" t="s">
        <v>236</v>
      </c>
      <c r="E21" s="139" t="s">
        <v>253</v>
      </c>
      <c r="F21" s="139" t="s">
        <v>213</v>
      </c>
      <c r="G21" s="321" t="s">
        <v>253</v>
      </c>
    </row>
    <row r="22" spans="1:7" x14ac:dyDescent="0.2">
      <c r="A22" s="137"/>
      <c r="B22" s="320"/>
      <c r="C22" s="326" t="s">
        <v>254</v>
      </c>
      <c r="D22" s="138" t="s">
        <v>255</v>
      </c>
      <c r="E22" s="139" t="s">
        <v>256</v>
      </c>
      <c r="F22" s="139" t="s">
        <v>213</v>
      </c>
      <c r="G22" s="321" t="s">
        <v>256</v>
      </c>
    </row>
    <row r="23" spans="1:7" x14ac:dyDescent="0.2">
      <c r="A23" s="137"/>
      <c r="B23" s="320"/>
      <c r="C23" s="326" t="s">
        <v>238</v>
      </c>
      <c r="D23" s="138" t="s">
        <v>239</v>
      </c>
      <c r="E23" s="139" t="s">
        <v>257</v>
      </c>
      <c r="F23" s="139" t="s">
        <v>213</v>
      </c>
      <c r="G23" s="321" t="s">
        <v>257</v>
      </c>
    </row>
    <row r="24" spans="1:7" x14ac:dyDescent="0.2">
      <c r="A24" s="131" t="s">
        <v>24</v>
      </c>
      <c r="B24" s="318"/>
      <c r="C24" s="318"/>
      <c r="D24" s="132" t="s">
        <v>258</v>
      </c>
      <c r="E24" s="133" t="s">
        <v>259</v>
      </c>
      <c r="F24" s="133" t="s">
        <v>213</v>
      </c>
      <c r="G24" s="319" t="s">
        <v>259</v>
      </c>
    </row>
    <row r="25" spans="1:7" ht="15" x14ac:dyDescent="0.2">
      <c r="A25" s="134"/>
      <c r="B25" s="322" t="s">
        <v>260</v>
      </c>
      <c r="C25" s="325"/>
      <c r="D25" s="135" t="s">
        <v>261</v>
      </c>
      <c r="E25" s="136" t="s">
        <v>262</v>
      </c>
      <c r="F25" s="136" t="s">
        <v>213</v>
      </c>
      <c r="G25" s="323" t="s">
        <v>262</v>
      </c>
    </row>
    <row r="26" spans="1:7" ht="45" x14ac:dyDescent="0.2">
      <c r="A26" s="137"/>
      <c r="B26" s="320"/>
      <c r="C26" s="326" t="s">
        <v>263</v>
      </c>
      <c r="D26" s="138" t="s">
        <v>264</v>
      </c>
      <c r="E26" s="139" t="s">
        <v>265</v>
      </c>
      <c r="F26" s="139" t="s">
        <v>213</v>
      </c>
      <c r="G26" s="321" t="s">
        <v>265</v>
      </c>
    </row>
    <row r="27" spans="1:7" x14ac:dyDescent="0.2">
      <c r="A27" s="137"/>
      <c r="B27" s="320"/>
      <c r="C27" s="326" t="s">
        <v>238</v>
      </c>
      <c r="D27" s="138" t="s">
        <v>239</v>
      </c>
      <c r="E27" s="139" t="s">
        <v>266</v>
      </c>
      <c r="F27" s="139" t="s">
        <v>213</v>
      </c>
      <c r="G27" s="321" t="s">
        <v>266</v>
      </c>
    </row>
    <row r="28" spans="1:7" ht="15" x14ac:dyDescent="0.2">
      <c r="A28" s="134"/>
      <c r="B28" s="322" t="s">
        <v>25</v>
      </c>
      <c r="C28" s="325"/>
      <c r="D28" s="135" t="s">
        <v>267</v>
      </c>
      <c r="E28" s="136" t="s">
        <v>268</v>
      </c>
      <c r="F28" s="136" t="s">
        <v>213</v>
      </c>
      <c r="G28" s="323" t="s">
        <v>268</v>
      </c>
    </row>
    <row r="29" spans="1:7" ht="56.25" x14ac:dyDescent="0.2">
      <c r="A29" s="137"/>
      <c r="B29" s="320"/>
      <c r="C29" s="326" t="s">
        <v>26</v>
      </c>
      <c r="D29" s="138" t="s">
        <v>269</v>
      </c>
      <c r="E29" s="139" t="s">
        <v>268</v>
      </c>
      <c r="F29" s="139" t="s">
        <v>213</v>
      </c>
      <c r="G29" s="321" t="s">
        <v>268</v>
      </c>
    </row>
    <row r="30" spans="1:7" ht="15" x14ac:dyDescent="0.2">
      <c r="A30" s="134"/>
      <c r="B30" s="322" t="s">
        <v>33</v>
      </c>
      <c r="C30" s="325"/>
      <c r="D30" s="135" t="s">
        <v>270</v>
      </c>
      <c r="E30" s="136" t="s">
        <v>271</v>
      </c>
      <c r="F30" s="136" t="s">
        <v>213</v>
      </c>
      <c r="G30" s="323" t="s">
        <v>271</v>
      </c>
    </row>
    <row r="31" spans="1:7" x14ac:dyDescent="0.2">
      <c r="A31" s="137"/>
      <c r="B31" s="320"/>
      <c r="C31" s="326" t="s">
        <v>235</v>
      </c>
      <c r="D31" s="138" t="s">
        <v>236</v>
      </c>
      <c r="E31" s="139" t="s">
        <v>272</v>
      </c>
      <c r="F31" s="139" t="s">
        <v>213</v>
      </c>
      <c r="G31" s="321" t="s">
        <v>272</v>
      </c>
    </row>
    <row r="32" spans="1:7" x14ac:dyDescent="0.2">
      <c r="A32" s="137"/>
      <c r="B32" s="320"/>
      <c r="C32" s="326" t="s">
        <v>273</v>
      </c>
      <c r="D32" s="138" t="s">
        <v>274</v>
      </c>
      <c r="E32" s="139" t="s">
        <v>275</v>
      </c>
      <c r="F32" s="139" t="s">
        <v>213</v>
      </c>
      <c r="G32" s="321" t="s">
        <v>275</v>
      </c>
    </row>
    <row r="33" spans="1:7" x14ac:dyDescent="0.2">
      <c r="A33" s="137"/>
      <c r="B33" s="320"/>
      <c r="C33" s="326" t="s">
        <v>238</v>
      </c>
      <c r="D33" s="138" t="s">
        <v>239</v>
      </c>
      <c r="E33" s="139" t="s">
        <v>276</v>
      </c>
      <c r="F33" s="139" t="s">
        <v>213</v>
      </c>
      <c r="G33" s="321" t="s">
        <v>276</v>
      </c>
    </row>
    <row r="34" spans="1:7" x14ac:dyDescent="0.2">
      <c r="A34" s="137"/>
      <c r="B34" s="320"/>
      <c r="C34" s="326" t="s">
        <v>241</v>
      </c>
      <c r="D34" s="138" t="s">
        <v>242</v>
      </c>
      <c r="E34" s="139" t="s">
        <v>277</v>
      </c>
      <c r="F34" s="139" t="s">
        <v>213</v>
      </c>
      <c r="G34" s="321" t="s">
        <v>277</v>
      </c>
    </row>
    <row r="35" spans="1:7" ht="22.5" x14ac:dyDescent="0.2">
      <c r="A35" s="137"/>
      <c r="B35" s="320"/>
      <c r="C35" s="326" t="s">
        <v>20</v>
      </c>
      <c r="D35" s="138" t="s">
        <v>244</v>
      </c>
      <c r="E35" s="139" t="s">
        <v>278</v>
      </c>
      <c r="F35" s="139" t="s">
        <v>213</v>
      </c>
      <c r="G35" s="321" t="s">
        <v>278</v>
      </c>
    </row>
    <row r="36" spans="1:7" x14ac:dyDescent="0.2">
      <c r="A36" s="131" t="s">
        <v>68</v>
      </c>
      <c r="B36" s="318"/>
      <c r="C36" s="318"/>
      <c r="D36" s="132" t="s">
        <v>279</v>
      </c>
      <c r="E36" s="133" t="s">
        <v>280</v>
      </c>
      <c r="F36" s="133" t="s">
        <v>213</v>
      </c>
      <c r="G36" s="319" t="s">
        <v>280</v>
      </c>
    </row>
    <row r="37" spans="1:7" ht="22.5" x14ac:dyDescent="0.2">
      <c r="A37" s="134"/>
      <c r="B37" s="322" t="s">
        <v>69</v>
      </c>
      <c r="C37" s="325"/>
      <c r="D37" s="135" t="s">
        <v>281</v>
      </c>
      <c r="E37" s="136" t="s">
        <v>282</v>
      </c>
      <c r="F37" s="136" t="s">
        <v>213</v>
      </c>
      <c r="G37" s="323" t="s">
        <v>282</v>
      </c>
    </row>
    <row r="38" spans="1:7" x14ac:dyDescent="0.2">
      <c r="A38" s="137"/>
      <c r="B38" s="320"/>
      <c r="C38" s="326" t="s">
        <v>238</v>
      </c>
      <c r="D38" s="138" t="s">
        <v>239</v>
      </c>
      <c r="E38" s="139" t="s">
        <v>283</v>
      </c>
      <c r="F38" s="139" t="s">
        <v>213</v>
      </c>
      <c r="G38" s="321" t="s">
        <v>283</v>
      </c>
    </row>
    <row r="39" spans="1:7" ht="22.5" x14ac:dyDescent="0.2">
      <c r="A39" s="137"/>
      <c r="B39" s="320"/>
      <c r="C39" s="326" t="s">
        <v>20</v>
      </c>
      <c r="D39" s="138" t="s">
        <v>244</v>
      </c>
      <c r="E39" s="139" t="s">
        <v>284</v>
      </c>
      <c r="F39" s="139" t="s">
        <v>213</v>
      </c>
      <c r="G39" s="321" t="s">
        <v>284</v>
      </c>
    </row>
    <row r="40" spans="1:7" ht="15" x14ac:dyDescent="0.2">
      <c r="A40" s="134"/>
      <c r="B40" s="322" t="s">
        <v>73</v>
      </c>
      <c r="C40" s="325"/>
      <c r="D40" s="135" t="s">
        <v>224</v>
      </c>
      <c r="E40" s="136" t="s">
        <v>285</v>
      </c>
      <c r="F40" s="136" t="s">
        <v>213</v>
      </c>
      <c r="G40" s="323" t="s">
        <v>285</v>
      </c>
    </row>
    <row r="41" spans="1:7" x14ac:dyDescent="0.2">
      <c r="A41" s="137"/>
      <c r="B41" s="320"/>
      <c r="C41" s="326" t="s">
        <v>235</v>
      </c>
      <c r="D41" s="138" t="s">
        <v>236</v>
      </c>
      <c r="E41" s="139" t="s">
        <v>277</v>
      </c>
      <c r="F41" s="139" t="s">
        <v>213</v>
      </c>
      <c r="G41" s="321" t="s">
        <v>277</v>
      </c>
    </row>
    <row r="42" spans="1:7" x14ac:dyDescent="0.2">
      <c r="A42" s="137"/>
      <c r="B42" s="320"/>
      <c r="C42" s="326" t="s">
        <v>238</v>
      </c>
      <c r="D42" s="138" t="s">
        <v>239</v>
      </c>
      <c r="E42" s="139" t="s">
        <v>286</v>
      </c>
      <c r="F42" s="139" t="s">
        <v>213</v>
      </c>
      <c r="G42" s="321" t="s">
        <v>286</v>
      </c>
    </row>
    <row r="43" spans="1:7" ht="22.5" x14ac:dyDescent="0.2">
      <c r="A43" s="137"/>
      <c r="B43" s="320"/>
      <c r="C43" s="326" t="s">
        <v>20</v>
      </c>
      <c r="D43" s="138" t="s">
        <v>244</v>
      </c>
      <c r="E43" s="139" t="s">
        <v>287</v>
      </c>
      <c r="F43" s="139" t="s">
        <v>213</v>
      </c>
      <c r="G43" s="321" t="s">
        <v>287</v>
      </c>
    </row>
    <row r="44" spans="1:7" ht="22.5" x14ac:dyDescent="0.2">
      <c r="A44" s="137"/>
      <c r="B44" s="320"/>
      <c r="C44" s="326" t="s">
        <v>77</v>
      </c>
      <c r="D44" s="138" t="s">
        <v>288</v>
      </c>
      <c r="E44" s="139" t="s">
        <v>289</v>
      </c>
      <c r="F44" s="139" t="s">
        <v>213</v>
      </c>
      <c r="G44" s="321" t="s">
        <v>289</v>
      </c>
    </row>
    <row r="45" spans="1:7" x14ac:dyDescent="0.2">
      <c r="A45" s="131" t="s">
        <v>81</v>
      </c>
      <c r="B45" s="318"/>
      <c r="C45" s="318"/>
      <c r="D45" s="132" t="s">
        <v>290</v>
      </c>
      <c r="E45" s="133" t="s">
        <v>291</v>
      </c>
      <c r="F45" s="133" t="s">
        <v>213</v>
      </c>
      <c r="G45" s="319" t="s">
        <v>291</v>
      </c>
    </row>
    <row r="46" spans="1:7" ht="15" x14ac:dyDescent="0.2">
      <c r="A46" s="134"/>
      <c r="B46" s="322" t="s">
        <v>292</v>
      </c>
      <c r="C46" s="325"/>
      <c r="D46" s="135" t="s">
        <v>293</v>
      </c>
      <c r="E46" s="136" t="s">
        <v>294</v>
      </c>
      <c r="F46" s="136" t="s">
        <v>213</v>
      </c>
      <c r="G46" s="323" t="s">
        <v>294</v>
      </c>
    </row>
    <row r="47" spans="1:7" ht="22.5" x14ac:dyDescent="0.2">
      <c r="A47" s="137"/>
      <c r="B47" s="320"/>
      <c r="C47" s="326" t="s">
        <v>295</v>
      </c>
      <c r="D47" s="138" t="s">
        <v>296</v>
      </c>
      <c r="E47" s="139" t="s">
        <v>294</v>
      </c>
      <c r="F47" s="139" t="s">
        <v>213</v>
      </c>
      <c r="G47" s="321" t="s">
        <v>294</v>
      </c>
    </row>
    <row r="48" spans="1:7" ht="15" x14ac:dyDescent="0.2">
      <c r="A48" s="134"/>
      <c r="B48" s="322" t="s">
        <v>82</v>
      </c>
      <c r="C48" s="325"/>
      <c r="D48" s="135" t="s">
        <v>297</v>
      </c>
      <c r="E48" s="136" t="s">
        <v>298</v>
      </c>
      <c r="F48" s="136" t="s">
        <v>213</v>
      </c>
      <c r="G48" s="323" t="s">
        <v>298</v>
      </c>
    </row>
    <row r="49" spans="1:7" x14ac:dyDescent="0.2">
      <c r="A49" s="137"/>
      <c r="B49" s="320"/>
      <c r="C49" s="326" t="s">
        <v>235</v>
      </c>
      <c r="D49" s="138" t="s">
        <v>236</v>
      </c>
      <c r="E49" s="139" t="s">
        <v>299</v>
      </c>
      <c r="F49" s="139" t="s">
        <v>213</v>
      </c>
      <c r="G49" s="321" t="s">
        <v>299</v>
      </c>
    </row>
    <row r="50" spans="1:7" x14ac:dyDescent="0.2">
      <c r="A50" s="137"/>
      <c r="B50" s="320"/>
      <c r="C50" s="326" t="s">
        <v>254</v>
      </c>
      <c r="D50" s="138" t="s">
        <v>255</v>
      </c>
      <c r="E50" s="139" t="s">
        <v>300</v>
      </c>
      <c r="F50" s="139" t="s">
        <v>213</v>
      </c>
      <c r="G50" s="321" t="s">
        <v>300</v>
      </c>
    </row>
    <row r="51" spans="1:7" x14ac:dyDescent="0.2">
      <c r="A51" s="137"/>
      <c r="B51" s="320"/>
      <c r="C51" s="326" t="s">
        <v>273</v>
      </c>
      <c r="D51" s="138" t="s">
        <v>274</v>
      </c>
      <c r="E51" s="139" t="s">
        <v>301</v>
      </c>
      <c r="F51" s="139" t="s">
        <v>213</v>
      </c>
      <c r="G51" s="321" t="s">
        <v>301</v>
      </c>
    </row>
    <row r="52" spans="1:7" x14ac:dyDescent="0.2">
      <c r="A52" s="137"/>
      <c r="B52" s="320"/>
      <c r="C52" s="326" t="s">
        <v>238</v>
      </c>
      <c r="D52" s="138" t="s">
        <v>239</v>
      </c>
      <c r="E52" s="139" t="s">
        <v>302</v>
      </c>
      <c r="F52" s="139" t="s">
        <v>287</v>
      </c>
      <c r="G52" s="321" t="s">
        <v>303</v>
      </c>
    </row>
    <row r="53" spans="1:7" x14ac:dyDescent="0.2">
      <c r="A53" s="137"/>
      <c r="B53" s="320"/>
      <c r="C53" s="326" t="s">
        <v>304</v>
      </c>
      <c r="D53" s="138" t="s">
        <v>239</v>
      </c>
      <c r="E53" s="139" t="s">
        <v>305</v>
      </c>
      <c r="F53" s="139" t="s">
        <v>213</v>
      </c>
      <c r="G53" s="321" t="s">
        <v>305</v>
      </c>
    </row>
    <row r="54" spans="1:7" x14ac:dyDescent="0.2">
      <c r="A54" s="137"/>
      <c r="B54" s="320"/>
      <c r="C54" s="326" t="s">
        <v>306</v>
      </c>
      <c r="D54" s="138" t="s">
        <v>239</v>
      </c>
      <c r="E54" s="139" t="s">
        <v>307</v>
      </c>
      <c r="F54" s="139" t="s">
        <v>213</v>
      </c>
      <c r="G54" s="321" t="s">
        <v>307</v>
      </c>
    </row>
    <row r="55" spans="1:7" x14ac:dyDescent="0.2">
      <c r="A55" s="137"/>
      <c r="B55" s="320"/>
      <c r="C55" s="326" t="s">
        <v>241</v>
      </c>
      <c r="D55" s="138" t="s">
        <v>242</v>
      </c>
      <c r="E55" s="139" t="s">
        <v>308</v>
      </c>
      <c r="F55" s="139" t="s">
        <v>213</v>
      </c>
      <c r="G55" s="321" t="s">
        <v>308</v>
      </c>
    </row>
    <row r="56" spans="1:7" ht="22.5" x14ac:dyDescent="0.2">
      <c r="A56" s="137"/>
      <c r="B56" s="320"/>
      <c r="C56" s="326" t="s">
        <v>309</v>
      </c>
      <c r="D56" s="138" t="s">
        <v>310</v>
      </c>
      <c r="E56" s="139" t="s">
        <v>311</v>
      </c>
      <c r="F56" s="139" t="s">
        <v>213</v>
      </c>
      <c r="G56" s="321" t="s">
        <v>311</v>
      </c>
    </row>
    <row r="57" spans="1:7" ht="22.5" x14ac:dyDescent="0.2">
      <c r="A57" s="137"/>
      <c r="B57" s="320"/>
      <c r="C57" s="326" t="s">
        <v>312</v>
      </c>
      <c r="D57" s="138" t="s">
        <v>313</v>
      </c>
      <c r="E57" s="139" t="s">
        <v>314</v>
      </c>
      <c r="F57" s="139" t="s">
        <v>213</v>
      </c>
      <c r="G57" s="321" t="s">
        <v>314</v>
      </c>
    </row>
    <row r="58" spans="1:7" ht="22.5" x14ac:dyDescent="0.2">
      <c r="A58" s="137"/>
      <c r="B58" s="320"/>
      <c r="C58" s="326" t="s">
        <v>315</v>
      </c>
      <c r="D58" s="138" t="s">
        <v>316</v>
      </c>
      <c r="E58" s="139" t="s">
        <v>317</v>
      </c>
      <c r="F58" s="139" t="s">
        <v>318</v>
      </c>
      <c r="G58" s="321" t="s">
        <v>283</v>
      </c>
    </row>
    <row r="59" spans="1:7" ht="33.75" x14ac:dyDescent="0.2">
      <c r="A59" s="137"/>
      <c r="B59" s="320"/>
      <c r="C59" s="326" t="s">
        <v>319</v>
      </c>
      <c r="D59" s="138" t="s">
        <v>320</v>
      </c>
      <c r="E59" s="139" t="s">
        <v>321</v>
      </c>
      <c r="F59" s="139" t="s">
        <v>213</v>
      </c>
      <c r="G59" s="321" t="s">
        <v>321</v>
      </c>
    </row>
    <row r="60" spans="1:7" ht="22.5" x14ac:dyDescent="0.2">
      <c r="A60" s="137"/>
      <c r="B60" s="320"/>
      <c r="C60" s="326" t="s">
        <v>322</v>
      </c>
      <c r="D60" s="138" t="s">
        <v>323</v>
      </c>
      <c r="E60" s="139" t="s">
        <v>324</v>
      </c>
      <c r="F60" s="139" t="s">
        <v>213</v>
      </c>
      <c r="G60" s="321" t="s">
        <v>324</v>
      </c>
    </row>
    <row r="61" spans="1:7" ht="22.5" x14ac:dyDescent="0.2">
      <c r="A61" s="137"/>
      <c r="B61" s="320"/>
      <c r="C61" s="326" t="s">
        <v>77</v>
      </c>
      <c r="D61" s="138" t="s">
        <v>288</v>
      </c>
      <c r="E61" s="139" t="s">
        <v>325</v>
      </c>
      <c r="F61" s="139" t="s">
        <v>213</v>
      </c>
      <c r="G61" s="321" t="s">
        <v>325</v>
      </c>
    </row>
    <row r="62" spans="1:7" x14ac:dyDescent="0.2">
      <c r="A62" s="131" t="s">
        <v>326</v>
      </c>
      <c r="B62" s="318"/>
      <c r="C62" s="318"/>
      <c r="D62" s="132" t="s">
        <v>327</v>
      </c>
      <c r="E62" s="133" t="s">
        <v>328</v>
      </c>
      <c r="F62" s="133" t="s">
        <v>213</v>
      </c>
      <c r="G62" s="319" t="s">
        <v>328</v>
      </c>
    </row>
    <row r="63" spans="1:7" ht="15" x14ac:dyDescent="0.2">
      <c r="A63" s="134"/>
      <c r="B63" s="322" t="s">
        <v>329</v>
      </c>
      <c r="C63" s="325"/>
      <c r="D63" s="135" t="s">
        <v>330</v>
      </c>
      <c r="E63" s="136" t="s">
        <v>331</v>
      </c>
      <c r="F63" s="136" t="s">
        <v>213</v>
      </c>
      <c r="G63" s="323" t="s">
        <v>331</v>
      </c>
    </row>
    <row r="64" spans="1:7" x14ac:dyDescent="0.2">
      <c r="A64" s="137"/>
      <c r="B64" s="320"/>
      <c r="C64" s="326" t="s">
        <v>250</v>
      </c>
      <c r="D64" s="138" t="s">
        <v>251</v>
      </c>
      <c r="E64" s="139" t="s">
        <v>247</v>
      </c>
      <c r="F64" s="139" t="s">
        <v>213</v>
      </c>
      <c r="G64" s="321" t="s">
        <v>247</v>
      </c>
    </row>
    <row r="65" spans="1:7" x14ac:dyDescent="0.2">
      <c r="A65" s="137"/>
      <c r="B65" s="320"/>
      <c r="C65" s="326" t="s">
        <v>238</v>
      </c>
      <c r="D65" s="138" t="s">
        <v>239</v>
      </c>
      <c r="E65" s="139" t="s">
        <v>332</v>
      </c>
      <c r="F65" s="139" t="s">
        <v>213</v>
      </c>
      <c r="G65" s="321" t="s">
        <v>332</v>
      </c>
    </row>
    <row r="66" spans="1:7" ht="15" x14ac:dyDescent="0.2">
      <c r="A66" s="134"/>
      <c r="B66" s="322" t="s">
        <v>333</v>
      </c>
      <c r="C66" s="325"/>
      <c r="D66" s="135" t="s">
        <v>334</v>
      </c>
      <c r="E66" s="136" t="s">
        <v>335</v>
      </c>
      <c r="F66" s="136" t="s">
        <v>213</v>
      </c>
      <c r="G66" s="323" t="s">
        <v>335</v>
      </c>
    </row>
    <row r="67" spans="1:7" x14ac:dyDescent="0.2">
      <c r="A67" s="137"/>
      <c r="B67" s="320"/>
      <c r="C67" s="326" t="s">
        <v>273</v>
      </c>
      <c r="D67" s="138" t="s">
        <v>274</v>
      </c>
      <c r="E67" s="139" t="s">
        <v>216</v>
      </c>
      <c r="F67" s="139" t="s">
        <v>213</v>
      </c>
      <c r="G67" s="321" t="s">
        <v>216</v>
      </c>
    </row>
    <row r="68" spans="1:7" x14ac:dyDescent="0.2">
      <c r="A68" s="137"/>
      <c r="B68" s="320"/>
      <c r="C68" s="326" t="s">
        <v>238</v>
      </c>
      <c r="D68" s="138" t="s">
        <v>239</v>
      </c>
      <c r="E68" s="139" t="s">
        <v>336</v>
      </c>
      <c r="F68" s="139" t="s">
        <v>213</v>
      </c>
      <c r="G68" s="321" t="s">
        <v>336</v>
      </c>
    </row>
    <row r="69" spans="1:7" x14ac:dyDescent="0.2">
      <c r="A69" s="131" t="s">
        <v>91</v>
      </c>
      <c r="B69" s="318"/>
      <c r="C69" s="318"/>
      <c r="D69" s="132" t="s">
        <v>337</v>
      </c>
      <c r="E69" s="133" t="s">
        <v>338</v>
      </c>
      <c r="F69" s="133" t="s">
        <v>213</v>
      </c>
      <c r="G69" s="319" t="s">
        <v>338</v>
      </c>
    </row>
    <row r="70" spans="1:7" ht="15" x14ac:dyDescent="0.2">
      <c r="A70" s="134"/>
      <c r="B70" s="322" t="s">
        <v>339</v>
      </c>
      <c r="C70" s="325"/>
      <c r="D70" s="135" t="s">
        <v>340</v>
      </c>
      <c r="E70" s="136" t="s">
        <v>341</v>
      </c>
      <c r="F70" s="136" t="s">
        <v>213</v>
      </c>
      <c r="G70" s="323" t="s">
        <v>341</v>
      </c>
    </row>
    <row r="71" spans="1:7" x14ac:dyDescent="0.2">
      <c r="A71" s="137"/>
      <c r="B71" s="320"/>
      <c r="C71" s="326" t="s">
        <v>226</v>
      </c>
      <c r="D71" s="138" t="s">
        <v>227</v>
      </c>
      <c r="E71" s="139" t="s">
        <v>342</v>
      </c>
      <c r="F71" s="139" t="s">
        <v>213</v>
      </c>
      <c r="G71" s="321" t="s">
        <v>342</v>
      </c>
    </row>
    <row r="72" spans="1:7" x14ac:dyDescent="0.2">
      <c r="A72" s="137"/>
      <c r="B72" s="320"/>
      <c r="C72" s="326" t="s">
        <v>229</v>
      </c>
      <c r="D72" s="138" t="s">
        <v>230</v>
      </c>
      <c r="E72" s="139" t="s">
        <v>343</v>
      </c>
      <c r="F72" s="139" t="s">
        <v>213</v>
      </c>
      <c r="G72" s="321" t="s">
        <v>343</v>
      </c>
    </row>
    <row r="73" spans="1:7" x14ac:dyDescent="0.2">
      <c r="A73" s="137"/>
      <c r="B73" s="320"/>
      <c r="C73" s="326" t="s">
        <v>232</v>
      </c>
      <c r="D73" s="138" t="s">
        <v>233</v>
      </c>
      <c r="E73" s="139" t="s">
        <v>344</v>
      </c>
      <c r="F73" s="139" t="s">
        <v>213</v>
      </c>
      <c r="G73" s="321" t="s">
        <v>344</v>
      </c>
    </row>
    <row r="74" spans="1:7" x14ac:dyDescent="0.2">
      <c r="A74" s="137"/>
      <c r="B74" s="320"/>
      <c r="C74" s="326" t="s">
        <v>235</v>
      </c>
      <c r="D74" s="138" t="s">
        <v>236</v>
      </c>
      <c r="E74" s="139" t="s">
        <v>345</v>
      </c>
      <c r="F74" s="139" t="s">
        <v>213</v>
      </c>
      <c r="G74" s="321" t="s">
        <v>345</v>
      </c>
    </row>
    <row r="75" spans="1:7" x14ac:dyDescent="0.2">
      <c r="A75" s="137"/>
      <c r="B75" s="320"/>
      <c r="C75" s="326" t="s">
        <v>238</v>
      </c>
      <c r="D75" s="138" t="s">
        <v>239</v>
      </c>
      <c r="E75" s="139" t="s">
        <v>252</v>
      </c>
      <c r="F75" s="139" t="s">
        <v>213</v>
      </c>
      <c r="G75" s="321" t="s">
        <v>252</v>
      </c>
    </row>
    <row r="76" spans="1:7" ht="22.5" x14ac:dyDescent="0.2">
      <c r="A76" s="134"/>
      <c r="B76" s="322" t="s">
        <v>346</v>
      </c>
      <c r="C76" s="325"/>
      <c r="D76" s="135" t="s">
        <v>347</v>
      </c>
      <c r="E76" s="136" t="s">
        <v>348</v>
      </c>
      <c r="F76" s="136" t="s">
        <v>213</v>
      </c>
      <c r="G76" s="323" t="s">
        <v>348</v>
      </c>
    </row>
    <row r="77" spans="1:7" x14ac:dyDescent="0.2">
      <c r="A77" s="137"/>
      <c r="B77" s="320"/>
      <c r="C77" s="326" t="s">
        <v>349</v>
      </c>
      <c r="D77" s="138" t="s">
        <v>350</v>
      </c>
      <c r="E77" s="139" t="s">
        <v>351</v>
      </c>
      <c r="F77" s="139" t="s">
        <v>213</v>
      </c>
      <c r="G77" s="321" t="s">
        <v>351</v>
      </c>
    </row>
    <row r="78" spans="1:7" x14ac:dyDescent="0.2">
      <c r="A78" s="137"/>
      <c r="B78" s="320"/>
      <c r="C78" s="326" t="s">
        <v>352</v>
      </c>
      <c r="D78" s="138" t="s">
        <v>353</v>
      </c>
      <c r="E78" s="139" t="s">
        <v>354</v>
      </c>
      <c r="F78" s="139" t="s">
        <v>213</v>
      </c>
      <c r="G78" s="321" t="s">
        <v>354</v>
      </c>
    </row>
    <row r="79" spans="1:7" x14ac:dyDescent="0.2">
      <c r="A79" s="137"/>
      <c r="B79" s="320"/>
      <c r="C79" s="326" t="s">
        <v>235</v>
      </c>
      <c r="D79" s="138" t="s">
        <v>236</v>
      </c>
      <c r="E79" s="139" t="s">
        <v>355</v>
      </c>
      <c r="F79" s="139" t="s">
        <v>213</v>
      </c>
      <c r="G79" s="321" t="s">
        <v>355</v>
      </c>
    </row>
    <row r="80" spans="1:7" x14ac:dyDescent="0.2">
      <c r="A80" s="137"/>
      <c r="B80" s="320"/>
      <c r="C80" s="326" t="s">
        <v>238</v>
      </c>
      <c r="D80" s="138" t="s">
        <v>239</v>
      </c>
      <c r="E80" s="139" t="s">
        <v>356</v>
      </c>
      <c r="F80" s="139" t="s">
        <v>213</v>
      </c>
      <c r="G80" s="321" t="s">
        <v>356</v>
      </c>
    </row>
    <row r="81" spans="1:7" x14ac:dyDescent="0.2">
      <c r="A81" s="137"/>
      <c r="B81" s="320"/>
      <c r="C81" s="326" t="s">
        <v>357</v>
      </c>
      <c r="D81" s="138" t="s">
        <v>358</v>
      </c>
      <c r="E81" s="139" t="s">
        <v>354</v>
      </c>
      <c r="F81" s="139" t="s">
        <v>213</v>
      </c>
      <c r="G81" s="321" t="s">
        <v>354</v>
      </c>
    </row>
    <row r="82" spans="1:7" ht="22.5" x14ac:dyDescent="0.2">
      <c r="A82" s="134"/>
      <c r="B82" s="322" t="s">
        <v>92</v>
      </c>
      <c r="C82" s="325"/>
      <c r="D82" s="135" t="s">
        <v>359</v>
      </c>
      <c r="E82" s="136" t="s">
        <v>360</v>
      </c>
      <c r="F82" s="136" t="s">
        <v>213</v>
      </c>
      <c r="G82" s="323" t="s">
        <v>360</v>
      </c>
    </row>
    <row r="83" spans="1:7" ht="22.5" x14ac:dyDescent="0.2">
      <c r="A83" s="137"/>
      <c r="B83" s="320"/>
      <c r="C83" s="326" t="s">
        <v>361</v>
      </c>
      <c r="D83" s="138" t="s">
        <v>362</v>
      </c>
      <c r="E83" s="139" t="s">
        <v>363</v>
      </c>
      <c r="F83" s="139" t="s">
        <v>213</v>
      </c>
      <c r="G83" s="321" t="s">
        <v>363</v>
      </c>
    </row>
    <row r="84" spans="1:7" x14ac:dyDescent="0.2">
      <c r="A84" s="137"/>
      <c r="B84" s="320"/>
      <c r="C84" s="326" t="s">
        <v>226</v>
      </c>
      <c r="D84" s="138" t="s">
        <v>227</v>
      </c>
      <c r="E84" s="139" t="s">
        <v>364</v>
      </c>
      <c r="F84" s="139" t="s">
        <v>213</v>
      </c>
      <c r="G84" s="321" t="s">
        <v>364</v>
      </c>
    </row>
    <row r="85" spans="1:7" x14ac:dyDescent="0.2">
      <c r="A85" s="137"/>
      <c r="B85" s="320"/>
      <c r="C85" s="326" t="s">
        <v>365</v>
      </c>
      <c r="D85" s="138" t="s">
        <v>227</v>
      </c>
      <c r="E85" s="139" t="s">
        <v>366</v>
      </c>
      <c r="F85" s="139" t="s">
        <v>213</v>
      </c>
      <c r="G85" s="321" t="s">
        <v>366</v>
      </c>
    </row>
    <row r="86" spans="1:7" x14ac:dyDescent="0.2">
      <c r="A86" s="137"/>
      <c r="B86" s="320"/>
      <c r="C86" s="326" t="s">
        <v>367</v>
      </c>
      <c r="D86" s="138" t="s">
        <v>227</v>
      </c>
      <c r="E86" s="139" t="s">
        <v>368</v>
      </c>
      <c r="F86" s="139" t="s">
        <v>213</v>
      </c>
      <c r="G86" s="321" t="s">
        <v>368</v>
      </c>
    </row>
    <row r="87" spans="1:7" x14ac:dyDescent="0.2">
      <c r="A87" s="137"/>
      <c r="B87" s="320"/>
      <c r="C87" s="326" t="s">
        <v>369</v>
      </c>
      <c r="D87" s="138" t="s">
        <v>370</v>
      </c>
      <c r="E87" s="139" t="s">
        <v>371</v>
      </c>
      <c r="F87" s="139" t="s">
        <v>213</v>
      </c>
      <c r="G87" s="321" t="s">
        <v>371</v>
      </c>
    </row>
    <row r="88" spans="1:7" x14ac:dyDescent="0.2">
      <c r="A88" s="137"/>
      <c r="B88" s="320"/>
      <c r="C88" s="326" t="s">
        <v>229</v>
      </c>
      <c r="D88" s="138" t="s">
        <v>230</v>
      </c>
      <c r="E88" s="139" t="s">
        <v>372</v>
      </c>
      <c r="F88" s="139" t="s">
        <v>213</v>
      </c>
      <c r="G88" s="321" t="s">
        <v>372</v>
      </c>
    </row>
    <row r="89" spans="1:7" x14ac:dyDescent="0.2">
      <c r="A89" s="137"/>
      <c r="B89" s="320"/>
      <c r="C89" s="326" t="s">
        <v>373</v>
      </c>
      <c r="D89" s="138" t="s">
        <v>230</v>
      </c>
      <c r="E89" s="139" t="s">
        <v>374</v>
      </c>
      <c r="F89" s="139" t="s">
        <v>213</v>
      </c>
      <c r="G89" s="321" t="s">
        <v>374</v>
      </c>
    </row>
    <row r="90" spans="1:7" x14ac:dyDescent="0.2">
      <c r="A90" s="137"/>
      <c r="B90" s="320"/>
      <c r="C90" s="326" t="s">
        <v>375</v>
      </c>
      <c r="D90" s="138" t="s">
        <v>230</v>
      </c>
      <c r="E90" s="139" t="s">
        <v>376</v>
      </c>
      <c r="F90" s="139" t="s">
        <v>213</v>
      </c>
      <c r="G90" s="321" t="s">
        <v>376</v>
      </c>
    </row>
    <row r="91" spans="1:7" x14ac:dyDescent="0.2">
      <c r="A91" s="137"/>
      <c r="B91" s="320"/>
      <c r="C91" s="326" t="s">
        <v>232</v>
      </c>
      <c r="D91" s="138" t="s">
        <v>233</v>
      </c>
      <c r="E91" s="139" t="s">
        <v>377</v>
      </c>
      <c r="F91" s="139" t="s">
        <v>213</v>
      </c>
      <c r="G91" s="321" t="s">
        <v>377</v>
      </c>
    </row>
    <row r="92" spans="1:7" x14ac:dyDescent="0.2">
      <c r="A92" s="137"/>
      <c r="B92" s="320"/>
      <c r="C92" s="326" t="s">
        <v>378</v>
      </c>
      <c r="D92" s="138" t="s">
        <v>233</v>
      </c>
      <c r="E92" s="139" t="s">
        <v>379</v>
      </c>
      <c r="F92" s="139" t="s">
        <v>213</v>
      </c>
      <c r="G92" s="321" t="s">
        <v>379</v>
      </c>
    </row>
    <row r="93" spans="1:7" x14ac:dyDescent="0.2">
      <c r="A93" s="137"/>
      <c r="B93" s="320"/>
      <c r="C93" s="326" t="s">
        <v>380</v>
      </c>
      <c r="D93" s="138" t="s">
        <v>233</v>
      </c>
      <c r="E93" s="139" t="s">
        <v>381</v>
      </c>
      <c r="F93" s="139" t="s">
        <v>213</v>
      </c>
      <c r="G93" s="321" t="s">
        <v>381</v>
      </c>
    </row>
    <row r="94" spans="1:7" ht="22.5" x14ac:dyDescent="0.2">
      <c r="A94" s="137"/>
      <c r="B94" s="320"/>
      <c r="C94" s="326" t="s">
        <v>382</v>
      </c>
      <c r="D94" s="138" t="s">
        <v>383</v>
      </c>
      <c r="E94" s="139" t="s">
        <v>384</v>
      </c>
      <c r="F94" s="139" t="s">
        <v>213</v>
      </c>
      <c r="G94" s="321" t="s">
        <v>384</v>
      </c>
    </row>
    <row r="95" spans="1:7" x14ac:dyDescent="0.2">
      <c r="A95" s="137"/>
      <c r="B95" s="320"/>
      <c r="C95" s="326" t="s">
        <v>250</v>
      </c>
      <c r="D95" s="138" t="s">
        <v>251</v>
      </c>
      <c r="E95" s="139" t="s">
        <v>385</v>
      </c>
      <c r="F95" s="139" t="s">
        <v>213</v>
      </c>
      <c r="G95" s="321" t="s">
        <v>385</v>
      </c>
    </row>
    <row r="96" spans="1:7" x14ac:dyDescent="0.2">
      <c r="A96" s="137"/>
      <c r="B96" s="320"/>
      <c r="C96" s="326" t="s">
        <v>235</v>
      </c>
      <c r="D96" s="138" t="s">
        <v>236</v>
      </c>
      <c r="E96" s="139" t="s">
        <v>386</v>
      </c>
      <c r="F96" s="139" t="s">
        <v>213</v>
      </c>
      <c r="G96" s="321" t="s">
        <v>386</v>
      </c>
    </row>
    <row r="97" spans="1:7" x14ac:dyDescent="0.2">
      <c r="A97" s="137"/>
      <c r="B97" s="320"/>
      <c r="C97" s="326" t="s">
        <v>254</v>
      </c>
      <c r="D97" s="138" t="s">
        <v>255</v>
      </c>
      <c r="E97" s="139" t="s">
        <v>387</v>
      </c>
      <c r="F97" s="139" t="s">
        <v>213</v>
      </c>
      <c r="G97" s="321" t="s">
        <v>387</v>
      </c>
    </row>
    <row r="98" spans="1:7" x14ac:dyDescent="0.2">
      <c r="A98" s="137"/>
      <c r="B98" s="320"/>
      <c r="C98" s="326" t="s">
        <v>273</v>
      </c>
      <c r="D98" s="138" t="s">
        <v>274</v>
      </c>
      <c r="E98" s="139" t="s">
        <v>268</v>
      </c>
      <c r="F98" s="139" t="s">
        <v>213</v>
      </c>
      <c r="G98" s="321" t="s">
        <v>268</v>
      </c>
    </row>
    <row r="99" spans="1:7" x14ac:dyDescent="0.2">
      <c r="A99" s="137"/>
      <c r="B99" s="320"/>
      <c r="C99" s="326" t="s">
        <v>388</v>
      </c>
      <c r="D99" s="138" t="s">
        <v>389</v>
      </c>
      <c r="E99" s="139" t="s">
        <v>390</v>
      </c>
      <c r="F99" s="139" t="s">
        <v>213</v>
      </c>
      <c r="G99" s="321" t="s">
        <v>390</v>
      </c>
    </row>
    <row r="100" spans="1:7" x14ac:dyDescent="0.2">
      <c r="A100" s="137"/>
      <c r="B100" s="320"/>
      <c r="C100" s="326" t="s">
        <v>238</v>
      </c>
      <c r="D100" s="138" t="s">
        <v>239</v>
      </c>
      <c r="E100" s="139" t="s">
        <v>391</v>
      </c>
      <c r="F100" s="139" t="s">
        <v>213</v>
      </c>
      <c r="G100" s="321" t="s">
        <v>391</v>
      </c>
    </row>
    <row r="101" spans="1:7" ht="22.5" x14ac:dyDescent="0.2">
      <c r="A101" s="137"/>
      <c r="B101" s="320"/>
      <c r="C101" s="326" t="s">
        <v>392</v>
      </c>
      <c r="D101" s="138" t="s">
        <v>393</v>
      </c>
      <c r="E101" s="139" t="s">
        <v>394</v>
      </c>
      <c r="F101" s="139" t="s">
        <v>213</v>
      </c>
      <c r="G101" s="321" t="s">
        <v>394</v>
      </c>
    </row>
    <row r="102" spans="1:7" x14ac:dyDescent="0.2">
      <c r="A102" s="137"/>
      <c r="B102" s="320"/>
      <c r="C102" s="326" t="s">
        <v>395</v>
      </c>
      <c r="D102" s="138" t="s">
        <v>396</v>
      </c>
      <c r="E102" s="139" t="s">
        <v>397</v>
      </c>
      <c r="F102" s="139" t="s">
        <v>213</v>
      </c>
      <c r="G102" s="321" t="s">
        <v>397</v>
      </c>
    </row>
    <row r="103" spans="1:7" ht="22.5" x14ac:dyDescent="0.2">
      <c r="A103" s="137"/>
      <c r="B103" s="320"/>
      <c r="C103" s="326" t="s">
        <v>398</v>
      </c>
      <c r="D103" s="138" t="s">
        <v>399</v>
      </c>
      <c r="E103" s="139" t="s">
        <v>400</v>
      </c>
      <c r="F103" s="139" t="s">
        <v>213</v>
      </c>
      <c r="G103" s="321" t="s">
        <v>400</v>
      </c>
    </row>
    <row r="104" spans="1:7" x14ac:dyDescent="0.2">
      <c r="A104" s="137"/>
      <c r="B104" s="320"/>
      <c r="C104" s="326" t="s">
        <v>401</v>
      </c>
      <c r="D104" s="138" t="s">
        <v>402</v>
      </c>
      <c r="E104" s="139" t="s">
        <v>403</v>
      </c>
      <c r="F104" s="139" t="s">
        <v>213</v>
      </c>
      <c r="G104" s="321" t="s">
        <v>403</v>
      </c>
    </row>
    <row r="105" spans="1:7" x14ac:dyDescent="0.2">
      <c r="A105" s="137"/>
      <c r="B105" s="320"/>
      <c r="C105" s="326" t="s">
        <v>357</v>
      </c>
      <c r="D105" s="138" t="s">
        <v>358</v>
      </c>
      <c r="E105" s="139" t="s">
        <v>354</v>
      </c>
      <c r="F105" s="139" t="s">
        <v>213</v>
      </c>
      <c r="G105" s="321" t="s">
        <v>354</v>
      </c>
    </row>
    <row r="106" spans="1:7" x14ac:dyDescent="0.2">
      <c r="A106" s="137"/>
      <c r="B106" s="320"/>
      <c r="C106" s="326" t="s">
        <v>241</v>
      </c>
      <c r="D106" s="138" t="s">
        <v>242</v>
      </c>
      <c r="E106" s="139" t="s">
        <v>216</v>
      </c>
      <c r="F106" s="139" t="s">
        <v>213</v>
      </c>
      <c r="G106" s="321" t="s">
        <v>216</v>
      </c>
    </row>
    <row r="107" spans="1:7" ht="22.5" x14ac:dyDescent="0.2">
      <c r="A107" s="137"/>
      <c r="B107" s="320"/>
      <c r="C107" s="326" t="s">
        <v>404</v>
      </c>
      <c r="D107" s="138" t="s">
        <v>405</v>
      </c>
      <c r="E107" s="139" t="s">
        <v>406</v>
      </c>
      <c r="F107" s="139" t="s">
        <v>213</v>
      </c>
      <c r="G107" s="321" t="s">
        <v>406</v>
      </c>
    </row>
    <row r="108" spans="1:7" ht="22.5" x14ac:dyDescent="0.2">
      <c r="A108" s="137"/>
      <c r="B108" s="320"/>
      <c r="C108" s="326" t="s">
        <v>322</v>
      </c>
      <c r="D108" s="138" t="s">
        <v>323</v>
      </c>
      <c r="E108" s="139" t="s">
        <v>407</v>
      </c>
      <c r="F108" s="139" t="s">
        <v>213</v>
      </c>
      <c r="G108" s="321" t="s">
        <v>407</v>
      </c>
    </row>
    <row r="109" spans="1:7" ht="22.5" x14ac:dyDescent="0.2">
      <c r="A109" s="137"/>
      <c r="B109" s="320"/>
      <c r="C109" s="326" t="s">
        <v>408</v>
      </c>
      <c r="D109" s="138" t="s">
        <v>409</v>
      </c>
      <c r="E109" s="139" t="s">
        <v>410</v>
      </c>
      <c r="F109" s="139" t="s">
        <v>213</v>
      </c>
      <c r="G109" s="321" t="s">
        <v>410</v>
      </c>
    </row>
    <row r="110" spans="1:7" ht="22.5" x14ac:dyDescent="0.2">
      <c r="A110" s="137"/>
      <c r="B110" s="320"/>
      <c r="C110" s="326" t="s">
        <v>20</v>
      </c>
      <c r="D110" s="138" t="s">
        <v>244</v>
      </c>
      <c r="E110" s="139" t="s">
        <v>411</v>
      </c>
      <c r="F110" s="139" t="s">
        <v>213</v>
      </c>
      <c r="G110" s="321" t="s">
        <v>411</v>
      </c>
    </row>
    <row r="111" spans="1:7" ht="22.5" x14ac:dyDescent="0.2">
      <c r="A111" s="137"/>
      <c r="B111" s="320"/>
      <c r="C111" s="326" t="s">
        <v>77</v>
      </c>
      <c r="D111" s="138" t="s">
        <v>288</v>
      </c>
      <c r="E111" s="139" t="s">
        <v>412</v>
      </c>
      <c r="F111" s="139" t="s">
        <v>213</v>
      </c>
      <c r="G111" s="321" t="s">
        <v>412</v>
      </c>
    </row>
    <row r="112" spans="1:7" ht="22.5" x14ac:dyDescent="0.2">
      <c r="A112" s="134"/>
      <c r="B112" s="322" t="s">
        <v>413</v>
      </c>
      <c r="C112" s="325"/>
      <c r="D112" s="135" t="s">
        <v>414</v>
      </c>
      <c r="E112" s="136" t="s">
        <v>387</v>
      </c>
      <c r="F112" s="136" t="s">
        <v>213</v>
      </c>
      <c r="G112" s="323" t="s">
        <v>387</v>
      </c>
    </row>
    <row r="113" spans="1:7" x14ac:dyDescent="0.2">
      <c r="A113" s="137"/>
      <c r="B113" s="320"/>
      <c r="C113" s="326" t="s">
        <v>250</v>
      </c>
      <c r="D113" s="138" t="s">
        <v>251</v>
      </c>
      <c r="E113" s="139" t="s">
        <v>415</v>
      </c>
      <c r="F113" s="139" t="s">
        <v>213</v>
      </c>
      <c r="G113" s="321" t="s">
        <v>415</v>
      </c>
    </row>
    <row r="114" spans="1:7" x14ac:dyDescent="0.2">
      <c r="A114" s="137"/>
      <c r="B114" s="320"/>
      <c r="C114" s="326" t="s">
        <v>235</v>
      </c>
      <c r="D114" s="138" t="s">
        <v>236</v>
      </c>
      <c r="E114" s="139" t="s">
        <v>416</v>
      </c>
      <c r="F114" s="139" t="s">
        <v>213</v>
      </c>
      <c r="G114" s="321" t="s">
        <v>416</v>
      </c>
    </row>
    <row r="115" spans="1:7" x14ac:dyDescent="0.2">
      <c r="A115" s="137"/>
      <c r="B115" s="320"/>
      <c r="C115" s="326" t="s">
        <v>238</v>
      </c>
      <c r="D115" s="138" t="s">
        <v>239</v>
      </c>
      <c r="E115" s="139" t="s">
        <v>289</v>
      </c>
      <c r="F115" s="139" t="s">
        <v>213</v>
      </c>
      <c r="G115" s="321" t="s">
        <v>289</v>
      </c>
    </row>
    <row r="116" spans="1:7" ht="22.5" x14ac:dyDescent="0.2">
      <c r="A116" s="134"/>
      <c r="B116" s="322" t="s">
        <v>417</v>
      </c>
      <c r="C116" s="325"/>
      <c r="D116" s="135" t="s">
        <v>418</v>
      </c>
      <c r="E116" s="136" t="s">
        <v>419</v>
      </c>
      <c r="F116" s="136" t="s">
        <v>213</v>
      </c>
      <c r="G116" s="323" t="s">
        <v>419</v>
      </c>
    </row>
    <row r="117" spans="1:7" ht="22.5" x14ac:dyDescent="0.2">
      <c r="A117" s="137"/>
      <c r="B117" s="320"/>
      <c r="C117" s="326" t="s">
        <v>361</v>
      </c>
      <c r="D117" s="138" t="s">
        <v>362</v>
      </c>
      <c r="E117" s="139" t="s">
        <v>420</v>
      </c>
      <c r="F117" s="139" t="s">
        <v>213</v>
      </c>
      <c r="G117" s="321" t="s">
        <v>420</v>
      </c>
    </row>
    <row r="118" spans="1:7" x14ac:dyDescent="0.2">
      <c r="A118" s="137"/>
      <c r="B118" s="320"/>
      <c r="C118" s="326" t="s">
        <v>226</v>
      </c>
      <c r="D118" s="138" t="s">
        <v>227</v>
      </c>
      <c r="E118" s="139" t="s">
        <v>421</v>
      </c>
      <c r="F118" s="139" t="s">
        <v>213</v>
      </c>
      <c r="G118" s="321" t="s">
        <v>421</v>
      </c>
    </row>
    <row r="119" spans="1:7" x14ac:dyDescent="0.2">
      <c r="A119" s="137"/>
      <c r="B119" s="320"/>
      <c r="C119" s="326" t="s">
        <v>369</v>
      </c>
      <c r="D119" s="138" t="s">
        <v>370</v>
      </c>
      <c r="E119" s="139" t="s">
        <v>422</v>
      </c>
      <c r="F119" s="139" t="s">
        <v>213</v>
      </c>
      <c r="G119" s="321" t="s">
        <v>422</v>
      </c>
    </row>
    <row r="120" spans="1:7" x14ac:dyDescent="0.2">
      <c r="A120" s="137"/>
      <c r="B120" s="320"/>
      <c r="C120" s="326" t="s">
        <v>229</v>
      </c>
      <c r="D120" s="138" t="s">
        <v>230</v>
      </c>
      <c r="E120" s="139" t="s">
        <v>423</v>
      </c>
      <c r="F120" s="139" t="s">
        <v>213</v>
      </c>
      <c r="G120" s="321" t="s">
        <v>423</v>
      </c>
    </row>
    <row r="121" spans="1:7" x14ac:dyDescent="0.2">
      <c r="A121" s="137"/>
      <c r="B121" s="320"/>
      <c r="C121" s="326" t="s">
        <v>232</v>
      </c>
      <c r="D121" s="138" t="s">
        <v>233</v>
      </c>
      <c r="E121" s="139" t="s">
        <v>424</v>
      </c>
      <c r="F121" s="139" t="s">
        <v>213</v>
      </c>
      <c r="G121" s="321" t="s">
        <v>424</v>
      </c>
    </row>
    <row r="122" spans="1:7" x14ac:dyDescent="0.2">
      <c r="A122" s="137"/>
      <c r="B122" s="320"/>
      <c r="C122" s="326" t="s">
        <v>250</v>
      </c>
      <c r="D122" s="138" t="s">
        <v>251</v>
      </c>
      <c r="E122" s="139" t="s">
        <v>397</v>
      </c>
      <c r="F122" s="139" t="s">
        <v>213</v>
      </c>
      <c r="G122" s="321" t="s">
        <v>397</v>
      </c>
    </row>
    <row r="123" spans="1:7" x14ac:dyDescent="0.2">
      <c r="A123" s="137"/>
      <c r="B123" s="320"/>
      <c r="C123" s="326" t="s">
        <v>235</v>
      </c>
      <c r="D123" s="138" t="s">
        <v>236</v>
      </c>
      <c r="E123" s="139" t="s">
        <v>289</v>
      </c>
      <c r="F123" s="139" t="s">
        <v>213</v>
      </c>
      <c r="G123" s="321" t="s">
        <v>289</v>
      </c>
    </row>
    <row r="124" spans="1:7" x14ac:dyDescent="0.2">
      <c r="A124" s="137"/>
      <c r="B124" s="320"/>
      <c r="C124" s="326" t="s">
        <v>254</v>
      </c>
      <c r="D124" s="138" t="s">
        <v>255</v>
      </c>
      <c r="E124" s="139" t="s">
        <v>415</v>
      </c>
      <c r="F124" s="139" t="s">
        <v>213</v>
      </c>
      <c r="G124" s="321" t="s">
        <v>415</v>
      </c>
    </row>
    <row r="125" spans="1:7" x14ac:dyDescent="0.2">
      <c r="A125" s="137"/>
      <c r="B125" s="320"/>
      <c r="C125" s="326" t="s">
        <v>273</v>
      </c>
      <c r="D125" s="138" t="s">
        <v>274</v>
      </c>
      <c r="E125" s="139" t="s">
        <v>247</v>
      </c>
      <c r="F125" s="139" t="s">
        <v>213</v>
      </c>
      <c r="G125" s="321" t="s">
        <v>247</v>
      </c>
    </row>
    <row r="126" spans="1:7" x14ac:dyDescent="0.2">
      <c r="A126" s="137"/>
      <c r="B126" s="320"/>
      <c r="C126" s="326" t="s">
        <v>388</v>
      </c>
      <c r="D126" s="138" t="s">
        <v>389</v>
      </c>
      <c r="E126" s="139" t="s">
        <v>425</v>
      </c>
      <c r="F126" s="139" t="s">
        <v>213</v>
      </c>
      <c r="G126" s="321" t="s">
        <v>425</v>
      </c>
    </row>
    <row r="127" spans="1:7" x14ac:dyDescent="0.2">
      <c r="A127" s="137"/>
      <c r="B127" s="320"/>
      <c r="C127" s="326" t="s">
        <v>238</v>
      </c>
      <c r="D127" s="138" t="s">
        <v>239</v>
      </c>
      <c r="E127" s="139" t="s">
        <v>426</v>
      </c>
      <c r="F127" s="139" t="s">
        <v>213</v>
      </c>
      <c r="G127" s="321" t="s">
        <v>426</v>
      </c>
    </row>
    <row r="128" spans="1:7" ht="22.5" x14ac:dyDescent="0.2">
      <c r="A128" s="137"/>
      <c r="B128" s="320"/>
      <c r="C128" s="326" t="s">
        <v>392</v>
      </c>
      <c r="D128" s="138" t="s">
        <v>393</v>
      </c>
      <c r="E128" s="139" t="s">
        <v>427</v>
      </c>
      <c r="F128" s="139" t="s">
        <v>213</v>
      </c>
      <c r="G128" s="321" t="s">
        <v>427</v>
      </c>
    </row>
    <row r="129" spans="1:7" ht="22.5" x14ac:dyDescent="0.2">
      <c r="A129" s="137"/>
      <c r="B129" s="320"/>
      <c r="C129" s="326" t="s">
        <v>398</v>
      </c>
      <c r="D129" s="138" t="s">
        <v>399</v>
      </c>
      <c r="E129" s="139" t="s">
        <v>283</v>
      </c>
      <c r="F129" s="139" t="s">
        <v>213</v>
      </c>
      <c r="G129" s="321" t="s">
        <v>283</v>
      </c>
    </row>
    <row r="130" spans="1:7" x14ac:dyDescent="0.2">
      <c r="A130" s="137"/>
      <c r="B130" s="320"/>
      <c r="C130" s="326" t="s">
        <v>401</v>
      </c>
      <c r="D130" s="138" t="s">
        <v>402</v>
      </c>
      <c r="E130" s="139" t="s">
        <v>428</v>
      </c>
      <c r="F130" s="139" t="s">
        <v>213</v>
      </c>
      <c r="G130" s="321" t="s">
        <v>428</v>
      </c>
    </row>
    <row r="131" spans="1:7" x14ac:dyDescent="0.2">
      <c r="A131" s="137"/>
      <c r="B131" s="320"/>
      <c r="C131" s="326" t="s">
        <v>241</v>
      </c>
      <c r="D131" s="138" t="s">
        <v>242</v>
      </c>
      <c r="E131" s="139" t="s">
        <v>429</v>
      </c>
      <c r="F131" s="139" t="s">
        <v>213</v>
      </c>
      <c r="G131" s="321" t="s">
        <v>429</v>
      </c>
    </row>
    <row r="132" spans="1:7" ht="22.5" x14ac:dyDescent="0.2">
      <c r="A132" s="137"/>
      <c r="B132" s="320"/>
      <c r="C132" s="326" t="s">
        <v>404</v>
      </c>
      <c r="D132" s="138" t="s">
        <v>405</v>
      </c>
      <c r="E132" s="139" t="s">
        <v>430</v>
      </c>
      <c r="F132" s="139" t="s">
        <v>213</v>
      </c>
      <c r="G132" s="321" t="s">
        <v>430</v>
      </c>
    </row>
    <row r="133" spans="1:7" ht="22.5" x14ac:dyDescent="0.2">
      <c r="A133" s="137"/>
      <c r="B133" s="320"/>
      <c r="C133" s="326" t="s">
        <v>408</v>
      </c>
      <c r="D133" s="138" t="s">
        <v>409</v>
      </c>
      <c r="E133" s="139" t="s">
        <v>431</v>
      </c>
      <c r="F133" s="139" t="s">
        <v>213</v>
      </c>
      <c r="G133" s="321" t="s">
        <v>431</v>
      </c>
    </row>
    <row r="134" spans="1:7" ht="15" x14ac:dyDescent="0.2">
      <c r="A134" s="134"/>
      <c r="B134" s="322" t="s">
        <v>432</v>
      </c>
      <c r="C134" s="325"/>
      <c r="D134" s="135" t="s">
        <v>224</v>
      </c>
      <c r="E134" s="136" t="s">
        <v>433</v>
      </c>
      <c r="F134" s="136" t="s">
        <v>213</v>
      </c>
      <c r="G134" s="323" t="s">
        <v>433</v>
      </c>
    </row>
    <row r="135" spans="1:7" x14ac:dyDescent="0.2">
      <c r="A135" s="137"/>
      <c r="B135" s="320"/>
      <c r="C135" s="326" t="s">
        <v>349</v>
      </c>
      <c r="D135" s="138" t="s">
        <v>350</v>
      </c>
      <c r="E135" s="139" t="s">
        <v>434</v>
      </c>
      <c r="F135" s="139" t="s">
        <v>213</v>
      </c>
      <c r="G135" s="321" t="s">
        <v>434</v>
      </c>
    </row>
    <row r="136" spans="1:7" x14ac:dyDescent="0.2">
      <c r="A136" s="137"/>
      <c r="B136" s="320"/>
      <c r="C136" s="326" t="s">
        <v>435</v>
      </c>
      <c r="D136" s="138" t="s">
        <v>436</v>
      </c>
      <c r="E136" s="139" t="s">
        <v>437</v>
      </c>
      <c r="F136" s="139" t="s">
        <v>213</v>
      </c>
      <c r="G136" s="321" t="s">
        <v>437</v>
      </c>
    </row>
    <row r="137" spans="1:7" x14ac:dyDescent="0.2">
      <c r="A137" s="137"/>
      <c r="B137" s="320"/>
      <c r="C137" s="326" t="s">
        <v>241</v>
      </c>
      <c r="D137" s="138" t="s">
        <v>242</v>
      </c>
      <c r="E137" s="139" t="s">
        <v>438</v>
      </c>
      <c r="F137" s="139" t="s">
        <v>213</v>
      </c>
      <c r="G137" s="321" t="s">
        <v>438</v>
      </c>
    </row>
    <row r="138" spans="1:7" ht="33.75" x14ac:dyDescent="0.2">
      <c r="A138" s="131" t="s">
        <v>439</v>
      </c>
      <c r="B138" s="318"/>
      <c r="C138" s="318"/>
      <c r="D138" s="132" t="s">
        <v>440</v>
      </c>
      <c r="E138" s="133" t="s">
        <v>441</v>
      </c>
      <c r="F138" s="133" t="s">
        <v>213</v>
      </c>
      <c r="G138" s="319" t="s">
        <v>441</v>
      </c>
    </row>
    <row r="139" spans="1:7" ht="22.5" x14ac:dyDescent="0.2">
      <c r="A139" s="134"/>
      <c r="B139" s="322" t="s">
        <v>442</v>
      </c>
      <c r="C139" s="325"/>
      <c r="D139" s="135" t="s">
        <v>443</v>
      </c>
      <c r="E139" s="136" t="s">
        <v>441</v>
      </c>
      <c r="F139" s="136" t="s">
        <v>213</v>
      </c>
      <c r="G139" s="323" t="s">
        <v>441</v>
      </c>
    </row>
    <row r="140" spans="1:7" x14ac:dyDescent="0.2">
      <c r="A140" s="137"/>
      <c r="B140" s="320"/>
      <c r="C140" s="326" t="s">
        <v>226</v>
      </c>
      <c r="D140" s="138" t="s">
        <v>227</v>
      </c>
      <c r="E140" s="139" t="s">
        <v>444</v>
      </c>
      <c r="F140" s="139" t="s">
        <v>213</v>
      </c>
      <c r="G140" s="321" t="s">
        <v>444</v>
      </c>
    </row>
    <row r="141" spans="1:7" x14ac:dyDescent="0.2">
      <c r="A141" s="137"/>
      <c r="B141" s="320"/>
      <c r="C141" s="326" t="s">
        <v>229</v>
      </c>
      <c r="D141" s="138" t="s">
        <v>230</v>
      </c>
      <c r="E141" s="139" t="s">
        <v>445</v>
      </c>
      <c r="F141" s="139" t="s">
        <v>213</v>
      </c>
      <c r="G141" s="321" t="s">
        <v>445</v>
      </c>
    </row>
    <row r="142" spans="1:7" x14ac:dyDescent="0.2">
      <c r="A142" s="137"/>
      <c r="B142" s="320"/>
      <c r="C142" s="326" t="s">
        <v>232</v>
      </c>
      <c r="D142" s="138" t="s">
        <v>233</v>
      </c>
      <c r="E142" s="139" t="s">
        <v>446</v>
      </c>
      <c r="F142" s="139" t="s">
        <v>213</v>
      </c>
      <c r="G142" s="321" t="s">
        <v>446</v>
      </c>
    </row>
    <row r="143" spans="1:7" ht="22.5" x14ac:dyDescent="0.2">
      <c r="A143" s="131" t="s">
        <v>99</v>
      </c>
      <c r="B143" s="318"/>
      <c r="C143" s="318"/>
      <c r="D143" s="132" t="s">
        <v>447</v>
      </c>
      <c r="E143" s="133" t="s">
        <v>448</v>
      </c>
      <c r="F143" s="133" t="s">
        <v>213</v>
      </c>
      <c r="G143" s="319" t="s">
        <v>448</v>
      </c>
    </row>
    <row r="144" spans="1:7" ht="15" x14ac:dyDescent="0.2">
      <c r="A144" s="134"/>
      <c r="B144" s="322" t="s">
        <v>100</v>
      </c>
      <c r="C144" s="325"/>
      <c r="D144" s="135" t="s">
        <v>449</v>
      </c>
      <c r="E144" s="136" t="s">
        <v>450</v>
      </c>
      <c r="F144" s="136" t="s">
        <v>213</v>
      </c>
      <c r="G144" s="323" t="s">
        <v>450</v>
      </c>
    </row>
    <row r="145" spans="1:7" ht="33.75" x14ac:dyDescent="0.2">
      <c r="A145" s="137"/>
      <c r="B145" s="320"/>
      <c r="C145" s="326" t="s">
        <v>101</v>
      </c>
      <c r="D145" s="138" t="s">
        <v>451</v>
      </c>
      <c r="E145" s="139" t="s">
        <v>450</v>
      </c>
      <c r="F145" s="139" t="s">
        <v>213</v>
      </c>
      <c r="G145" s="321" t="s">
        <v>450</v>
      </c>
    </row>
    <row r="146" spans="1:7" ht="15" x14ac:dyDescent="0.2">
      <c r="A146" s="134"/>
      <c r="B146" s="322" t="s">
        <v>105</v>
      </c>
      <c r="C146" s="325"/>
      <c r="D146" s="135" t="s">
        <v>452</v>
      </c>
      <c r="E146" s="136" t="s">
        <v>453</v>
      </c>
      <c r="F146" s="136" t="s">
        <v>213</v>
      </c>
      <c r="G146" s="323" t="s">
        <v>453</v>
      </c>
    </row>
    <row r="147" spans="1:7" ht="33.75" x14ac:dyDescent="0.2">
      <c r="A147" s="137"/>
      <c r="B147" s="320"/>
      <c r="C147" s="326" t="s">
        <v>454</v>
      </c>
      <c r="D147" s="138" t="s">
        <v>455</v>
      </c>
      <c r="E147" s="139" t="s">
        <v>283</v>
      </c>
      <c r="F147" s="139" t="s">
        <v>213</v>
      </c>
      <c r="G147" s="321" t="s">
        <v>283</v>
      </c>
    </row>
    <row r="148" spans="1:7" x14ac:dyDescent="0.2">
      <c r="A148" s="137"/>
      <c r="B148" s="320"/>
      <c r="C148" s="326" t="s">
        <v>349</v>
      </c>
      <c r="D148" s="138" t="s">
        <v>350</v>
      </c>
      <c r="E148" s="139" t="s">
        <v>456</v>
      </c>
      <c r="F148" s="139" t="s">
        <v>213</v>
      </c>
      <c r="G148" s="321" t="s">
        <v>456</v>
      </c>
    </row>
    <row r="149" spans="1:7" x14ac:dyDescent="0.2">
      <c r="A149" s="137"/>
      <c r="B149" s="320"/>
      <c r="C149" s="326" t="s">
        <v>229</v>
      </c>
      <c r="D149" s="138" t="s">
        <v>230</v>
      </c>
      <c r="E149" s="139" t="s">
        <v>457</v>
      </c>
      <c r="F149" s="139" t="s">
        <v>213</v>
      </c>
      <c r="G149" s="321" t="s">
        <v>457</v>
      </c>
    </row>
    <row r="150" spans="1:7" x14ac:dyDescent="0.2">
      <c r="A150" s="137"/>
      <c r="B150" s="320"/>
      <c r="C150" s="326" t="s">
        <v>232</v>
      </c>
      <c r="D150" s="138" t="s">
        <v>233</v>
      </c>
      <c r="E150" s="139" t="s">
        <v>458</v>
      </c>
      <c r="F150" s="139" t="s">
        <v>213</v>
      </c>
      <c r="G150" s="321" t="s">
        <v>458</v>
      </c>
    </row>
    <row r="151" spans="1:7" x14ac:dyDescent="0.2">
      <c r="A151" s="137"/>
      <c r="B151" s="320"/>
      <c r="C151" s="326" t="s">
        <v>250</v>
      </c>
      <c r="D151" s="138" t="s">
        <v>251</v>
      </c>
      <c r="E151" s="139" t="s">
        <v>459</v>
      </c>
      <c r="F151" s="139" t="s">
        <v>213</v>
      </c>
      <c r="G151" s="321" t="s">
        <v>459</v>
      </c>
    </row>
    <row r="152" spans="1:7" x14ac:dyDescent="0.2">
      <c r="A152" s="137"/>
      <c r="B152" s="320"/>
      <c r="C152" s="326" t="s">
        <v>352</v>
      </c>
      <c r="D152" s="138" t="s">
        <v>353</v>
      </c>
      <c r="E152" s="139" t="s">
        <v>460</v>
      </c>
      <c r="F152" s="139" t="s">
        <v>213</v>
      </c>
      <c r="G152" s="321" t="s">
        <v>460</v>
      </c>
    </row>
    <row r="153" spans="1:7" x14ac:dyDescent="0.2">
      <c r="A153" s="137"/>
      <c r="B153" s="320"/>
      <c r="C153" s="326" t="s">
        <v>235</v>
      </c>
      <c r="D153" s="138" t="s">
        <v>236</v>
      </c>
      <c r="E153" s="139" t="s">
        <v>461</v>
      </c>
      <c r="F153" s="139" t="s">
        <v>213</v>
      </c>
      <c r="G153" s="321" t="s">
        <v>461</v>
      </c>
    </row>
    <row r="154" spans="1:7" x14ac:dyDescent="0.2">
      <c r="A154" s="137"/>
      <c r="B154" s="320"/>
      <c r="C154" s="326" t="s">
        <v>254</v>
      </c>
      <c r="D154" s="138" t="s">
        <v>255</v>
      </c>
      <c r="E154" s="139" t="s">
        <v>462</v>
      </c>
      <c r="F154" s="139" t="s">
        <v>213</v>
      </c>
      <c r="G154" s="321" t="s">
        <v>462</v>
      </c>
    </row>
    <row r="155" spans="1:7" x14ac:dyDescent="0.2">
      <c r="A155" s="137"/>
      <c r="B155" s="320"/>
      <c r="C155" s="326" t="s">
        <v>273</v>
      </c>
      <c r="D155" s="138" t="s">
        <v>274</v>
      </c>
      <c r="E155" s="139" t="s">
        <v>356</v>
      </c>
      <c r="F155" s="139" t="s">
        <v>213</v>
      </c>
      <c r="G155" s="321" t="s">
        <v>356</v>
      </c>
    </row>
    <row r="156" spans="1:7" x14ac:dyDescent="0.2">
      <c r="A156" s="137"/>
      <c r="B156" s="320"/>
      <c r="C156" s="326" t="s">
        <v>388</v>
      </c>
      <c r="D156" s="138" t="s">
        <v>389</v>
      </c>
      <c r="E156" s="139" t="s">
        <v>247</v>
      </c>
      <c r="F156" s="139" t="s">
        <v>213</v>
      </c>
      <c r="G156" s="321" t="s">
        <v>247</v>
      </c>
    </row>
    <row r="157" spans="1:7" x14ac:dyDescent="0.2">
      <c r="A157" s="137"/>
      <c r="B157" s="320"/>
      <c r="C157" s="326" t="s">
        <v>238</v>
      </c>
      <c r="D157" s="138" t="s">
        <v>239</v>
      </c>
      <c r="E157" s="139" t="s">
        <v>463</v>
      </c>
      <c r="F157" s="139" t="s">
        <v>213</v>
      </c>
      <c r="G157" s="321" t="s">
        <v>463</v>
      </c>
    </row>
    <row r="158" spans="1:7" ht="22.5" x14ac:dyDescent="0.2">
      <c r="A158" s="137"/>
      <c r="B158" s="320"/>
      <c r="C158" s="326" t="s">
        <v>392</v>
      </c>
      <c r="D158" s="138" t="s">
        <v>393</v>
      </c>
      <c r="E158" s="139" t="s">
        <v>252</v>
      </c>
      <c r="F158" s="139" t="s">
        <v>213</v>
      </c>
      <c r="G158" s="321" t="s">
        <v>252</v>
      </c>
    </row>
    <row r="159" spans="1:7" x14ac:dyDescent="0.2">
      <c r="A159" s="137"/>
      <c r="B159" s="320"/>
      <c r="C159" s="326" t="s">
        <v>241</v>
      </c>
      <c r="D159" s="138" t="s">
        <v>242</v>
      </c>
      <c r="E159" s="139" t="s">
        <v>286</v>
      </c>
      <c r="F159" s="139" t="s">
        <v>213</v>
      </c>
      <c r="G159" s="321" t="s">
        <v>286</v>
      </c>
    </row>
    <row r="160" spans="1:7" ht="22.5" x14ac:dyDescent="0.2">
      <c r="A160" s="137"/>
      <c r="B160" s="320"/>
      <c r="C160" s="326" t="s">
        <v>20</v>
      </c>
      <c r="D160" s="138" t="s">
        <v>244</v>
      </c>
      <c r="E160" s="139" t="s">
        <v>289</v>
      </c>
      <c r="F160" s="139" t="s">
        <v>213</v>
      </c>
      <c r="G160" s="321" t="s">
        <v>289</v>
      </c>
    </row>
    <row r="161" spans="1:7" ht="22.5" x14ac:dyDescent="0.2">
      <c r="A161" s="137"/>
      <c r="B161" s="320"/>
      <c r="C161" s="326" t="s">
        <v>77</v>
      </c>
      <c r="D161" s="138" t="s">
        <v>288</v>
      </c>
      <c r="E161" s="139" t="s">
        <v>464</v>
      </c>
      <c r="F161" s="139" t="s">
        <v>213</v>
      </c>
      <c r="G161" s="321" t="s">
        <v>464</v>
      </c>
    </row>
    <row r="162" spans="1:7" ht="56.25" x14ac:dyDescent="0.2">
      <c r="A162" s="137"/>
      <c r="B162" s="320"/>
      <c r="C162" s="326" t="s">
        <v>117</v>
      </c>
      <c r="D162" s="138" t="s">
        <v>465</v>
      </c>
      <c r="E162" s="139" t="s">
        <v>321</v>
      </c>
      <c r="F162" s="139" t="s">
        <v>213</v>
      </c>
      <c r="G162" s="321" t="s">
        <v>321</v>
      </c>
    </row>
    <row r="163" spans="1:7" ht="15" x14ac:dyDescent="0.2">
      <c r="A163" s="134"/>
      <c r="B163" s="322" t="s">
        <v>466</v>
      </c>
      <c r="C163" s="325"/>
      <c r="D163" s="135" t="s">
        <v>467</v>
      </c>
      <c r="E163" s="136" t="s">
        <v>468</v>
      </c>
      <c r="F163" s="136" t="s">
        <v>213</v>
      </c>
      <c r="G163" s="323" t="s">
        <v>468</v>
      </c>
    </row>
    <row r="164" spans="1:7" x14ac:dyDescent="0.2">
      <c r="A164" s="137"/>
      <c r="B164" s="320"/>
      <c r="C164" s="326" t="s">
        <v>235</v>
      </c>
      <c r="D164" s="138" t="s">
        <v>236</v>
      </c>
      <c r="E164" s="139" t="s">
        <v>252</v>
      </c>
      <c r="F164" s="139" t="s">
        <v>213</v>
      </c>
      <c r="G164" s="321" t="s">
        <v>252</v>
      </c>
    </row>
    <row r="165" spans="1:7" x14ac:dyDescent="0.2">
      <c r="A165" s="137"/>
      <c r="B165" s="320"/>
      <c r="C165" s="326" t="s">
        <v>254</v>
      </c>
      <c r="D165" s="138" t="s">
        <v>255</v>
      </c>
      <c r="E165" s="139" t="s">
        <v>469</v>
      </c>
      <c r="F165" s="139" t="s">
        <v>213</v>
      </c>
      <c r="G165" s="321" t="s">
        <v>469</v>
      </c>
    </row>
    <row r="166" spans="1:7" x14ac:dyDescent="0.2">
      <c r="A166" s="137"/>
      <c r="B166" s="320"/>
      <c r="C166" s="326" t="s">
        <v>238</v>
      </c>
      <c r="D166" s="138" t="s">
        <v>239</v>
      </c>
      <c r="E166" s="139" t="s">
        <v>308</v>
      </c>
      <c r="F166" s="139" t="s">
        <v>213</v>
      </c>
      <c r="G166" s="321" t="s">
        <v>308</v>
      </c>
    </row>
    <row r="167" spans="1:7" ht="22.5" x14ac:dyDescent="0.2">
      <c r="A167" s="137"/>
      <c r="B167" s="320"/>
      <c r="C167" s="326" t="s">
        <v>392</v>
      </c>
      <c r="D167" s="138" t="s">
        <v>393</v>
      </c>
      <c r="E167" s="139" t="s">
        <v>470</v>
      </c>
      <c r="F167" s="139" t="s">
        <v>213</v>
      </c>
      <c r="G167" s="321" t="s">
        <v>470</v>
      </c>
    </row>
    <row r="168" spans="1:7" ht="15" x14ac:dyDescent="0.2">
      <c r="A168" s="134"/>
      <c r="B168" s="322" t="s">
        <v>471</v>
      </c>
      <c r="C168" s="325"/>
      <c r="D168" s="135" t="s">
        <v>472</v>
      </c>
      <c r="E168" s="136" t="s">
        <v>473</v>
      </c>
      <c r="F168" s="136" t="s">
        <v>213</v>
      </c>
      <c r="G168" s="323" t="s">
        <v>473</v>
      </c>
    </row>
    <row r="169" spans="1:7" ht="67.5" x14ac:dyDescent="0.2">
      <c r="A169" s="137"/>
      <c r="B169" s="320"/>
      <c r="C169" s="326" t="s">
        <v>474</v>
      </c>
      <c r="D169" s="138" t="s">
        <v>475</v>
      </c>
      <c r="E169" s="139" t="s">
        <v>473</v>
      </c>
      <c r="F169" s="139" t="s">
        <v>213</v>
      </c>
      <c r="G169" s="321" t="s">
        <v>473</v>
      </c>
    </row>
    <row r="170" spans="1:7" ht="15" x14ac:dyDescent="0.2">
      <c r="A170" s="134"/>
      <c r="B170" s="322" t="s">
        <v>476</v>
      </c>
      <c r="C170" s="325"/>
      <c r="D170" s="135" t="s">
        <v>477</v>
      </c>
      <c r="E170" s="136" t="s">
        <v>478</v>
      </c>
      <c r="F170" s="136" t="s">
        <v>213</v>
      </c>
      <c r="G170" s="323" t="s">
        <v>478</v>
      </c>
    </row>
    <row r="171" spans="1:7" ht="22.5" x14ac:dyDescent="0.2">
      <c r="A171" s="137"/>
      <c r="B171" s="320"/>
      <c r="C171" s="326" t="s">
        <v>361</v>
      </c>
      <c r="D171" s="138" t="s">
        <v>362</v>
      </c>
      <c r="E171" s="139" t="s">
        <v>479</v>
      </c>
      <c r="F171" s="139" t="s">
        <v>213</v>
      </c>
      <c r="G171" s="321" t="s">
        <v>479</v>
      </c>
    </row>
    <row r="172" spans="1:7" x14ac:dyDescent="0.2">
      <c r="A172" s="137"/>
      <c r="B172" s="320"/>
      <c r="C172" s="326" t="s">
        <v>235</v>
      </c>
      <c r="D172" s="138" t="s">
        <v>236</v>
      </c>
      <c r="E172" s="139" t="s">
        <v>480</v>
      </c>
      <c r="F172" s="139" t="s">
        <v>213</v>
      </c>
      <c r="G172" s="321" t="s">
        <v>480</v>
      </c>
    </row>
    <row r="173" spans="1:7" x14ac:dyDescent="0.2">
      <c r="A173" s="137"/>
      <c r="B173" s="320"/>
      <c r="C173" s="326" t="s">
        <v>238</v>
      </c>
      <c r="D173" s="138" t="s">
        <v>239</v>
      </c>
      <c r="E173" s="139" t="s">
        <v>354</v>
      </c>
      <c r="F173" s="139" t="s">
        <v>213</v>
      </c>
      <c r="G173" s="321" t="s">
        <v>354</v>
      </c>
    </row>
    <row r="174" spans="1:7" x14ac:dyDescent="0.2">
      <c r="A174" s="137"/>
      <c r="B174" s="320"/>
      <c r="C174" s="326" t="s">
        <v>241</v>
      </c>
      <c r="D174" s="138" t="s">
        <v>242</v>
      </c>
      <c r="E174" s="139" t="s">
        <v>437</v>
      </c>
      <c r="F174" s="139" t="s">
        <v>213</v>
      </c>
      <c r="G174" s="321" t="s">
        <v>437</v>
      </c>
    </row>
    <row r="175" spans="1:7" x14ac:dyDescent="0.2">
      <c r="A175" s="131" t="s">
        <v>481</v>
      </c>
      <c r="B175" s="318"/>
      <c r="C175" s="318"/>
      <c r="D175" s="132" t="s">
        <v>482</v>
      </c>
      <c r="E175" s="133" t="s">
        <v>483</v>
      </c>
      <c r="F175" s="133" t="s">
        <v>213</v>
      </c>
      <c r="G175" s="319" t="s">
        <v>483</v>
      </c>
    </row>
    <row r="176" spans="1:7" ht="33.75" x14ac:dyDescent="0.2">
      <c r="A176" s="134"/>
      <c r="B176" s="322" t="s">
        <v>484</v>
      </c>
      <c r="C176" s="325"/>
      <c r="D176" s="135" t="s">
        <v>485</v>
      </c>
      <c r="E176" s="136" t="s">
        <v>483</v>
      </c>
      <c r="F176" s="136" t="s">
        <v>213</v>
      </c>
      <c r="G176" s="323" t="s">
        <v>483</v>
      </c>
    </row>
    <row r="177" spans="1:7" ht="45" x14ac:dyDescent="0.2">
      <c r="A177" s="137"/>
      <c r="B177" s="320"/>
      <c r="C177" s="326" t="s">
        <v>486</v>
      </c>
      <c r="D177" s="138" t="s">
        <v>487</v>
      </c>
      <c r="E177" s="139" t="s">
        <v>483</v>
      </c>
      <c r="F177" s="139" t="s">
        <v>213</v>
      </c>
      <c r="G177" s="321" t="s">
        <v>483</v>
      </c>
    </row>
    <row r="178" spans="1:7" x14ac:dyDescent="0.2">
      <c r="A178" s="131" t="s">
        <v>488</v>
      </c>
      <c r="B178" s="318"/>
      <c r="C178" s="318"/>
      <c r="D178" s="132" t="s">
        <v>489</v>
      </c>
      <c r="E178" s="133" t="s">
        <v>490</v>
      </c>
      <c r="F178" s="133" t="s">
        <v>213</v>
      </c>
      <c r="G178" s="319" t="s">
        <v>490</v>
      </c>
    </row>
    <row r="179" spans="1:7" ht="15" x14ac:dyDescent="0.2">
      <c r="A179" s="134"/>
      <c r="B179" s="322" t="s">
        <v>491</v>
      </c>
      <c r="C179" s="325"/>
      <c r="D179" s="135" t="s">
        <v>492</v>
      </c>
      <c r="E179" s="136" t="s">
        <v>490</v>
      </c>
      <c r="F179" s="136" t="s">
        <v>213</v>
      </c>
      <c r="G179" s="323" t="s">
        <v>490</v>
      </c>
    </row>
    <row r="180" spans="1:7" x14ac:dyDescent="0.2">
      <c r="A180" s="137"/>
      <c r="B180" s="320"/>
      <c r="C180" s="326" t="s">
        <v>493</v>
      </c>
      <c r="D180" s="138" t="s">
        <v>494</v>
      </c>
      <c r="E180" s="139" t="s">
        <v>490</v>
      </c>
      <c r="F180" s="139" t="s">
        <v>213</v>
      </c>
      <c r="G180" s="321" t="s">
        <v>490</v>
      </c>
    </row>
    <row r="181" spans="1:7" x14ac:dyDescent="0.2">
      <c r="A181" s="131" t="s">
        <v>124</v>
      </c>
      <c r="B181" s="318"/>
      <c r="C181" s="318"/>
      <c r="D181" s="132" t="s">
        <v>495</v>
      </c>
      <c r="E181" s="133" t="s">
        <v>496</v>
      </c>
      <c r="F181" s="133" t="s">
        <v>213</v>
      </c>
      <c r="G181" s="319" t="s">
        <v>496</v>
      </c>
    </row>
    <row r="182" spans="1:7" ht="15" x14ac:dyDescent="0.2">
      <c r="A182" s="134"/>
      <c r="B182" s="322" t="s">
        <v>125</v>
      </c>
      <c r="C182" s="325"/>
      <c r="D182" s="135" t="s">
        <v>497</v>
      </c>
      <c r="E182" s="136" t="s">
        <v>498</v>
      </c>
      <c r="F182" s="136" t="s">
        <v>213</v>
      </c>
      <c r="G182" s="323" t="s">
        <v>498</v>
      </c>
    </row>
    <row r="183" spans="1:7" ht="45" x14ac:dyDescent="0.2">
      <c r="A183" s="137"/>
      <c r="B183" s="320"/>
      <c r="C183" s="326" t="s">
        <v>263</v>
      </c>
      <c r="D183" s="138" t="s">
        <v>264</v>
      </c>
      <c r="E183" s="139" t="s">
        <v>499</v>
      </c>
      <c r="F183" s="139" t="s">
        <v>213</v>
      </c>
      <c r="G183" s="321" t="s">
        <v>499</v>
      </c>
    </row>
    <row r="184" spans="1:7" ht="22.5" x14ac:dyDescent="0.2">
      <c r="A184" s="137"/>
      <c r="B184" s="320"/>
      <c r="C184" s="326" t="s">
        <v>361</v>
      </c>
      <c r="D184" s="138" t="s">
        <v>362</v>
      </c>
      <c r="E184" s="139" t="s">
        <v>500</v>
      </c>
      <c r="F184" s="139" t="s">
        <v>213</v>
      </c>
      <c r="G184" s="321" t="s">
        <v>500</v>
      </c>
    </row>
    <row r="185" spans="1:7" x14ac:dyDescent="0.2">
      <c r="A185" s="137"/>
      <c r="B185" s="320"/>
      <c r="C185" s="326" t="s">
        <v>226</v>
      </c>
      <c r="D185" s="138" t="s">
        <v>227</v>
      </c>
      <c r="E185" s="139" t="s">
        <v>501</v>
      </c>
      <c r="F185" s="139" t="s">
        <v>213</v>
      </c>
      <c r="G185" s="321" t="s">
        <v>501</v>
      </c>
    </row>
    <row r="186" spans="1:7" x14ac:dyDescent="0.2">
      <c r="A186" s="137"/>
      <c r="B186" s="320"/>
      <c r="C186" s="326" t="s">
        <v>369</v>
      </c>
      <c r="D186" s="138" t="s">
        <v>370</v>
      </c>
      <c r="E186" s="139" t="s">
        <v>502</v>
      </c>
      <c r="F186" s="139" t="s">
        <v>213</v>
      </c>
      <c r="G186" s="321" t="s">
        <v>502</v>
      </c>
    </row>
    <row r="187" spans="1:7" x14ac:dyDescent="0.2">
      <c r="A187" s="137"/>
      <c r="B187" s="320"/>
      <c r="C187" s="326" t="s">
        <v>229</v>
      </c>
      <c r="D187" s="138" t="s">
        <v>230</v>
      </c>
      <c r="E187" s="139" t="s">
        <v>503</v>
      </c>
      <c r="F187" s="139" t="s">
        <v>213</v>
      </c>
      <c r="G187" s="321" t="s">
        <v>503</v>
      </c>
    </row>
    <row r="188" spans="1:7" x14ac:dyDescent="0.2">
      <c r="A188" s="137"/>
      <c r="B188" s="320"/>
      <c r="C188" s="326" t="s">
        <v>232</v>
      </c>
      <c r="D188" s="138" t="s">
        <v>233</v>
      </c>
      <c r="E188" s="139" t="s">
        <v>504</v>
      </c>
      <c r="F188" s="139" t="s">
        <v>213</v>
      </c>
      <c r="G188" s="321" t="s">
        <v>504</v>
      </c>
    </row>
    <row r="189" spans="1:7" x14ac:dyDescent="0.2">
      <c r="A189" s="137"/>
      <c r="B189" s="320"/>
      <c r="C189" s="326" t="s">
        <v>250</v>
      </c>
      <c r="D189" s="138" t="s">
        <v>251</v>
      </c>
      <c r="E189" s="139" t="s">
        <v>505</v>
      </c>
      <c r="F189" s="139" t="s">
        <v>213</v>
      </c>
      <c r="G189" s="321" t="s">
        <v>505</v>
      </c>
    </row>
    <row r="190" spans="1:7" x14ac:dyDescent="0.2">
      <c r="A190" s="137"/>
      <c r="B190" s="320"/>
      <c r="C190" s="326" t="s">
        <v>235</v>
      </c>
      <c r="D190" s="138" t="s">
        <v>236</v>
      </c>
      <c r="E190" s="139" t="s">
        <v>506</v>
      </c>
      <c r="F190" s="139" t="s">
        <v>213</v>
      </c>
      <c r="G190" s="321" t="s">
        <v>506</v>
      </c>
    </row>
    <row r="191" spans="1:7" x14ac:dyDescent="0.2">
      <c r="A191" s="137"/>
      <c r="B191" s="320"/>
      <c r="C191" s="326" t="s">
        <v>507</v>
      </c>
      <c r="D191" s="138" t="s">
        <v>508</v>
      </c>
      <c r="E191" s="139" t="s">
        <v>509</v>
      </c>
      <c r="F191" s="139" t="s">
        <v>213</v>
      </c>
      <c r="G191" s="321" t="s">
        <v>509</v>
      </c>
    </row>
    <row r="192" spans="1:7" x14ac:dyDescent="0.2">
      <c r="A192" s="137"/>
      <c r="B192" s="320"/>
      <c r="C192" s="326" t="s">
        <v>254</v>
      </c>
      <c r="D192" s="138" t="s">
        <v>255</v>
      </c>
      <c r="E192" s="139" t="s">
        <v>510</v>
      </c>
      <c r="F192" s="139" t="s">
        <v>213</v>
      </c>
      <c r="G192" s="321" t="s">
        <v>510</v>
      </c>
    </row>
    <row r="193" spans="1:7" x14ac:dyDescent="0.2">
      <c r="A193" s="137"/>
      <c r="B193" s="320"/>
      <c r="C193" s="326" t="s">
        <v>273</v>
      </c>
      <c r="D193" s="138" t="s">
        <v>274</v>
      </c>
      <c r="E193" s="139" t="s">
        <v>511</v>
      </c>
      <c r="F193" s="139" t="s">
        <v>213</v>
      </c>
      <c r="G193" s="321" t="s">
        <v>511</v>
      </c>
    </row>
    <row r="194" spans="1:7" x14ac:dyDescent="0.2">
      <c r="A194" s="137"/>
      <c r="B194" s="320"/>
      <c r="C194" s="326" t="s">
        <v>388</v>
      </c>
      <c r="D194" s="138" t="s">
        <v>389</v>
      </c>
      <c r="E194" s="139" t="s">
        <v>512</v>
      </c>
      <c r="F194" s="139" t="s">
        <v>213</v>
      </c>
      <c r="G194" s="321" t="s">
        <v>512</v>
      </c>
    </row>
    <row r="195" spans="1:7" x14ac:dyDescent="0.2">
      <c r="A195" s="137"/>
      <c r="B195" s="320"/>
      <c r="C195" s="326" t="s">
        <v>238</v>
      </c>
      <c r="D195" s="138" t="s">
        <v>239</v>
      </c>
      <c r="E195" s="139" t="s">
        <v>513</v>
      </c>
      <c r="F195" s="139" t="s">
        <v>213</v>
      </c>
      <c r="G195" s="321" t="s">
        <v>513</v>
      </c>
    </row>
    <row r="196" spans="1:7" ht="22.5" x14ac:dyDescent="0.2">
      <c r="A196" s="137"/>
      <c r="B196" s="320"/>
      <c r="C196" s="326" t="s">
        <v>392</v>
      </c>
      <c r="D196" s="138" t="s">
        <v>393</v>
      </c>
      <c r="E196" s="139" t="s">
        <v>514</v>
      </c>
      <c r="F196" s="139" t="s">
        <v>213</v>
      </c>
      <c r="G196" s="321" t="s">
        <v>514</v>
      </c>
    </row>
    <row r="197" spans="1:7" x14ac:dyDescent="0.2">
      <c r="A197" s="137"/>
      <c r="B197" s="320"/>
      <c r="C197" s="326" t="s">
        <v>401</v>
      </c>
      <c r="D197" s="138" t="s">
        <v>402</v>
      </c>
      <c r="E197" s="139" t="s">
        <v>515</v>
      </c>
      <c r="F197" s="139" t="s">
        <v>213</v>
      </c>
      <c r="G197" s="321" t="s">
        <v>515</v>
      </c>
    </row>
    <row r="198" spans="1:7" x14ac:dyDescent="0.2">
      <c r="A198" s="137"/>
      <c r="B198" s="320"/>
      <c r="C198" s="326" t="s">
        <v>241</v>
      </c>
      <c r="D198" s="138" t="s">
        <v>242</v>
      </c>
      <c r="E198" s="139" t="s">
        <v>516</v>
      </c>
      <c r="F198" s="139" t="s">
        <v>213</v>
      </c>
      <c r="G198" s="321" t="s">
        <v>516</v>
      </c>
    </row>
    <row r="199" spans="1:7" ht="22.5" x14ac:dyDescent="0.2">
      <c r="A199" s="137"/>
      <c r="B199" s="320"/>
      <c r="C199" s="326" t="s">
        <v>404</v>
      </c>
      <c r="D199" s="138" t="s">
        <v>405</v>
      </c>
      <c r="E199" s="139" t="s">
        <v>517</v>
      </c>
      <c r="F199" s="139" t="s">
        <v>213</v>
      </c>
      <c r="G199" s="321" t="s">
        <v>517</v>
      </c>
    </row>
    <row r="200" spans="1:7" x14ac:dyDescent="0.2">
      <c r="A200" s="137"/>
      <c r="B200" s="320"/>
      <c r="C200" s="326" t="s">
        <v>518</v>
      </c>
      <c r="D200" s="138" t="s">
        <v>519</v>
      </c>
      <c r="E200" s="139" t="s">
        <v>520</v>
      </c>
      <c r="F200" s="139" t="s">
        <v>213</v>
      </c>
      <c r="G200" s="321" t="s">
        <v>520</v>
      </c>
    </row>
    <row r="201" spans="1:7" ht="22.5" x14ac:dyDescent="0.2">
      <c r="A201" s="137"/>
      <c r="B201" s="320"/>
      <c r="C201" s="326" t="s">
        <v>408</v>
      </c>
      <c r="D201" s="138" t="s">
        <v>409</v>
      </c>
      <c r="E201" s="139" t="s">
        <v>521</v>
      </c>
      <c r="F201" s="139" t="s">
        <v>213</v>
      </c>
      <c r="G201" s="321" t="s">
        <v>521</v>
      </c>
    </row>
    <row r="202" spans="1:7" ht="22.5" x14ac:dyDescent="0.2">
      <c r="A202" s="137"/>
      <c r="B202" s="320"/>
      <c r="C202" s="326" t="s">
        <v>20</v>
      </c>
      <c r="D202" s="138" t="s">
        <v>244</v>
      </c>
      <c r="E202" s="139" t="s">
        <v>522</v>
      </c>
      <c r="F202" s="139" t="s">
        <v>213</v>
      </c>
      <c r="G202" s="321" t="s">
        <v>522</v>
      </c>
    </row>
    <row r="203" spans="1:7" ht="22.5" x14ac:dyDescent="0.2">
      <c r="A203" s="134"/>
      <c r="B203" s="322" t="s">
        <v>523</v>
      </c>
      <c r="C203" s="325"/>
      <c r="D203" s="135" t="s">
        <v>524</v>
      </c>
      <c r="E203" s="136" t="s">
        <v>525</v>
      </c>
      <c r="F203" s="136" t="s">
        <v>213</v>
      </c>
      <c r="G203" s="323" t="s">
        <v>525</v>
      </c>
    </row>
    <row r="204" spans="1:7" ht="45" x14ac:dyDescent="0.2">
      <c r="A204" s="137"/>
      <c r="B204" s="320"/>
      <c r="C204" s="326" t="s">
        <v>263</v>
      </c>
      <c r="D204" s="138" t="s">
        <v>264</v>
      </c>
      <c r="E204" s="139" t="s">
        <v>213</v>
      </c>
      <c r="F204" s="139" t="s">
        <v>213</v>
      </c>
      <c r="G204" s="321" t="s">
        <v>213</v>
      </c>
    </row>
    <row r="205" spans="1:7" ht="22.5" x14ac:dyDescent="0.2">
      <c r="A205" s="137"/>
      <c r="B205" s="320"/>
      <c r="C205" s="326" t="s">
        <v>361</v>
      </c>
      <c r="D205" s="138" t="s">
        <v>362</v>
      </c>
      <c r="E205" s="139" t="s">
        <v>526</v>
      </c>
      <c r="F205" s="139" t="s">
        <v>213</v>
      </c>
      <c r="G205" s="321" t="s">
        <v>526</v>
      </c>
    </row>
    <row r="206" spans="1:7" x14ac:dyDescent="0.2">
      <c r="A206" s="137"/>
      <c r="B206" s="320"/>
      <c r="C206" s="326" t="s">
        <v>226</v>
      </c>
      <c r="D206" s="138" t="s">
        <v>227</v>
      </c>
      <c r="E206" s="139" t="s">
        <v>527</v>
      </c>
      <c r="F206" s="139" t="s">
        <v>213</v>
      </c>
      <c r="G206" s="321" t="s">
        <v>527</v>
      </c>
    </row>
    <row r="207" spans="1:7" x14ac:dyDescent="0.2">
      <c r="A207" s="137"/>
      <c r="B207" s="320"/>
      <c r="C207" s="326" t="s">
        <v>369</v>
      </c>
      <c r="D207" s="138" t="s">
        <v>370</v>
      </c>
      <c r="E207" s="139" t="s">
        <v>528</v>
      </c>
      <c r="F207" s="139" t="s">
        <v>213</v>
      </c>
      <c r="G207" s="321" t="s">
        <v>528</v>
      </c>
    </row>
    <row r="208" spans="1:7" x14ac:dyDescent="0.2">
      <c r="A208" s="137"/>
      <c r="B208" s="320"/>
      <c r="C208" s="326" t="s">
        <v>229</v>
      </c>
      <c r="D208" s="138" t="s">
        <v>230</v>
      </c>
      <c r="E208" s="139" t="s">
        <v>529</v>
      </c>
      <c r="F208" s="139" t="s">
        <v>213</v>
      </c>
      <c r="G208" s="321" t="s">
        <v>529</v>
      </c>
    </row>
    <row r="209" spans="1:7" x14ac:dyDescent="0.2">
      <c r="A209" s="137"/>
      <c r="B209" s="320"/>
      <c r="C209" s="326" t="s">
        <v>232</v>
      </c>
      <c r="D209" s="138" t="s">
        <v>233</v>
      </c>
      <c r="E209" s="139" t="s">
        <v>530</v>
      </c>
      <c r="F209" s="139" t="s">
        <v>213</v>
      </c>
      <c r="G209" s="321" t="s">
        <v>530</v>
      </c>
    </row>
    <row r="210" spans="1:7" x14ac:dyDescent="0.2">
      <c r="A210" s="137"/>
      <c r="B210" s="320"/>
      <c r="C210" s="326" t="s">
        <v>250</v>
      </c>
      <c r="D210" s="138" t="s">
        <v>251</v>
      </c>
      <c r="E210" s="139" t="s">
        <v>252</v>
      </c>
      <c r="F210" s="139" t="s">
        <v>213</v>
      </c>
      <c r="G210" s="321" t="s">
        <v>252</v>
      </c>
    </row>
    <row r="211" spans="1:7" x14ac:dyDescent="0.2">
      <c r="A211" s="137"/>
      <c r="B211" s="320"/>
      <c r="C211" s="326" t="s">
        <v>235</v>
      </c>
      <c r="D211" s="138" t="s">
        <v>236</v>
      </c>
      <c r="E211" s="139" t="s">
        <v>531</v>
      </c>
      <c r="F211" s="139" t="s">
        <v>213</v>
      </c>
      <c r="G211" s="321" t="s">
        <v>531</v>
      </c>
    </row>
    <row r="212" spans="1:7" x14ac:dyDescent="0.2">
      <c r="A212" s="137"/>
      <c r="B212" s="320"/>
      <c r="C212" s="326" t="s">
        <v>507</v>
      </c>
      <c r="D212" s="138" t="s">
        <v>508</v>
      </c>
      <c r="E212" s="139" t="s">
        <v>532</v>
      </c>
      <c r="F212" s="139" t="s">
        <v>213</v>
      </c>
      <c r="G212" s="321" t="s">
        <v>532</v>
      </c>
    </row>
    <row r="213" spans="1:7" x14ac:dyDescent="0.2">
      <c r="A213" s="137"/>
      <c r="B213" s="320"/>
      <c r="C213" s="326" t="s">
        <v>254</v>
      </c>
      <c r="D213" s="138" t="s">
        <v>255</v>
      </c>
      <c r="E213" s="139" t="s">
        <v>355</v>
      </c>
      <c r="F213" s="139" t="s">
        <v>213</v>
      </c>
      <c r="G213" s="321" t="s">
        <v>355</v>
      </c>
    </row>
    <row r="214" spans="1:7" x14ac:dyDescent="0.2">
      <c r="A214" s="137"/>
      <c r="B214" s="320"/>
      <c r="C214" s="326" t="s">
        <v>273</v>
      </c>
      <c r="D214" s="138" t="s">
        <v>274</v>
      </c>
      <c r="E214" s="139" t="s">
        <v>533</v>
      </c>
      <c r="F214" s="139" t="s">
        <v>213</v>
      </c>
      <c r="G214" s="321" t="s">
        <v>533</v>
      </c>
    </row>
    <row r="215" spans="1:7" x14ac:dyDescent="0.2">
      <c r="A215" s="137"/>
      <c r="B215" s="320"/>
      <c r="C215" s="326" t="s">
        <v>388</v>
      </c>
      <c r="D215" s="138" t="s">
        <v>389</v>
      </c>
      <c r="E215" s="139" t="s">
        <v>534</v>
      </c>
      <c r="F215" s="139" t="s">
        <v>213</v>
      </c>
      <c r="G215" s="321" t="s">
        <v>534</v>
      </c>
    </row>
    <row r="216" spans="1:7" x14ac:dyDescent="0.2">
      <c r="A216" s="137"/>
      <c r="B216" s="320"/>
      <c r="C216" s="326" t="s">
        <v>238</v>
      </c>
      <c r="D216" s="138" t="s">
        <v>239</v>
      </c>
      <c r="E216" s="139" t="s">
        <v>535</v>
      </c>
      <c r="F216" s="139" t="s">
        <v>213</v>
      </c>
      <c r="G216" s="321" t="s">
        <v>535</v>
      </c>
    </row>
    <row r="217" spans="1:7" ht="22.5" x14ac:dyDescent="0.2">
      <c r="A217" s="137"/>
      <c r="B217" s="320"/>
      <c r="C217" s="326" t="s">
        <v>392</v>
      </c>
      <c r="D217" s="138" t="s">
        <v>393</v>
      </c>
      <c r="E217" s="139" t="s">
        <v>397</v>
      </c>
      <c r="F217" s="139" t="s">
        <v>213</v>
      </c>
      <c r="G217" s="321" t="s">
        <v>397</v>
      </c>
    </row>
    <row r="218" spans="1:7" ht="22.5" x14ac:dyDescent="0.2">
      <c r="A218" s="137"/>
      <c r="B218" s="320"/>
      <c r="C218" s="326" t="s">
        <v>404</v>
      </c>
      <c r="D218" s="138" t="s">
        <v>405</v>
      </c>
      <c r="E218" s="139" t="s">
        <v>536</v>
      </c>
      <c r="F218" s="139" t="s">
        <v>213</v>
      </c>
      <c r="G218" s="321" t="s">
        <v>536</v>
      </c>
    </row>
    <row r="219" spans="1:7" ht="15" x14ac:dyDescent="0.2">
      <c r="A219" s="134"/>
      <c r="B219" s="322" t="s">
        <v>129</v>
      </c>
      <c r="C219" s="325"/>
      <c r="D219" s="135" t="s">
        <v>537</v>
      </c>
      <c r="E219" s="136" t="s">
        <v>538</v>
      </c>
      <c r="F219" s="136" t="s">
        <v>213</v>
      </c>
      <c r="G219" s="323" t="s">
        <v>538</v>
      </c>
    </row>
    <row r="220" spans="1:7" ht="45" x14ac:dyDescent="0.2">
      <c r="A220" s="137"/>
      <c r="B220" s="320"/>
      <c r="C220" s="326" t="s">
        <v>263</v>
      </c>
      <c r="D220" s="138" t="s">
        <v>264</v>
      </c>
      <c r="E220" s="139" t="s">
        <v>539</v>
      </c>
      <c r="F220" s="139" t="s">
        <v>213</v>
      </c>
      <c r="G220" s="321" t="s">
        <v>539</v>
      </c>
    </row>
    <row r="221" spans="1:7" ht="22.5" x14ac:dyDescent="0.2">
      <c r="A221" s="137"/>
      <c r="B221" s="320"/>
      <c r="C221" s="326" t="s">
        <v>540</v>
      </c>
      <c r="D221" s="138" t="s">
        <v>541</v>
      </c>
      <c r="E221" s="139" t="s">
        <v>542</v>
      </c>
      <c r="F221" s="139" t="s">
        <v>213</v>
      </c>
      <c r="G221" s="321" t="s">
        <v>542</v>
      </c>
    </row>
    <row r="222" spans="1:7" ht="22.5" x14ac:dyDescent="0.2">
      <c r="A222" s="137"/>
      <c r="B222" s="320"/>
      <c r="C222" s="326" t="s">
        <v>361</v>
      </c>
      <c r="D222" s="138" t="s">
        <v>362</v>
      </c>
      <c r="E222" s="139" t="s">
        <v>543</v>
      </c>
      <c r="F222" s="139" t="s">
        <v>213</v>
      </c>
      <c r="G222" s="321" t="s">
        <v>543</v>
      </c>
    </row>
    <row r="223" spans="1:7" x14ac:dyDescent="0.2">
      <c r="A223" s="137"/>
      <c r="B223" s="320"/>
      <c r="C223" s="326" t="s">
        <v>226</v>
      </c>
      <c r="D223" s="138" t="s">
        <v>227</v>
      </c>
      <c r="E223" s="139" t="s">
        <v>544</v>
      </c>
      <c r="F223" s="139" t="s">
        <v>213</v>
      </c>
      <c r="G223" s="321" t="s">
        <v>544</v>
      </c>
    </row>
    <row r="224" spans="1:7" x14ac:dyDescent="0.2">
      <c r="A224" s="137"/>
      <c r="B224" s="320"/>
      <c r="C224" s="326" t="s">
        <v>369</v>
      </c>
      <c r="D224" s="138" t="s">
        <v>370</v>
      </c>
      <c r="E224" s="139" t="s">
        <v>545</v>
      </c>
      <c r="F224" s="139" t="s">
        <v>213</v>
      </c>
      <c r="G224" s="321" t="s">
        <v>545</v>
      </c>
    </row>
    <row r="225" spans="1:7" x14ac:dyDescent="0.2">
      <c r="A225" s="137"/>
      <c r="B225" s="320"/>
      <c r="C225" s="326" t="s">
        <v>229</v>
      </c>
      <c r="D225" s="138" t="s">
        <v>230</v>
      </c>
      <c r="E225" s="139" t="s">
        <v>546</v>
      </c>
      <c r="F225" s="139" t="s">
        <v>213</v>
      </c>
      <c r="G225" s="321" t="s">
        <v>546</v>
      </c>
    </row>
    <row r="226" spans="1:7" x14ac:dyDescent="0.2">
      <c r="A226" s="137"/>
      <c r="B226" s="320"/>
      <c r="C226" s="326" t="s">
        <v>232</v>
      </c>
      <c r="D226" s="138" t="s">
        <v>233</v>
      </c>
      <c r="E226" s="139" t="s">
        <v>547</v>
      </c>
      <c r="F226" s="139" t="s">
        <v>213</v>
      </c>
      <c r="G226" s="321" t="s">
        <v>547</v>
      </c>
    </row>
    <row r="227" spans="1:7" x14ac:dyDescent="0.2">
      <c r="A227" s="137"/>
      <c r="B227" s="320"/>
      <c r="C227" s="326" t="s">
        <v>250</v>
      </c>
      <c r="D227" s="138" t="s">
        <v>251</v>
      </c>
      <c r="E227" s="139" t="s">
        <v>548</v>
      </c>
      <c r="F227" s="139" t="s">
        <v>213</v>
      </c>
      <c r="G227" s="321" t="s">
        <v>548</v>
      </c>
    </row>
    <row r="228" spans="1:7" x14ac:dyDescent="0.2">
      <c r="A228" s="137"/>
      <c r="B228" s="320"/>
      <c r="C228" s="326" t="s">
        <v>235</v>
      </c>
      <c r="D228" s="138" t="s">
        <v>236</v>
      </c>
      <c r="E228" s="139" t="s">
        <v>331</v>
      </c>
      <c r="F228" s="139" t="s">
        <v>213</v>
      </c>
      <c r="G228" s="321" t="s">
        <v>331</v>
      </c>
    </row>
    <row r="229" spans="1:7" x14ac:dyDescent="0.2">
      <c r="A229" s="137"/>
      <c r="B229" s="320"/>
      <c r="C229" s="326" t="s">
        <v>549</v>
      </c>
      <c r="D229" s="138" t="s">
        <v>550</v>
      </c>
      <c r="E229" s="139" t="s">
        <v>551</v>
      </c>
      <c r="F229" s="139" t="s">
        <v>213</v>
      </c>
      <c r="G229" s="321" t="s">
        <v>551</v>
      </c>
    </row>
    <row r="230" spans="1:7" x14ac:dyDescent="0.2">
      <c r="A230" s="137"/>
      <c r="B230" s="320"/>
      <c r="C230" s="326" t="s">
        <v>507</v>
      </c>
      <c r="D230" s="138" t="s">
        <v>508</v>
      </c>
      <c r="E230" s="139" t="s">
        <v>552</v>
      </c>
      <c r="F230" s="139" t="s">
        <v>213</v>
      </c>
      <c r="G230" s="321" t="s">
        <v>552</v>
      </c>
    </row>
    <row r="231" spans="1:7" x14ac:dyDescent="0.2">
      <c r="A231" s="137"/>
      <c r="B231" s="320"/>
      <c r="C231" s="326" t="s">
        <v>254</v>
      </c>
      <c r="D231" s="138" t="s">
        <v>255</v>
      </c>
      <c r="E231" s="139" t="s">
        <v>553</v>
      </c>
      <c r="F231" s="139" t="s">
        <v>213</v>
      </c>
      <c r="G231" s="321" t="s">
        <v>553</v>
      </c>
    </row>
    <row r="232" spans="1:7" x14ac:dyDescent="0.2">
      <c r="A232" s="137"/>
      <c r="B232" s="320"/>
      <c r="C232" s="326" t="s">
        <v>273</v>
      </c>
      <c r="D232" s="138" t="s">
        <v>274</v>
      </c>
      <c r="E232" s="139" t="s">
        <v>554</v>
      </c>
      <c r="F232" s="139" t="s">
        <v>213</v>
      </c>
      <c r="G232" s="321" t="s">
        <v>554</v>
      </c>
    </row>
    <row r="233" spans="1:7" x14ac:dyDescent="0.2">
      <c r="A233" s="137"/>
      <c r="B233" s="320"/>
      <c r="C233" s="326" t="s">
        <v>388</v>
      </c>
      <c r="D233" s="138" t="s">
        <v>389</v>
      </c>
      <c r="E233" s="139" t="s">
        <v>354</v>
      </c>
      <c r="F233" s="139" t="s">
        <v>213</v>
      </c>
      <c r="G233" s="321" t="s">
        <v>354</v>
      </c>
    </row>
    <row r="234" spans="1:7" x14ac:dyDescent="0.2">
      <c r="A234" s="137"/>
      <c r="B234" s="320"/>
      <c r="C234" s="326" t="s">
        <v>238</v>
      </c>
      <c r="D234" s="138" t="s">
        <v>239</v>
      </c>
      <c r="E234" s="139" t="s">
        <v>555</v>
      </c>
      <c r="F234" s="139" t="s">
        <v>213</v>
      </c>
      <c r="G234" s="321" t="s">
        <v>555</v>
      </c>
    </row>
    <row r="235" spans="1:7" ht="33.75" x14ac:dyDescent="0.2">
      <c r="A235" s="137"/>
      <c r="B235" s="320"/>
      <c r="C235" s="326" t="s">
        <v>556</v>
      </c>
      <c r="D235" s="138" t="s">
        <v>557</v>
      </c>
      <c r="E235" s="139" t="s">
        <v>558</v>
      </c>
      <c r="F235" s="139" t="s">
        <v>213</v>
      </c>
      <c r="G235" s="321" t="s">
        <v>558</v>
      </c>
    </row>
    <row r="236" spans="1:7" ht="22.5" x14ac:dyDescent="0.2">
      <c r="A236" s="137"/>
      <c r="B236" s="320"/>
      <c r="C236" s="326" t="s">
        <v>392</v>
      </c>
      <c r="D236" s="138" t="s">
        <v>393</v>
      </c>
      <c r="E236" s="139" t="s">
        <v>277</v>
      </c>
      <c r="F236" s="139" t="s">
        <v>213</v>
      </c>
      <c r="G236" s="321" t="s">
        <v>277</v>
      </c>
    </row>
    <row r="237" spans="1:7" x14ac:dyDescent="0.2">
      <c r="A237" s="137"/>
      <c r="B237" s="320"/>
      <c r="C237" s="326" t="s">
        <v>401</v>
      </c>
      <c r="D237" s="138" t="s">
        <v>402</v>
      </c>
      <c r="E237" s="139" t="s">
        <v>470</v>
      </c>
      <c r="F237" s="139" t="s">
        <v>213</v>
      </c>
      <c r="G237" s="321" t="s">
        <v>470</v>
      </c>
    </row>
    <row r="238" spans="1:7" x14ac:dyDescent="0.2">
      <c r="A238" s="137"/>
      <c r="B238" s="320"/>
      <c r="C238" s="326" t="s">
        <v>241</v>
      </c>
      <c r="D238" s="138" t="s">
        <v>242</v>
      </c>
      <c r="E238" s="139" t="s">
        <v>420</v>
      </c>
      <c r="F238" s="139" t="s">
        <v>213</v>
      </c>
      <c r="G238" s="321" t="s">
        <v>420</v>
      </c>
    </row>
    <row r="239" spans="1:7" ht="22.5" x14ac:dyDescent="0.2">
      <c r="A239" s="137"/>
      <c r="B239" s="320"/>
      <c r="C239" s="326" t="s">
        <v>404</v>
      </c>
      <c r="D239" s="138" t="s">
        <v>405</v>
      </c>
      <c r="E239" s="139" t="s">
        <v>559</v>
      </c>
      <c r="F239" s="139" t="s">
        <v>213</v>
      </c>
      <c r="G239" s="321" t="s">
        <v>559</v>
      </c>
    </row>
    <row r="240" spans="1:7" x14ac:dyDescent="0.2">
      <c r="A240" s="137"/>
      <c r="B240" s="320"/>
      <c r="C240" s="326" t="s">
        <v>518</v>
      </c>
      <c r="D240" s="138" t="s">
        <v>519</v>
      </c>
      <c r="E240" s="139" t="s">
        <v>560</v>
      </c>
      <c r="F240" s="139" t="s">
        <v>213</v>
      </c>
      <c r="G240" s="321" t="s">
        <v>560</v>
      </c>
    </row>
    <row r="241" spans="1:7" ht="22.5" x14ac:dyDescent="0.2">
      <c r="A241" s="137"/>
      <c r="B241" s="320"/>
      <c r="C241" s="326" t="s">
        <v>408</v>
      </c>
      <c r="D241" s="138" t="s">
        <v>409</v>
      </c>
      <c r="E241" s="139" t="s">
        <v>311</v>
      </c>
      <c r="F241" s="139" t="s">
        <v>213</v>
      </c>
      <c r="G241" s="321" t="s">
        <v>311</v>
      </c>
    </row>
    <row r="242" spans="1:7" ht="22.5" x14ac:dyDescent="0.2">
      <c r="A242" s="137"/>
      <c r="B242" s="320"/>
      <c r="C242" s="326" t="s">
        <v>77</v>
      </c>
      <c r="D242" s="138" t="s">
        <v>288</v>
      </c>
      <c r="E242" s="139" t="s">
        <v>561</v>
      </c>
      <c r="F242" s="139" t="s">
        <v>213</v>
      </c>
      <c r="G242" s="321" t="s">
        <v>561</v>
      </c>
    </row>
    <row r="243" spans="1:7" ht="15" x14ac:dyDescent="0.2">
      <c r="A243" s="134"/>
      <c r="B243" s="322" t="s">
        <v>562</v>
      </c>
      <c r="C243" s="325"/>
      <c r="D243" s="135" t="s">
        <v>563</v>
      </c>
      <c r="E243" s="136" t="s">
        <v>564</v>
      </c>
      <c r="F243" s="136" t="s">
        <v>213</v>
      </c>
      <c r="G243" s="323" t="s">
        <v>564</v>
      </c>
    </row>
    <row r="244" spans="1:7" ht="45" x14ac:dyDescent="0.2">
      <c r="A244" s="137"/>
      <c r="B244" s="320"/>
      <c r="C244" s="326" t="s">
        <v>565</v>
      </c>
      <c r="D244" s="138" t="s">
        <v>566</v>
      </c>
      <c r="E244" s="139" t="s">
        <v>567</v>
      </c>
      <c r="F244" s="139" t="s">
        <v>213</v>
      </c>
      <c r="G244" s="321" t="s">
        <v>567</v>
      </c>
    </row>
    <row r="245" spans="1:7" ht="22.5" x14ac:dyDescent="0.2">
      <c r="A245" s="137"/>
      <c r="B245" s="320"/>
      <c r="C245" s="326" t="s">
        <v>540</v>
      </c>
      <c r="D245" s="138" t="s">
        <v>541</v>
      </c>
      <c r="E245" s="139" t="s">
        <v>568</v>
      </c>
      <c r="F245" s="139" t="s">
        <v>213</v>
      </c>
      <c r="G245" s="321" t="s">
        <v>568</v>
      </c>
    </row>
    <row r="246" spans="1:7" ht="33.75" x14ac:dyDescent="0.2">
      <c r="A246" s="137"/>
      <c r="B246" s="320"/>
      <c r="C246" s="326" t="s">
        <v>454</v>
      </c>
      <c r="D246" s="138" t="s">
        <v>455</v>
      </c>
      <c r="E246" s="139" t="s">
        <v>569</v>
      </c>
      <c r="F246" s="139" t="s">
        <v>213</v>
      </c>
      <c r="G246" s="321" t="s">
        <v>569</v>
      </c>
    </row>
    <row r="247" spans="1:7" ht="22.5" x14ac:dyDescent="0.2">
      <c r="A247" s="137"/>
      <c r="B247" s="320"/>
      <c r="C247" s="326" t="s">
        <v>361</v>
      </c>
      <c r="D247" s="138" t="s">
        <v>362</v>
      </c>
      <c r="E247" s="139" t="s">
        <v>570</v>
      </c>
      <c r="F247" s="139" t="s">
        <v>213</v>
      </c>
      <c r="G247" s="321" t="s">
        <v>570</v>
      </c>
    </row>
    <row r="248" spans="1:7" x14ac:dyDescent="0.2">
      <c r="A248" s="137"/>
      <c r="B248" s="320"/>
      <c r="C248" s="326" t="s">
        <v>226</v>
      </c>
      <c r="D248" s="138" t="s">
        <v>227</v>
      </c>
      <c r="E248" s="139" t="s">
        <v>571</v>
      </c>
      <c r="F248" s="139" t="s">
        <v>213</v>
      </c>
      <c r="G248" s="321" t="s">
        <v>571</v>
      </c>
    </row>
    <row r="249" spans="1:7" x14ac:dyDescent="0.2">
      <c r="A249" s="137"/>
      <c r="B249" s="320"/>
      <c r="C249" s="326" t="s">
        <v>369</v>
      </c>
      <c r="D249" s="138" t="s">
        <v>370</v>
      </c>
      <c r="E249" s="139" t="s">
        <v>572</v>
      </c>
      <c r="F249" s="139" t="s">
        <v>213</v>
      </c>
      <c r="G249" s="321" t="s">
        <v>572</v>
      </c>
    </row>
    <row r="250" spans="1:7" x14ac:dyDescent="0.2">
      <c r="A250" s="137"/>
      <c r="B250" s="320"/>
      <c r="C250" s="326" t="s">
        <v>229</v>
      </c>
      <c r="D250" s="138" t="s">
        <v>230</v>
      </c>
      <c r="E250" s="139" t="s">
        <v>573</v>
      </c>
      <c r="F250" s="139" t="s">
        <v>213</v>
      </c>
      <c r="G250" s="321" t="s">
        <v>573</v>
      </c>
    </row>
    <row r="251" spans="1:7" x14ac:dyDescent="0.2">
      <c r="A251" s="137"/>
      <c r="B251" s="320"/>
      <c r="C251" s="326" t="s">
        <v>232</v>
      </c>
      <c r="D251" s="138" t="s">
        <v>233</v>
      </c>
      <c r="E251" s="139" t="s">
        <v>574</v>
      </c>
      <c r="F251" s="139" t="s">
        <v>213</v>
      </c>
      <c r="G251" s="321" t="s">
        <v>574</v>
      </c>
    </row>
    <row r="252" spans="1:7" x14ac:dyDescent="0.2">
      <c r="A252" s="137"/>
      <c r="B252" s="320"/>
      <c r="C252" s="326" t="s">
        <v>250</v>
      </c>
      <c r="D252" s="138" t="s">
        <v>251</v>
      </c>
      <c r="E252" s="139" t="s">
        <v>415</v>
      </c>
      <c r="F252" s="139" t="s">
        <v>213</v>
      </c>
      <c r="G252" s="321" t="s">
        <v>415</v>
      </c>
    </row>
    <row r="253" spans="1:7" x14ac:dyDescent="0.2">
      <c r="A253" s="137"/>
      <c r="B253" s="320"/>
      <c r="C253" s="326" t="s">
        <v>235</v>
      </c>
      <c r="D253" s="138" t="s">
        <v>236</v>
      </c>
      <c r="E253" s="139" t="s">
        <v>575</v>
      </c>
      <c r="F253" s="139" t="s">
        <v>213</v>
      </c>
      <c r="G253" s="321" t="s">
        <v>575</v>
      </c>
    </row>
    <row r="254" spans="1:7" x14ac:dyDescent="0.2">
      <c r="A254" s="137"/>
      <c r="B254" s="320"/>
      <c r="C254" s="326" t="s">
        <v>507</v>
      </c>
      <c r="D254" s="138" t="s">
        <v>508</v>
      </c>
      <c r="E254" s="139" t="s">
        <v>576</v>
      </c>
      <c r="F254" s="139" t="s">
        <v>213</v>
      </c>
      <c r="G254" s="321" t="s">
        <v>576</v>
      </c>
    </row>
    <row r="255" spans="1:7" x14ac:dyDescent="0.2">
      <c r="A255" s="137"/>
      <c r="B255" s="320"/>
      <c r="C255" s="326" t="s">
        <v>254</v>
      </c>
      <c r="D255" s="138" t="s">
        <v>255</v>
      </c>
      <c r="E255" s="139" t="s">
        <v>577</v>
      </c>
      <c r="F255" s="139" t="s">
        <v>213</v>
      </c>
      <c r="G255" s="321" t="s">
        <v>577</v>
      </c>
    </row>
    <row r="256" spans="1:7" x14ac:dyDescent="0.2">
      <c r="A256" s="137"/>
      <c r="B256" s="320"/>
      <c r="C256" s="326" t="s">
        <v>273</v>
      </c>
      <c r="D256" s="138" t="s">
        <v>274</v>
      </c>
      <c r="E256" s="139" t="s">
        <v>578</v>
      </c>
      <c r="F256" s="139" t="s">
        <v>213</v>
      </c>
      <c r="G256" s="321" t="s">
        <v>578</v>
      </c>
    </row>
    <row r="257" spans="1:7" x14ac:dyDescent="0.2">
      <c r="A257" s="137"/>
      <c r="B257" s="320"/>
      <c r="C257" s="326" t="s">
        <v>388</v>
      </c>
      <c r="D257" s="138" t="s">
        <v>389</v>
      </c>
      <c r="E257" s="139" t="s">
        <v>415</v>
      </c>
      <c r="F257" s="139" t="s">
        <v>213</v>
      </c>
      <c r="G257" s="321" t="s">
        <v>415</v>
      </c>
    </row>
    <row r="258" spans="1:7" x14ac:dyDescent="0.2">
      <c r="A258" s="137"/>
      <c r="B258" s="320"/>
      <c r="C258" s="326" t="s">
        <v>238</v>
      </c>
      <c r="D258" s="138" t="s">
        <v>239</v>
      </c>
      <c r="E258" s="139" t="s">
        <v>579</v>
      </c>
      <c r="F258" s="139" t="s">
        <v>213</v>
      </c>
      <c r="G258" s="321" t="s">
        <v>579</v>
      </c>
    </row>
    <row r="259" spans="1:7" ht="22.5" x14ac:dyDescent="0.2">
      <c r="A259" s="137"/>
      <c r="B259" s="320"/>
      <c r="C259" s="326" t="s">
        <v>392</v>
      </c>
      <c r="D259" s="138" t="s">
        <v>393</v>
      </c>
      <c r="E259" s="139" t="s">
        <v>535</v>
      </c>
      <c r="F259" s="139" t="s">
        <v>213</v>
      </c>
      <c r="G259" s="321" t="s">
        <v>535</v>
      </c>
    </row>
    <row r="260" spans="1:7" x14ac:dyDescent="0.2">
      <c r="A260" s="137"/>
      <c r="B260" s="320"/>
      <c r="C260" s="326" t="s">
        <v>401</v>
      </c>
      <c r="D260" s="138" t="s">
        <v>402</v>
      </c>
      <c r="E260" s="139" t="s">
        <v>354</v>
      </c>
      <c r="F260" s="139" t="s">
        <v>213</v>
      </c>
      <c r="G260" s="321" t="s">
        <v>354</v>
      </c>
    </row>
    <row r="261" spans="1:7" x14ac:dyDescent="0.2">
      <c r="A261" s="137"/>
      <c r="B261" s="320"/>
      <c r="C261" s="326" t="s">
        <v>241</v>
      </c>
      <c r="D261" s="138" t="s">
        <v>242</v>
      </c>
      <c r="E261" s="139" t="s">
        <v>580</v>
      </c>
      <c r="F261" s="139" t="s">
        <v>213</v>
      </c>
      <c r="G261" s="321" t="s">
        <v>580</v>
      </c>
    </row>
    <row r="262" spans="1:7" ht="22.5" x14ac:dyDescent="0.2">
      <c r="A262" s="137"/>
      <c r="B262" s="320"/>
      <c r="C262" s="326" t="s">
        <v>404</v>
      </c>
      <c r="D262" s="138" t="s">
        <v>405</v>
      </c>
      <c r="E262" s="139" t="s">
        <v>581</v>
      </c>
      <c r="F262" s="139" t="s">
        <v>213</v>
      </c>
      <c r="G262" s="321" t="s">
        <v>581</v>
      </c>
    </row>
    <row r="263" spans="1:7" ht="15" x14ac:dyDescent="0.2">
      <c r="A263" s="134"/>
      <c r="B263" s="322" t="s">
        <v>582</v>
      </c>
      <c r="C263" s="325"/>
      <c r="D263" s="135" t="s">
        <v>583</v>
      </c>
      <c r="E263" s="136" t="s">
        <v>584</v>
      </c>
      <c r="F263" s="136" t="s">
        <v>213</v>
      </c>
      <c r="G263" s="323" t="s">
        <v>584</v>
      </c>
    </row>
    <row r="264" spans="1:7" x14ac:dyDescent="0.2">
      <c r="A264" s="137"/>
      <c r="B264" s="320"/>
      <c r="C264" s="326" t="s">
        <v>250</v>
      </c>
      <c r="D264" s="138" t="s">
        <v>251</v>
      </c>
      <c r="E264" s="139" t="s">
        <v>397</v>
      </c>
      <c r="F264" s="139" t="s">
        <v>213</v>
      </c>
      <c r="G264" s="321" t="s">
        <v>397</v>
      </c>
    </row>
    <row r="265" spans="1:7" x14ac:dyDescent="0.2">
      <c r="A265" s="137"/>
      <c r="B265" s="320"/>
      <c r="C265" s="326" t="s">
        <v>235</v>
      </c>
      <c r="D265" s="138" t="s">
        <v>236</v>
      </c>
      <c r="E265" s="139" t="s">
        <v>252</v>
      </c>
      <c r="F265" s="139" t="s">
        <v>213</v>
      </c>
      <c r="G265" s="321" t="s">
        <v>252</v>
      </c>
    </row>
    <row r="266" spans="1:7" x14ac:dyDescent="0.2">
      <c r="A266" s="137"/>
      <c r="B266" s="320"/>
      <c r="C266" s="326" t="s">
        <v>238</v>
      </c>
      <c r="D266" s="138" t="s">
        <v>239</v>
      </c>
      <c r="E266" s="139" t="s">
        <v>585</v>
      </c>
      <c r="F266" s="139" t="s">
        <v>213</v>
      </c>
      <c r="G266" s="321" t="s">
        <v>585</v>
      </c>
    </row>
    <row r="267" spans="1:7" ht="15" x14ac:dyDescent="0.2">
      <c r="A267" s="134"/>
      <c r="B267" s="322" t="s">
        <v>586</v>
      </c>
      <c r="C267" s="325"/>
      <c r="D267" s="135" t="s">
        <v>587</v>
      </c>
      <c r="E267" s="136" t="s">
        <v>588</v>
      </c>
      <c r="F267" s="136" t="s">
        <v>213</v>
      </c>
      <c r="G267" s="323" t="s">
        <v>588</v>
      </c>
    </row>
    <row r="268" spans="1:7" x14ac:dyDescent="0.2">
      <c r="A268" s="137"/>
      <c r="B268" s="320"/>
      <c r="C268" s="326" t="s">
        <v>238</v>
      </c>
      <c r="D268" s="138" t="s">
        <v>239</v>
      </c>
      <c r="E268" s="139" t="s">
        <v>589</v>
      </c>
      <c r="F268" s="139" t="s">
        <v>213</v>
      </c>
      <c r="G268" s="321" t="s">
        <v>589</v>
      </c>
    </row>
    <row r="269" spans="1:7" ht="22.5" x14ac:dyDescent="0.2">
      <c r="A269" s="137"/>
      <c r="B269" s="320"/>
      <c r="C269" s="326" t="s">
        <v>408</v>
      </c>
      <c r="D269" s="138" t="s">
        <v>409</v>
      </c>
      <c r="E269" s="139" t="s">
        <v>590</v>
      </c>
      <c r="F269" s="139" t="s">
        <v>213</v>
      </c>
      <c r="G269" s="321" t="s">
        <v>590</v>
      </c>
    </row>
    <row r="270" spans="1:7" ht="15" x14ac:dyDescent="0.2">
      <c r="A270" s="134"/>
      <c r="B270" s="322" t="s">
        <v>591</v>
      </c>
      <c r="C270" s="325"/>
      <c r="D270" s="135" t="s">
        <v>592</v>
      </c>
      <c r="E270" s="136" t="s">
        <v>593</v>
      </c>
      <c r="F270" s="136" t="s">
        <v>213</v>
      </c>
      <c r="G270" s="323" t="s">
        <v>593</v>
      </c>
    </row>
    <row r="271" spans="1:7" x14ac:dyDescent="0.2">
      <c r="A271" s="137"/>
      <c r="B271" s="320"/>
      <c r="C271" s="326" t="s">
        <v>226</v>
      </c>
      <c r="D271" s="138" t="s">
        <v>227</v>
      </c>
      <c r="E271" s="139" t="s">
        <v>594</v>
      </c>
      <c r="F271" s="139" t="s">
        <v>213</v>
      </c>
      <c r="G271" s="321" t="s">
        <v>594</v>
      </c>
    </row>
    <row r="272" spans="1:7" x14ac:dyDescent="0.2">
      <c r="A272" s="137"/>
      <c r="B272" s="320"/>
      <c r="C272" s="326" t="s">
        <v>369</v>
      </c>
      <c r="D272" s="138" t="s">
        <v>370</v>
      </c>
      <c r="E272" s="139" t="s">
        <v>595</v>
      </c>
      <c r="F272" s="139" t="s">
        <v>213</v>
      </c>
      <c r="G272" s="321" t="s">
        <v>595</v>
      </c>
    </row>
    <row r="273" spans="1:7" x14ac:dyDescent="0.2">
      <c r="A273" s="137"/>
      <c r="B273" s="320"/>
      <c r="C273" s="326" t="s">
        <v>229</v>
      </c>
      <c r="D273" s="138" t="s">
        <v>230</v>
      </c>
      <c r="E273" s="139" t="s">
        <v>596</v>
      </c>
      <c r="F273" s="139" t="s">
        <v>213</v>
      </c>
      <c r="G273" s="321" t="s">
        <v>596</v>
      </c>
    </row>
    <row r="274" spans="1:7" x14ac:dyDescent="0.2">
      <c r="A274" s="137"/>
      <c r="B274" s="320"/>
      <c r="C274" s="326" t="s">
        <v>232</v>
      </c>
      <c r="D274" s="138" t="s">
        <v>233</v>
      </c>
      <c r="E274" s="139" t="s">
        <v>597</v>
      </c>
      <c r="F274" s="139" t="s">
        <v>213</v>
      </c>
      <c r="G274" s="321" t="s">
        <v>597</v>
      </c>
    </row>
    <row r="275" spans="1:7" x14ac:dyDescent="0.2">
      <c r="A275" s="137"/>
      <c r="B275" s="320"/>
      <c r="C275" s="326" t="s">
        <v>250</v>
      </c>
      <c r="D275" s="138" t="s">
        <v>251</v>
      </c>
      <c r="E275" s="139" t="s">
        <v>252</v>
      </c>
      <c r="F275" s="139" t="s">
        <v>213</v>
      </c>
      <c r="G275" s="321" t="s">
        <v>252</v>
      </c>
    </row>
    <row r="276" spans="1:7" x14ac:dyDescent="0.2">
      <c r="A276" s="137"/>
      <c r="B276" s="320"/>
      <c r="C276" s="326" t="s">
        <v>235</v>
      </c>
      <c r="D276" s="138" t="s">
        <v>236</v>
      </c>
      <c r="E276" s="139" t="s">
        <v>598</v>
      </c>
      <c r="F276" s="139" t="s">
        <v>213</v>
      </c>
      <c r="G276" s="321" t="s">
        <v>598</v>
      </c>
    </row>
    <row r="277" spans="1:7" x14ac:dyDescent="0.2">
      <c r="A277" s="137"/>
      <c r="B277" s="320"/>
      <c r="C277" s="326" t="s">
        <v>549</v>
      </c>
      <c r="D277" s="138" t="s">
        <v>550</v>
      </c>
      <c r="E277" s="139" t="s">
        <v>599</v>
      </c>
      <c r="F277" s="139" t="s">
        <v>213</v>
      </c>
      <c r="G277" s="321" t="s">
        <v>599</v>
      </c>
    </row>
    <row r="278" spans="1:7" x14ac:dyDescent="0.2">
      <c r="A278" s="137"/>
      <c r="B278" s="320"/>
      <c r="C278" s="326" t="s">
        <v>273</v>
      </c>
      <c r="D278" s="138" t="s">
        <v>274</v>
      </c>
      <c r="E278" s="139" t="s">
        <v>308</v>
      </c>
      <c r="F278" s="139" t="s">
        <v>213</v>
      </c>
      <c r="G278" s="321" t="s">
        <v>308</v>
      </c>
    </row>
    <row r="279" spans="1:7" x14ac:dyDescent="0.2">
      <c r="A279" s="137"/>
      <c r="B279" s="320"/>
      <c r="C279" s="326" t="s">
        <v>388</v>
      </c>
      <c r="D279" s="138" t="s">
        <v>389</v>
      </c>
      <c r="E279" s="139" t="s">
        <v>600</v>
      </c>
      <c r="F279" s="139" t="s">
        <v>213</v>
      </c>
      <c r="G279" s="321" t="s">
        <v>600</v>
      </c>
    </row>
    <row r="280" spans="1:7" x14ac:dyDescent="0.2">
      <c r="A280" s="137"/>
      <c r="B280" s="320"/>
      <c r="C280" s="326" t="s">
        <v>238</v>
      </c>
      <c r="D280" s="138" t="s">
        <v>239</v>
      </c>
      <c r="E280" s="139" t="s">
        <v>470</v>
      </c>
      <c r="F280" s="139" t="s">
        <v>213</v>
      </c>
      <c r="G280" s="321" t="s">
        <v>470</v>
      </c>
    </row>
    <row r="281" spans="1:7" ht="22.5" x14ac:dyDescent="0.2">
      <c r="A281" s="137"/>
      <c r="B281" s="320"/>
      <c r="C281" s="326" t="s">
        <v>404</v>
      </c>
      <c r="D281" s="138" t="s">
        <v>405</v>
      </c>
      <c r="E281" s="139" t="s">
        <v>601</v>
      </c>
      <c r="F281" s="139" t="s">
        <v>213</v>
      </c>
      <c r="G281" s="321" t="s">
        <v>601</v>
      </c>
    </row>
    <row r="282" spans="1:7" ht="67.5" x14ac:dyDescent="0.2">
      <c r="A282" s="134"/>
      <c r="B282" s="322" t="s">
        <v>602</v>
      </c>
      <c r="C282" s="325"/>
      <c r="D282" s="135" t="s">
        <v>603</v>
      </c>
      <c r="E282" s="136" t="s">
        <v>604</v>
      </c>
      <c r="F282" s="136" t="s">
        <v>213</v>
      </c>
      <c r="G282" s="323" t="s">
        <v>604</v>
      </c>
    </row>
    <row r="283" spans="1:7" ht="22.5" x14ac:dyDescent="0.2">
      <c r="A283" s="137"/>
      <c r="B283" s="320"/>
      <c r="C283" s="326" t="s">
        <v>540</v>
      </c>
      <c r="D283" s="138" t="s">
        <v>541</v>
      </c>
      <c r="E283" s="139" t="s">
        <v>605</v>
      </c>
      <c r="F283" s="139" t="s">
        <v>213</v>
      </c>
      <c r="G283" s="321" t="s">
        <v>605</v>
      </c>
    </row>
    <row r="284" spans="1:7" ht="22.5" x14ac:dyDescent="0.2">
      <c r="A284" s="137"/>
      <c r="B284" s="320"/>
      <c r="C284" s="326" t="s">
        <v>361</v>
      </c>
      <c r="D284" s="138" t="s">
        <v>362</v>
      </c>
      <c r="E284" s="139" t="s">
        <v>213</v>
      </c>
      <c r="F284" s="139" t="s">
        <v>213</v>
      </c>
      <c r="G284" s="321" t="s">
        <v>213</v>
      </c>
    </row>
    <row r="285" spans="1:7" x14ac:dyDescent="0.2">
      <c r="A285" s="137"/>
      <c r="B285" s="320"/>
      <c r="C285" s="326" t="s">
        <v>226</v>
      </c>
      <c r="D285" s="138" t="s">
        <v>227</v>
      </c>
      <c r="E285" s="139" t="s">
        <v>606</v>
      </c>
      <c r="F285" s="139" t="s">
        <v>213</v>
      </c>
      <c r="G285" s="321" t="s">
        <v>606</v>
      </c>
    </row>
    <row r="286" spans="1:7" x14ac:dyDescent="0.2">
      <c r="A286" s="137"/>
      <c r="B286" s="320"/>
      <c r="C286" s="326" t="s">
        <v>369</v>
      </c>
      <c r="D286" s="138" t="s">
        <v>370</v>
      </c>
      <c r="E286" s="139" t="s">
        <v>607</v>
      </c>
      <c r="F286" s="139" t="s">
        <v>213</v>
      </c>
      <c r="G286" s="321" t="s">
        <v>607</v>
      </c>
    </row>
    <row r="287" spans="1:7" x14ac:dyDescent="0.2">
      <c r="A287" s="137"/>
      <c r="B287" s="320"/>
      <c r="C287" s="326" t="s">
        <v>229</v>
      </c>
      <c r="D287" s="138" t="s">
        <v>230</v>
      </c>
      <c r="E287" s="139" t="s">
        <v>608</v>
      </c>
      <c r="F287" s="139" t="s">
        <v>213</v>
      </c>
      <c r="G287" s="321" t="s">
        <v>608</v>
      </c>
    </row>
    <row r="288" spans="1:7" x14ac:dyDescent="0.2">
      <c r="A288" s="137"/>
      <c r="B288" s="320"/>
      <c r="C288" s="326" t="s">
        <v>232</v>
      </c>
      <c r="D288" s="138" t="s">
        <v>233</v>
      </c>
      <c r="E288" s="139" t="s">
        <v>609</v>
      </c>
      <c r="F288" s="139" t="s">
        <v>213</v>
      </c>
      <c r="G288" s="321" t="s">
        <v>609</v>
      </c>
    </row>
    <row r="289" spans="1:7" x14ac:dyDescent="0.2">
      <c r="A289" s="137"/>
      <c r="B289" s="320"/>
      <c r="C289" s="326" t="s">
        <v>235</v>
      </c>
      <c r="D289" s="138" t="s">
        <v>236</v>
      </c>
      <c r="E289" s="139" t="s">
        <v>610</v>
      </c>
      <c r="F289" s="139" t="s">
        <v>213</v>
      </c>
      <c r="G289" s="321" t="s">
        <v>610</v>
      </c>
    </row>
    <row r="290" spans="1:7" x14ac:dyDescent="0.2">
      <c r="A290" s="137"/>
      <c r="B290" s="320"/>
      <c r="C290" s="326" t="s">
        <v>507</v>
      </c>
      <c r="D290" s="138" t="s">
        <v>508</v>
      </c>
      <c r="E290" s="139" t="s">
        <v>252</v>
      </c>
      <c r="F290" s="139" t="s">
        <v>213</v>
      </c>
      <c r="G290" s="321" t="s">
        <v>252</v>
      </c>
    </row>
    <row r="291" spans="1:7" x14ac:dyDescent="0.2">
      <c r="A291" s="137"/>
      <c r="B291" s="320"/>
      <c r="C291" s="326" t="s">
        <v>254</v>
      </c>
      <c r="D291" s="138" t="s">
        <v>255</v>
      </c>
      <c r="E291" s="139" t="s">
        <v>611</v>
      </c>
      <c r="F291" s="139" t="s">
        <v>213</v>
      </c>
      <c r="G291" s="321" t="s">
        <v>611</v>
      </c>
    </row>
    <row r="292" spans="1:7" x14ac:dyDescent="0.2">
      <c r="A292" s="137"/>
      <c r="B292" s="320"/>
      <c r="C292" s="326" t="s">
        <v>273</v>
      </c>
      <c r="D292" s="138" t="s">
        <v>274</v>
      </c>
      <c r="E292" s="139" t="s">
        <v>425</v>
      </c>
      <c r="F292" s="139" t="s">
        <v>213</v>
      </c>
      <c r="G292" s="321" t="s">
        <v>425</v>
      </c>
    </row>
    <row r="293" spans="1:7" x14ac:dyDescent="0.2">
      <c r="A293" s="137"/>
      <c r="B293" s="320"/>
      <c r="C293" s="326" t="s">
        <v>238</v>
      </c>
      <c r="D293" s="138" t="s">
        <v>239</v>
      </c>
      <c r="E293" s="139" t="s">
        <v>521</v>
      </c>
      <c r="F293" s="139" t="s">
        <v>213</v>
      </c>
      <c r="G293" s="321" t="s">
        <v>521</v>
      </c>
    </row>
    <row r="294" spans="1:7" ht="22.5" x14ac:dyDescent="0.2">
      <c r="A294" s="137"/>
      <c r="B294" s="320"/>
      <c r="C294" s="326" t="s">
        <v>392</v>
      </c>
      <c r="D294" s="138" t="s">
        <v>393</v>
      </c>
      <c r="E294" s="139" t="s">
        <v>213</v>
      </c>
      <c r="F294" s="139" t="s">
        <v>213</v>
      </c>
      <c r="G294" s="321" t="s">
        <v>213</v>
      </c>
    </row>
    <row r="295" spans="1:7" ht="22.5" x14ac:dyDescent="0.2">
      <c r="A295" s="137"/>
      <c r="B295" s="320"/>
      <c r="C295" s="326" t="s">
        <v>404</v>
      </c>
      <c r="D295" s="138" t="s">
        <v>405</v>
      </c>
      <c r="E295" s="139" t="s">
        <v>612</v>
      </c>
      <c r="F295" s="139" t="s">
        <v>213</v>
      </c>
      <c r="G295" s="321" t="s">
        <v>612</v>
      </c>
    </row>
    <row r="296" spans="1:7" ht="78.75" x14ac:dyDescent="0.2">
      <c r="A296" s="134"/>
      <c r="B296" s="322" t="s">
        <v>613</v>
      </c>
      <c r="C296" s="325"/>
      <c r="D296" s="135" t="s">
        <v>614</v>
      </c>
      <c r="E296" s="136" t="s">
        <v>615</v>
      </c>
      <c r="F296" s="136" t="s">
        <v>213</v>
      </c>
      <c r="G296" s="323" t="s">
        <v>615</v>
      </c>
    </row>
    <row r="297" spans="1:7" ht="22.5" x14ac:dyDescent="0.2">
      <c r="A297" s="137"/>
      <c r="B297" s="320"/>
      <c r="C297" s="326" t="s">
        <v>540</v>
      </c>
      <c r="D297" s="138" t="s">
        <v>541</v>
      </c>
      <c r="E297" s="139" t="s">
        <v>616</v>
      </c>
      <c r="F297" s="139" t="s">
        <v>213</v>
      </c>
      <c r="G297" s="321" t="s">
        <v>616</v>
      </c>
    </row>
    <row r="298" spans="1:7" ht="22.5" x14ac:dyDescent="0.2">
      <c r="A298" s="137"/>
      <c r="B298" s="320"/>
      <c r="C298" s="326" t="s">
        <v>361</v>
      </c>
      <c r="D298" s="138" t="s">
        <v>362</v>
      </c>
      <c r="E298" s="139" t="s">
        <v>617</v>
      </c>
      <c r="F298" s="139" t="s">
        <v>213</v>
      </c>
      <c r="G298" s="321" t="s">
        <v>617</v>
      </c>
    </row>
    <row r="299" spans="1:7" x14ac:dyDescent="0.2">
      <c r="A299" s="137"/>
      <c r="B299" s="320"/>
      <c r="C299" s="326" t="s">
        <v>226</v>
      </c>
      <c r="D299" s="138" t="s">
        <v>227</v>
      </c>
      <c r="E299" s="139" t="s">
        <v>618</v>
      </c>
      <c r="F299" s="139" t="s">
        <v>213</v>
      </c>
      <c r="G299" s="321" t="s">
        <v>618</v>
      </c>
    </row>
    <row r="300" spans="1:7" x14ac:dyDescent="0.2">
      <c r="A300" s="137"/>
      <c r="B300" s="320"/>
      <c r="C300" s="326" t="s">
        <v>369</v>
      </c>
      <c r="D300" s="138" t="s">
        <v>370</v>
      </c>
      <c r="E300" s="139" t="s">
        <v>619</v>
      </c>
      <c r="F300" s="139" t="s">
        <v>213</v>
      </c>
      <c r="G300" s="321" t="s">
        <v>619</v>
      </c>
    </row>
    <row r="301" spans="1:7" x14ac:dyDescent="0.2">
      <c r="A301" s="137"/>
      <c r="B301" s="320"/>
      <c r="C301" s="326" t="s">
        <v>229</v>
      </c>
      <c r="D301" s="138" t="s">
        <v>230</v>
      </c>
      <c r="E301" s="139" t="s">
        <v>620</v>
      </c>
      <c r="F301" s="139" t="s">
        <v>213</v>
      </c>
      <c r="G301" s="321" t="s">
        <v>620</v>
      </c>
    </row>
    <row r="302" spans="1:7" x14ac:dyDescent="0.2">
      <c r="A302" s="137"/>
      <c r="B302" s="320"/>
      <c r="C302" s="326" t="s">
        <v>232</v>
      </c>
      <c r="D302" s="138" t="s">
        <v>233</v>
      </c>
      <c r="E302" s="139" t="s">
        <v>621</v>
      </c>
      <c r="F302" s="139" t="s">
        <v>213</v>
      </c>
      <c r="G302" s="321" t="s">
        <v>621</v>
      </c>
    </row>
    <row r="303" spans="1:7" x14ac:dyDescent="0.2">
      <c r="A303" s="137"/>
      <c r="B303" s="320"/>
      <c r="C303" s="326" t="s">
        <v>235</v>
      </c>
      <c r="D303" s="138" t="s">
        <v>236</v>
      </c>
      <c r="E303" s="139" t="s">
        <v>622</v>
      </c>
      <c r="F303" s="139" t="s">
        <v>213</v>
      </c>
      <c r="G303" s="321" t="s">
        <v>622</v>
      </c>
    </row>
    <row r="304" spans="1:7" x14ac:dyDescent="0.2">
      <c r="A304" s="137"/>
      <c r="B304" s="320"/>
      <c r="C304" s="326" t="s">
        <v>507</v>
      </c>
      <c r="D304" s="138" t="s">
        <v>508</v>
      </c>
      <c r="E304" s="139" t="s">
        <v>623</v>
      </c>
      <c r="F304" s="139" t="s">
        <v>213</v>
      </c>
      <c r="G304" s="321" t="s">
        <v>623</v>
      </c>
    </row>
    <row r="305" spans="1:7" x14ac:dyDescent="0.2">
      <c r="A305" s="137"/>
      <c r="B305" s="320"/>
      <c r="C305" s="326" t="s">
        <v>254</v>
      </c>
      <c r="D305" s="138" t="s">
        <v>255</v>
      </c>
      <c r="E305" s="139" t="s">
        <v>624</v>
      </c>
      <c r="F305" s="139" t="s">
        <v>213</v>
      </c>
      <c r="G305" s="321" t="s">
        <v>624</v>
      </c>
    </row>
    <row r="306" spans="1:7" x14ac:dyDescent="0.2">
      <c r="A306" s="137"/>
      <c r="B306" s="320"/>
      <c r="C306" s="326" t="s">
        <v>273</v>
      </c>
      <c r="D306" s="138" t="s">
        <v>274</v>
      </c>
      <c r="E306" s="139" t="s">
        <v>437</v>
      </c>
      <c r="F306" s="139" t="s">
        <v>213</v>
      </c>
      <c r="G306" s="321" t="s">
        <v>437</v>
      </c>
    </row>
    <row r="307" spans="1:7" x14ac:dyDescent="0.2">
      <c r="A307" s="137"/>
      <c r="B307" s="320"/>
      <c r="C307" s="326" t="s">
        <v>388</v>
      </c>
      <c r="D307" s="138" t="s">
        <v>389</v>
      </c>
      <c r="E307" s="139" t="s">
        <v>213</v>
      </c>
      <c r="F307" s="139" t="s">
        <v>213</v>
      </c>
      <c r="G307" s="321" t="s">
        <v>213</v>
      </c>
    </row>
    <row r="308" spans="1:7" x14ac:dyDescent="0.2">
      <c r="A308" s="137"/>
      <c r="B308" s="320"/>
      <c r="C308" s="326" t="s">
        <v>238</v>
      </c>
      <c r="D308" s="138" t="s">
        <v>239</v>
      </c>
      <c r="E308" s="139" t="s">
        <v>625</v>
      </c>
      <c r="F308" s="139" t="s">
        <v>213</v>
      </c>
      <c r="G308" s="321" t="s">
        <v>625</v>
      </c>
    </row>
    <row r="309" spans="1:7" ht="22.5" x14ac:dyDescent="0.2">
      <c r="A309" s="137"/>
      <c r="B309" s="320"/>
      <c r="C309" s="326" t="s">
        <v>392</v>
      </c>
      <c r="D309" s="138" t="s">
        <v>393</v>
      </c>
      <c r="E309" s="139" t="s">
        <v>257</v>
      </c>
      <c r="F309" s="139" t="s">
        <v>213</v>
      </c>
      <c r="G309" s="321" t="s">
        <v>257</v>
      </c>
    </row>
    <row r="310" spans="1:7" ht="22.5" x14ac:dyDescent="0.2">
      <c r="A310" s="137"/>
      <c r="B310" s="320"/>
      <c r="C310" s="326" t="s">
        <v>404</v>
      </c>
      <c r="D310" s="138" t="s">
        <v>405</v>
      </c>
      <c r="E310" s="139" t="s">
        <v>626</v>
      </c>
      <c r="F310" s="139" t="s">
        <v>213</v>
      </c>
      <c r="G310" s="321" t="s">
        <v>626</v>
      </c>
    </row>
    <row r="311" spans="1:7" ht="15" x14ac:dyDescent="0.2">
      <c r="A311" s="134"/>
      <c r="B311" s="322" t="s">
        <v>627</v>
      </c>
      <c r="C311" s="325"/>
      <c r="D311" s="135" t="s">
        <v>224</v>
      </c>
      <c r="E311" s="136" t="s">
        <v>628</v>
      </c>
      <c r="F311" s="136" t="s">
        <v>213</v>
      </c>
      <c r="G311" s="323" t="s">
        <v>628</v>
      </c>
    </row>
    <row r="312" spans="1:7" ht="67.5" x14ac:dyDescent="0.2">
      <c r="A312" s="137"/>
      <c r="B312" s="320"/>
      <c r="C312" s="326" t="s">
        <v>474</v>
      </c>
      <c r="D312" s="138" t="s">
        <v>475</v>
      </c>
      <c r="E312" s="139" t="s">
        <v>629</v>
      </c>
      <c r="F312" s="139" t="s">
        <v>213</v>
      </c>
      <c r="G312" s="321" t="s">
        <v>629</v>
      </c>
    </row>
    <row r="313" spans="1:7" x14ac:dyDescent="0.2">
      <c r="A313" s="137"/>
      <c r="B313" s="320"/>
      <c r="C313" s="326" t="s">
        <v>630</v>
      </c>
      <c r="D313" s="138" t="s">
        <v>631</v>
      </c>
      <c r="E313" s="139" t="s">
        <v>632</v>
      </c>
      <c r="F313" s="139" t="s">
        <v>213</v>
      </c>
      <c r="G313" s="321" t="s">
        <v>632</v>
      </c>
    </row>
    <row r="314" spans="1:7" x14ac:dyDescent="0.2">
      <c r="A314" s="137"/>
      <c r="B314" s="320"/>
      <c r="C314" s="326" t="s">
        <v>633</v>
      </c>
      <c r="D314" s="138" t="s">
        <v>631</v>
      </c>
      <c r="E314" s="139" t="s">
        <v>634</v>
      </c>
      <c r="F314" s="139" t="s">
        <v>213</v>
      </c>
      <c r="G314" s="321" t="s">
        <v>634</v>
      </c>
    </row>
    <row r="315" spans="1:7" x14ac:dyDescent="0.2">
      <c r="A315" s="137"/>
      <c r="B315" s="320"/>
      <c r="C315" s="326" t="s">
        <v>635</v>
      </c>
      <c r="D315" s="138" t="s">
        <v>227</v>
      </c>
      <c r="E315" s="139" t="s">
        <v>636</v>
      </c>
      <c r="F315" s="139" t="s">
        <v>213</v>
      </c>
      <c r="G315" s="321" t="s">
        <v>636</v>
      </c>
    </row>
    <row r="316" spans="1:7" x14ac:dyDescent="0.2">
      <c r="A316" s="137"/>
      <c r="B316" s="320"/>
      <c r="C316" s="326" t="s">
        <v>367</v>
      </c>
      <c r="D316" s="138" t="s">
        <v>227</v>
      </c>
      <c r="E316" s="139" t="s">
        <v>637</v>
      </c>
      <c r="F316" s="139" t="s">
        <v>213</v>
      </c>
      <c r="G316" s="321" t="s">
        <v>637</v>
      </c>
    </row>
    <row r="317" spans="1:7" x14ac:dyDescent="0.2">
      <c r="A317" s="137"/>
      <c r="B317" s="320"/>
      <c r="C317" s="326" t="s">
        <v>638</v>
      </c>
      <c r="D317" s="138" t="s">
        <v>230</v>
      </c>
      <c r="E317" s="139" t="s">
        <v>639</v>
      </c>
      <c r="F317" s="139" t="s">
        <v>213</v>
      </c>
      <c r="G317" s="321" t="s">
        <v>639</v>
      </c>
    </row>
    <row r="318" spans="1:7" x14ac:dyDescent="0.2">
      <c r="A318" s="137"/>
      <c r="B318" s="320"/>
      <c r="C318" s="326" t="s">
        <v>375</v>
      </c>
      <c r="D318" s="138" t="s">
        <v>230</v>
      </c>
      <c r="E318" s="139" t="s">
        <v>640</v>
      </c>
      <c r="F318" s="139" t="s">
        <v>213</v>
      </c>
      <c r="G318" s="321" t="s">
        <v>640</v>
      </c>
    </row>
    <row r="319" spans="1:7" x14ac:dyDescent="0.2">
      <c r="A319" s="137"/>
      <c r="B319" s="320"/>
      <c r="C319" s="326" t="s">
        <v>641</v>
      </c>
      <c r="D319" s="138" t="s">
        <v>233</v>
      </c>
      <c r="E319" s="139" t="s">
        <v>642</v>
      </c>
      <c r="F319" s="139" t="s">
        <v>213</v>
      </c>
      <c r="G319" s="321" t="s">
        <v>642</v>
      </c>
    </row>
    <row r="320" spans="1:7" x14ac:dyDescent="0.2">
      <c r="A320" s="137"/>
      <c r="B320" s="320"/>
      <c r="C320" s="326" t="s">
        <v>380</v>
      </c>
      <c r="D320" s="138" t="s">
        <v>233</v>
      </c>
      <c r="E320" s="139" t="s">
        <v>643</v>
      </c>
      <c r="F320" s="139" t="s">
        <v>213</v>
      </c>
      <c r="G320" s="321" t="s">
        <v>643</v>
      </c>
    </row>
    <row r="321" spans="1:7" x14ac:dyDescent="0.2">
      <c r="A321" s="137"/>
      <c r="B321" s="320"/>
      <c r="C321" s="326" t="s">
        <v>235</v>
      </c>
      <c r="D321" s="138" t="s">
        <v>236</v>
      </c>
      <c r="E321" s="139" t="s">
        <v>611</v>
      </c>
      <c r="F321" s="139" t="s">
        <v>213</v>
      </c>
      <c r="G321" s="321" t="s">
        <v>611</v>
      </c>
    </row>
    <row r="322" spans="1:7" x14ac:dyDescent="0.2">
      <c r="A322" s="137"/>
      <c r="B322" s="320"/>
      <c r="C322" s="326" t="s">
        <v>644</v>
      </c>
      <c r="D322" s="138" t="s">
        <v>508</v>
      </c>
      <c r="E322" s="139" t="s">
        <v>645</v>
      </c>
      <c r="F322" s="139" t="s">
        <v>213</v>
      </c>
      <c r="G322" s="321" t="s">
        <v>645</v>
      </c>
    </row>
    <row r="323" spans="1:7" x14ac:dyDescent="0.2">
      <c r="A323" s="137"/>
      <c r="B323" s="320"/>
      <c r="C323" s="326" t="s">
        <v>646</v>
      </c>
      <c r="D323" s="138" t="s">
        <v>508</v>
      </c>
      <c r="E323" s="139" t="s">
        <v>647</v>
      </c>
      <c r="F323" s="139" t="s">
        <v>213</v>
      </c>
      <c r="G323" s="321" t="s">
        <v>647</v>
      </c>
    </row>
    <row r="324" spans="1:7" x14ac:dyDescent="0.2">
      <c r="A324" s="137"/>
      <c r="B324" s="320"/>
      <c r="C324" s="326" t="s">
        <v>238</v>
      </c>
      <c r="D324" s="138" t="s">
        <v>239</v>
      </c>
      <c r="E324" s="139" t="s">
        <v>277</v>
      </c>
      <c r="F324" s="139" t="s">
        <v>213</v>
      </c>
      <c r="G324" s="321" t="s">
        <v>277</v>
      </c>
    </row>
    <row r="325" spans="1:7" x14ac:dyDescent="0.2">
      <c r="A325" s="137"/>
      <c r="B325" s="320"/>
      <c r="C325" s="326" t="s">
        <v>648</v>
      </c>
      <c r="D325" s="138" t="s">
        <v>239</v>
      </c>
      <c r="E325" s="139" t="s">
        <v>649</v>
      </c>
      <c r="F325" s="139" t="s">
        <v>213</v>
      </c>
      <c r="G325" s="321" t="s">
        <v>649</v>
      </c>
    </row>
    <row r="326" spans="1:7" x14ac:dyDescent="0.2">
      <c r="A326" s="137"/>
      <c r="B326" s="320"/>
      <c r="C326" s="326" t="s">
        <v>306</v>
      </c>
      <c r="D326" s="138" t="s">
        <v>239</v>
      </c>
      <c r="E326" s="139" t="s">
        <v>650</v>
      </c>
      <c r="F326" s="139" t="s">
        <v>213</v>
      </c>
      <c r="G326" s="321" t="s">
        <v>650</v>
      </c>
    </row>
    <row r="327" spans="1:7" ht="22.5" x14ac:dyDescent="0.2">
      <c r="A327" s="137"/>
      <c r="B327" s="320"/>
      <c r="C327" s="326" t="s">
        <v>404</v>
      </c>
      <c r="D327" s="138" t="s">
        <v>405</v>
      </c>
      <c r="E327" s="139" t="s">
        <v>651</v>
      </c>
      <c r="F327" s="139" t="s">
        <v>213</v>
      </c>
      <c r="G327" s="321" t="s">
        <v>651</v>
      </c>
    </row>
    <row r="328" spans="1:7" ht="22.5" x14ac:dyDescent="0.2">
      <c r="A328" s="137"/>
      <c r="B328" s="320"/>
      <c r="C328" s="326" t="s">
        <v>652</v>
      </c>
      <c r="D328" s="138" t="s">
        <v>409</v>
      </c>
      <c r="E328" s="139" t="s">
        <v>653</v>
      </c>
      <c r="F328" s="139" t="s">
        <v>213</v>
      </c>
      <c r="G328" s="321" t="s">
        <v>653</v>
      </c>
    </row>
    <row r="329" spans="1:7" ht="22.5" x14ac:dyDescent="0.2">
      <c r="A329" s="137"/>
      <c r="B329" s="320"/>
      <c r="C329" s="326" t="s">
        <v>654</v>
      </c>
      <c r="D329" s="138" t="s">
        <v>409</v>
      </c>
      <c r="E329" s="139" t="s">
        <v>655</v>
      </c>
      <c r="F329" s="139" t="s">
        <v>213</v>
      </c>
      <c r="G329" s="321" t="s">
        <v>655</v>
      </c>
    </row>
    <row r="330" spans="1:7" x14ac:dyDescent="0.2">
      <c r="A330" s="131" t="s">
        <v>139</v>
      </c>
      <c r="B330" s="318"/>
      <c r="C330" s="318"/>
      <c r="D330" s="132" t="s">
        <v>656</v>
      </c>
      <c r="E330" s="133" t="s">
        <v>657</v>
      </c>
      <c r="F330" s="133" t="s">
        <v>213</v>
      </c>
      <c r="G330" s="319" t="s">
        <v>657</v>
      </c>
    </row>
    <row r="331" spans="1:7" ht="15" x14ac:dyDescent="0.2">
      <c r="A331" s="134"/>
      <c r="B331" s="322" t="s">
        <v>140</v>
      </c>
      <c r="C331" s="325"/>
      <c r="D331" s="135" t="s">
        <v>658</v>
      </c>
      <c r="E331" s="136" t="s">
        <v>247</v>
      </c>
      <c r="F331" s="136" t="s">
        <v>213</v>
      </c>
      <c r="G331" s="323" t="s">
        <v>247</v>
      </c>
    </row>
    <row r="332" spans="1:7" ht="56.25" x14ac:dyDescent="0.2">
      <c r="A332" s="137"/>
      <c r="B332" s="320"/>
      <c r="C332" s="326" t="s">
        <v>141</v>
      </c>
      <c r="D332" s="138" t="s">
        <v>659</v>
      </c>
      <c r="E332" s="139" t="s">
        <v>247</v>
      </c>
      <c r="F332" s="139" t="s">
        <v>213</v>
      </c>
      <c r="G332" s="321" t="s">
        <v>247</v>
      </c>
    </row>
    <row r="333" spans="1:7" ht="15" x14ac:dyDescent="0.2">
      <c r="A333" s="134"/>
      <c r="B333" s="322" t="s">
        <v>660</v>
      </c>
      <c r="C333" s="325"/>
      <c r="D333" s="135" t="s">
        <v>661</v>
      </c>
      <c r="E333" s="136" t="s">
        <v>662</v>
      </c>
      <c r="F333" s="136" t="s">
        <v>213</v>
      </c>
      <c r="G333" s="323" t="s">
        <v>662</v>
      </c>
    </row>
    <row r="334" spans="1:7" x14ac:dyDescent="0.2">
      <c r="A334" s="137"/>
      <c r="B334" s="320"/>
      <c r="C334" s="326" t="s">
        <v>250</v>
      </c>
      <c r="D334" s="138" t="s">
        <v>251</v>
      </c>
      <c r="E334" s="139" t="s">
        <v>663</v>
      </c>
      <c r="F334" s="139" t="s">
        <v>213</v>
      </c>
      <c r="G334" s="321" t="s">
        <v>663</v>
      </c>
    </row>
    <row r="335" spans="1:7" x14ac:dyDescent="0.2">
      <c r="A335" s="137"/>
      <c r="B335" s="320"/>
      <c r="C335" s="326" t="s">
        <v>235</v>
      </c>
      <c r="D335" s="138" t="s">
        <v>236</v>
      </c>
      <c r="E335" s="139" t="s">
        <v>397</v>
      </c>
      <c r="F335" s="139" t="s">
        <v>213</v>
      </c>
      <c r="G335" s="321" t="s">
        <v>397</v>
      </c>
    </row>
    <row r="336" spans="1:7" x14ac:dyDescent="0.2">
      <c r="A336" s="137"/>
      <c r="B336" s="320"/>
      <c r="C336" s="326" t="s">
        <v>238</v>
      </c>
      <c r="D336" s="138" t="s">
        <v>239</v>
      </c>
      <c r="E336" s="139" t="s">
        <v>548</v>
      </c>
      <c r="F336" s="139" t="s">
        <v>213</v>
      </c>
      <c r="G336" s="321" t="s">
        <v>548</v>
      </c>
    </row>
    <row r="337" spans="1:7" ht="15" x14ac:dyDescent="0.2">
      <c r="A337" s="134"/>
      <c r="B337" s="322" t="s">
        <v>664</v>
      </c>
      <c r="C337" s="325"/>
      <c r="D337" s="135" t="s">
        <v>665</v>
      </c>
      <c r="E337" s="136" t="s">
        <v>666</v>
      </c>
      <c r="F337" s="136" t="s">
        <v>213</v>
      </c>
      <c r="G337" s="323" t="s">
        <v>666</v>
      </c>
    </row>
    <row r="338" spans="1:7" ht="67.5" x14ac:dyDescent="0.2">
      <c r="A338" s="137"/>
      <c r="B338" s="320"/>
      <c r="C338" s="326" t="s">
        <v>474</v>
      </c>
      <c r="D338" s="138" t="s">
        <v>475</v>
      </c>
      <c r="E338" s="139" t="s">
        <v>667</v>
      </c>
      <c r="F338" s="139" t="s">
        <v>213</v>
      </c>
      <c r="G338" s="321" t="s">
        <v>667</v>
      </c>
    </row>
    <row r="339" spans="1:7" ht="45" x14ac:dyDescent="0.2">
      <c r="A339" s="137"/>
      <c r="B339" s="320"/>
      <c r="C339" s="326" t="s">
        <v>668</v>
      </c>
      <c r="D339" s="138" t="s">
        <v>669</v>
      </c>
      <c r="E339" s="139" t="s">
        <v>670</v>
      </c>
      <c r="F339" s="139" t="s">
        <v>213</v>
      </c>
      <c r="G339" s="321" t="s">
        <v>670</v>
      </c>
    </row>
    <row r="340" spans="1:7" x14ac:dyDescent="0.2">
      <c r="A340" s="137"/>
      <c r="B340" s="320"/>
      <c r="C340" s="326" t="s">
        <v>229</v>
      </c>
      <c r="D340" s="138" t="s">
        <v>230</v>
      </c>
      <c r="E340" s="139" t="s">
        <v>671</v>
      </c>
      <c r="F340" s="139" t="s">
        <v>213</v>
      </c>
      <c r="G340" s="321" t="s">
        <v>671</v>
      </c>
    </row>
    <row r="341" spans="1:7" x14ac:dyDescent="0.2">
      <c r="A341" s="137"/>
      <c r="B341" s="320"/>
      <c r="C341" s="326" t="s">
        <v>232</v>
      </c>
      <c r="D341" s="138" t="s">
        <v>233</v>
      </c>
      <c r="E341" s="139" t="s">
        <v>672</v>
      </c>
      <c r="F341" s="139" t="s">
        <v>213</v>
      </c>
      <c r="G341" s="321" t="s">
        <v>672</v>
      </c>
    </row>
    <row r="342" spans="1:7" x14ac:dyDescent="0.2">
      <c r="A342" s="137"/>
      <c r="B342" s="320"/>
      <c r="C342" s="326" t="s">
        <v>250</v>
      </c>
      <c r="D342" s="138" t="s">
        <v>251</v>
      </c>
      <c r="E342" s="139" t="s">
        <v>559</v>
      </c>
      <c r="F342" s="139" t="s">
        <v>213</v>
      </c>
      <c r="G342" s="321" t="s">
        <v>559</v>
      </c>
    </row>
    <row r="343" spans="1:7" x14ac:dyDescent="0.2">
      <c r="A343" s="137"/>
      <c r="B343" s="320"/>
      <c r="C343" s="326" t="s">
        <v>235</v>
      </c>
      <c r="D343" s="138" t="s">
        <v>236</v>
      </c>
      <c r="E343" s="139" t="s">
        <v>673</v>
      </c>
      <c r="F343" s="139" t="s">
        <v>213</v>
      </c>
      <c r="G343" s="321" t="s">
        <v>673</v>
      </c>
    </row>
    <row r="344" spans="1:7" x14ac:dyDescent="0.2">
      <c r="A344" s="137"/>
      <c r="B344" s="320"/>
      <c r="C344" s="326" t="s">
        <v>254</v>
      </c>
      <c r="D344" s="138" t="s">
        <v>255</v>
      </c>
      <c r="E344" s="139" t="s">
        <v>480</v>
      </c>
      <c r="F344" s="139" t="s">
        <v>213</v>
      </c>
      <c r="G344" s="321" t="s">
        <v>480</v>
      </c>
    </row>
    <row r="345" spans="1:7" x14ac:dyDescent="0.2">
      <c r="A345" s="137"/>
      <c r="B345" s="320"/>
      <c r="C345" s="326" t="s">
        <v>273</v>
      </c>
      <c r="D345" s="138" t="s">
        <v>274</v>
      </c>
      <c r="E345" s="139" t="s">
        <v>521</v>
      </c>
      <c r="F345" s="139" t="s">
        <v>213</v>
      </c>
      <c r="G345" s="321" t="s">
        <v>521</v>
      </c>
    </row>
    <row r="346" spans="1:7" x14ac:dyDescent="0.2">
      <c r="A346" s="137"/>
      <c r="B346" s="320"/>
      <c r="C346" s="326" t="s">
        <v>238</v>
      </c>
      <c r="D346" s="138" t="s">
        <v>239</v>
      </c>
      <c r="E346" s="139" t="s">
        <v>674</v>
      </c>
      <c r="F346" s="139" t="s">
        <v>213</v>
      </c>
      <c r="G346" s="321" t="s">
        <v>674</v>
      </c>
    </row>
    <row r="347" spans="1:7" ht="22.5" x14ac:dyDescent="0.2">
      <c r="A347" s="137"/>
      <c r="B347" s="320"/>
      <c r="C347" s="326" t="s">
        <v>392</v>
      </c>
      <c r="D347" s="138" t="s">
        <v>393</v>
      </c>
      <c r="E347" s="139" t="s">
        <v>521</v>
      </c>
      <c r="F347" s="139" t="s">
        <v>213</v>
      </c>
      <c r="G347" s="321" t="s">
        <v>521</v>
      </c>
    </row>
    <row r="348" spans="1:7" x14ac:dyDescent="0.2">
      <c r="A348" s="137"/>
      <c r="B348" s="320"/>
      <c r="C348" s="326" t="s">
        <v>401</v>
      </c>
      <c r="D348" s="138" t="s">
        <v>402</v>
      </c>
      <c r="E348" s="139" t="s">
        <v>675</v>
      </c>
      <c r="F348" s="139" t="s">
        <v>213</v>
      </c>
      <c r="G348" s="321" t="s">
        <v>675</v>
      </c>
    </row>
    <row r="349" spans="1:7" x14ac:dyDescent="0.2">
      <c r="A349" s="137"/>
      <c r="B349" s="320"/>
      <c r="C349" s="326" t="s">
        <v>241</v>
      </c>
      <c r="D349" s="138" t="s">
        <v>242</v>
      </c>
      <c r="E349" s="139" t="s">
        <v>521</v>
      </c>
      <c r="F349" s="139" t="s">
        <v>213</v>
      </c>
      <c r="G349" s="321" t="s">
        <v>521</v>
      </c>
    </row>
    <row r="350" spans="1:7" ht="15" x14ac:dyDescent="0.2">
      <c r="A350" s="134"/>
      <c r="B350" s="322" t="s">
        <v>676</v>
      </c>
      <c r="C350" s="325"/>
      <c r="D350" s="135" t="s">
        <v>224</v>
      </c>
      <c r="E350" s="136" t="s">
        <v>336</v>
      </c>
      <c r="F350" s="136" t="s">
        <v>213</v>
      </c>
      <c r="G350" s="323" t="s">
        <v>336</v>
      </c>
    </row>
    <row r="351" spans="1:7" ht="67.5" x14ac:dyDescent="0.2">
      <c r="A351" s="137"/>
      <c r="B351" s="320"/>
      <c r="C351" s="326" t="s">
        <v>474</v>
      </c>
      <c r="D351" s="138" t="s">
        <v>475</v>
      </c>
      <c r="E351" s="139" t="s">
        <v>356</v>
      </c>
      <c r="F351" s="139" t="s">
        <v>213</v>
      </c>
      <c r="G351" s="321" t="s">
        <v>356</v>
      </c>
    </row>
    <row r="352" spans="1:7" x14ac:dyDescent="0.2">
      <c r="A352" s="137"/>
      <c r="B352" s="320"/>
      <c r="C352" s="326" t="s">
        <v>235</v>
      </c>
      <c r="D352" s="138" t="s">
        <v>236</v>
      </c>
      <c r="E352" s="139" t="s">
        <v>677</v>
      </c>
      <c r="F352" s="139" t="s">
        <v>213</v>
      </c>
      <c r="G352" s="321" t="s">
        <v>677</v>
      </c>
    </row>
    <row r="353" spans="1:7" x14ac:dyDescent="0.2">
      <c r="A353" s="137"/>
      <c r="B353" s="320"/>
      <c r="C353" s="326" t="s">
        <v>238</v>
      </c>
      <c r="D353" s="138" t="s">
        <v>239</v>
      </c>
      <c r="E353" s="139" t="s">
        <v>600</v>
      </c>
      <c r="F353" s="139" t="s">
        <v>213</v>
      </c>
      <c r="G353" s="321" t="s">
        <v>600</v>
      </c>
    </row>
    <row r="354" spans="1:7" x14ac:dyDescent="0.2">
      <c r="A354" s="131" t="s">
        <v>145</v>
      </c>
      <c r="B354" s="318"/>
      <c r="C354" s="318"/>
      <c r="D354" s="132" t="s">
        <v>678</v>
      </c>
      <c r="E354" s="133" t="s">
        <v>679</v>
      </c>
      <c r="F354" s="133" t="s">
        <v>213</v>
      </c>
      <c r="G354" s="319" t="s">
        <v>679</v>
      </c>
    </row>
    <row r="355" spans="1:7" ht="15" x14ac:dyDescent="0.2">
      <c r="A355" s="134"/>
      <c r="B355" s="322" t="s">
        <v>680</v>
      </c>
      <c r="C355" s="325"/>
      <c r="D355" s="135" t="s">
        <v>681</v>
      </c>
      <c r="E355" s="136" t="s">
        <v>682</v>
      </c>
      <c r="F355" s="136" t="s">
        <v>213</v>
      </c>
      <c r="G355" s="323" t="s">
        <v>682</v>
      </c>
    </row>
    <row r="356" spans="1:7" ht="33.75" x14ac:dyDescent="0.2">
      <c r="A356" s="137"/>
      <c r="B356" s="320"/>
      <c r="C356" s="326" t="s">
        <v>556</v>
      </c>
      <c r="D356" s="138" t="s">
        <v>557</v>
      </c>
      <c r="E356" s="139" t="s">
        <v>682</v>
      </c>
      <c r="F356" s="139" t="s">
        <v>213</v>
      </c>
      <c r="G356" s="321" t="s">
        <v>682</v>
      </c>
    </row>
    <row r="357" spans="1:7" ht="22.5" x14ac:dyDescent="0.2">
      <c r="A357" s="134"/>
      <c r="B357" s="322" t="s">
        <v>683</v>
      </c>
      <c r="C357" s="325"/>
      <c r="D357" s="135" t="s">
        <v>684</v>
      </c>
      <c r="E357" s="136" t="s">
        <v>548</v>
      </c>
      <c r="F357" s="136" t="s">
        <v>213</v>
      </c>
      <c r="G357" s="323" t="s">
        <v>548</v>
      </c>
    </row>
    <row r="358" spans="1:7" x14ac:dyDescent="0.2">
      <c r="A358" s="137"/>
      <c r="B358" s="320"/>
      <c r="C358" s="326" t="s">
        <v>235</v>
      </c>
      <c r="D358" s="138" t="s">
        <v>236</v>
      </c>
      <c r="E358" s="139" t="s">
        <v>397</v>
      </c>
      <c r="F358" s="139" t="s">
        <v>213</v>
      </c>
      <c r="G358" s="321" t="s">
        <v>397</v>
      </c>
    </row>
    <row r="359" spans="1:7" x14ac:dyDescent="0.2">
      <c r="A359" s="137"/>
      <c r="B359" s="320"/>
      <c r="C359" s="326" t="s">
        <v>238</v>
      </c>
      <c r="D359" s="138" t="s">
        <v>239</v>
      </c>
      <c r="E359" s="139" t="s">
        <v>354</v>
      </c>
      <c r="F359" s="139" t="s">
        <v>213</v>
      </c>
      <c r="G359" s="321" t="s">
        <v>354</v>
      </c>
    </row>
    <row r="360" spans="1:7" ht="67.5" x14ac:dyDescent="0.2">
      <c r="A360" s="134"/>
      <c r="B360" s="322" t="s">
        <v>685</v>
      </c>
      <c r="C360" s="325"/>
      <c r="D360" s="135" t="s">
        <v>686</v>
      </c>
      <c r="E360" s="136" t="s">
        <v>687</v>
      </c>
      <c r="F360" s="136" t="s">
        <v>213</v>
      </c>
      <c r="G360" s="323" t="s">
        <v>687</v>
      </c>
    </row>
    <row r="361" spans="1:7" ht="67.5" x14ac:dyDescent="0.2">
      <c r="A361" s="137"/>
      <c r="B361" s="320"/>
      <c r="C361" s="326" t="s">
        <v>688</v>
      </c>
      <c r="D361" s="138" t="s">
        <v>689</v>
      </c>
      <c r="E361" s="139" t="s">
        <v>690</v>
      </c>
      <c r="F361" s="139" t="s">
        <v>213</v>
      </c>
      <c r="G361" s="321" t="s">
        <v>690</v>
      </c>
    </row>
    <row r="362" spans="1:7" ht="22.5" x14ac:dyDescent="0.2">
      <c r="A362" s="137"/>
      <c r="B362" s="320"/>
      <c r="C362" s="326" t="s">
        <v>691</v>
      </c>
      <c r="D362" s="138" t="s">
        <v>692</v>
      </c>
      <c r="E362" s="139" t="s">
        <v>213</v>
      </c>
      <c r="F362" s="139" t="s">
        <v>213</v>
      </c>
      <c r="G362" s="321" t="s">
        <v>213</v>
      </c>
    </row>
    <row r="363" spans="1:7" x14ac:dyDescent="0.2">
      <c r="A363" s="137"/>
      <c r="B363" s="320"/>
      <c r="C363" s="326" t="s">
        <v>693</v>
      </c>
      <c r="D363" s="138" t="s">
        <v>694</v>
      </c>
      <c r="E363" s="139" t="s">
        <v>695</v>
      </c>
      <c r="F363" s="139" t="s">
        <v>213</v>
      </c>
      <c r="G363" s="321" t="s">
        <v>695</v>
      </c>
    </row>
    <row r="364" spans="1:7" ht="33.75" x14ac:dyDescent="0.2">
      <c r="A364" s="134"/>
      <c r="B364" s="322" t="s">
        <v>696</v>
      </c>
      <c r="C364" s="325"/>
      <c r="D364" s="135" t="s">
        <v>697</v>
      </c>
      <c r="E364" s="136" t="s">
        <v>698</v>
      </c>
      <c r="F364" s="136" t="s">
        <v>213</v>
      </c>
      <c r="G364" s="323" t="s">
        <v>698</v>
      </c>
    </row>
    <row r="365" spans="1:7" x14ac:dyDescent="0.2">
      <c r="A365" s="137"/>
      <c r="B365" s="320"/>
      <c r="C365" s="326" t="s">
        <v>699</v>
      </c>
      <c r="D365" s="138" t="s">
        <v>700</v>
      </c>
      <c r="E365" s="139" t="s">
        <v>698</v>
      </c>
      <c r="F365" s="139" t="s">
        <v>213</v>
      </c>
      <c r="G365" s="321" t="s">
        <v>698</v>
      </c>
    </row>
    <row r="366" spans="1:7" ht="15" x14ac:dyDescent="0.2">
      <c r="A366" s="134"/>
      <c r="B366" s="322" t="s">
        <v>701</v>
      </c>
      <c r="C366" s="325"/>
      <c r="D366" s="135" t="s">
        <v>702</v>
      </c>
      <c r="E366" s="136" t="s">
        <v>703</v>
      </c>
      <c r="F366" s="136" t="s">
        <v>213</v>
      </c>
      <c r="G366" s="323" t="s">
        <v>703</v>
      </c>
    </row>
    <row r="367" spans="1:7" x14ac:dyDescent="0.2">
      <c r="A367" s="137"/>
      <c r="B367" s="320"/>
      <c r="C367" s="326" t="s">
        <v>699</v>
      </c>
      <c r="D367" s="138" t="s">
        <v>700</v>
      </c>
      <c r="E367" s="139" t="s">
        <v>704</v>
      </c>
      <c r="F367" s="139" t="s">
        <v>213</v>
      </c>
      <c r="G367" s="321" t="s">
        <v>704</v>
      </c>
    </row>
    <row r="368" spans="1:7" x14ac:dyDescent="0.2">
      <c r="A368" s="137"/>
      <c r="B368" s="320"/>
      <c r="C368" s="326" t="s">
        <v>235</v>
      </c>
      <c r="D368" s="138" t="s">
        <v>236</v>
      </c>
      <c r="E368" s="139" t="s">
        <v>705</v>
      </c>
      <c r="F368" s="139" t="s">
        <v>213</v>
      </c>
      <c r="G368" s="321" t="s">
        <v>705</v>
      </c>
    </row>
    <row r="369" spans="1:7" ht="15" x14ac:dyDescent="0.2">
      <c r="A369" s="134"/>
      <c r="B369" s="322" t="s">
        <v>706</v>
      </c>
      <c r="C369" s="325"/>
      <c r="D369" s="135" t="s">
        <v>707</v>
      </c>
      <c r="E369" s="136" t="s">
        <v>708</v>
      </c>
      <c r="F369" s="136" t="s">
        <v>213</v>
      </c>
      <c r="G369" s="323" t="s">
        <v>708</v>
      </c>
    </row>
    <row r="370" spans="1:7" ht="67.5" x14ac:dyDescent="0.2">
      <c r="A370" s="137"/>
      <c r="B370" s="320"/>
      <c r="C370" s="326" t="s">
        <v>688</v>
      </c>
      <c r="D370" s="138" t="s">
        <v>689</v>
      </c>
      <c r="E370" s="139" t="s">
        <v>425</v>
      </c>
      <c r="F370" s="139" t="s">
        <v>213</v>
      </c>
      <c r="G370" s="321" t="s">
        <v>425</v>
      </c>
    </row>
    <row r="371" spans="1:7" ht="22.5" x14ac:dyDescent="0.2">
      <c r="A371" s="137"/>
      <c r="B371" s="320"/>
      <c r="C371" s="326" t="s">
        <v>691</v>
      </c>
      <c r="D371" s="138" t="s">
        <v>692</v>
      </c>
      <c r="E371" s="139" t="s">
        <v>213</v>
      </c>
      <c r="F371" s="139" t="s">
        <v>213</v>
      </c>
      <c r="G371" s="321" t="s">
        <v>213</v>
      </c>
    </row>
    <row r="372" spans="1:7" x14ac:dyDescent="0.2">
      <c r="A372" s="137"/>
      <c r="B372" s="320"/>
      <c r="C372" s="326" t="s">
        <v>699</v>
      </c>
      <c r="D372" s="138" t="s">
        <v>700</v>
      </c>
      <c r="E372" s="139" t="s">
        <v>709</v>
      </c>
      <c r="F372" s="139" t="s">
        <v>213</v>
      </c>
      <c r="G372" s="321" t="s">
        <v>709</v>
      </c>
    </row>
    <row r="373" spans="1:7" ht="15" x14ac:dyDescent="0.2">
      <c r="A373" s="134"/>
      <c r="B373" s="322" t="s">
        <v>146</v>
      </c>
      <c r="C373" s="325"/>
      <c r="D373" s="135" t="s">
        <v>710</v>
      </c>
      <c r="E373" s="136" t="s">
        <v>711</v>
      </c>
      <c r="F373" s="136" t="s">
        <v>213</v>
      </c>
      <c r="G373" s="323" t="s">
        <v>711</v>
      </c>
    </row>
    <row r="374" spans="1:7" ht="22.5" x14ac:dyDescent="0.2">
      <c r="A374" s="137"/>
      <c r="B374" s="320"/>
      <c r="C374" s="326" t="s">
        <v>361</v>
      </c>
      <c r="D374" s="138" t="s">
        <v>362</v>
      </c>
      <c r="E374" s="139" t="s">
        <v>712</v>
      </c>
      <c r="F374" s="139" t="s">
        <v>213</v>
      </c>
      <c r="G374" s="321" t="s">
        <v>712</v>
      </c>
    </row>
    <row r="375" spans="1:7" x14ac:dyDescent="0.2">
      <c r="A375" s="137"/>
      <c r="B375" s="320"/>
      <c r="C375" s="326" t="s">
        <v>226</v>
      </c>
      <c r="D375" s="138" t="s">
        <v>227</v>
      </c>
      <c r="E375" s="139" t="s">
        <v>713</v>
      </c>
      <c r="F375" s="139" t="s">
        <v>213</v>
      </c>
      <c r="G375" s="321" t="s">
        <v>713</v>
      </c>
    </row>
    <row r="376" spans="1:7" x14ac:dyDescent="0.2">
      <c r="A376" s="137"/>
      <c r="B376" s="320"/>
      <c r="C376" s="326" t="s">
        <v>369</v>
      </c>
      <c r="D376" s="138" t="s">
        <v>370</v>
      </c>
      <c r="E376" s="139" t="s">
        <v>714</v>
      </c>
      <c r="F376" s="139" t="s">
        <v>213</v>
      </c>
      <c r="G376" s="321" t="s">
        <v>714</v>
      </c>
    </row>
    <row r="377" spans="1:7" x14ac:dyDescent="0.2">
      <c r="A377" s="137"/>
      <c r="B377" s="320"/>
      <c r="C377" s="326" t="s">
        <v>229</v>
      </c>
      <c r="D377" s="138" t="s">
        <v>230</v>
      </c>
      <c r="E377" s="139" t="s">
        <v>715</v>
      </c>
      <c r="F377" s="139" t="s">
        <v>213</v>
      </c>
      <c r="G377" s="321" t="s">
        <v>715</v>
      </c>
    </row>
    <row r="378" spans="1:7" x14ac:dyDescent="0.2">
      <c r="A378" s="137"/>
      <c r="B378" s="320"/>
      <c r="C378" s="326" t="s">
        <v>232</v>
      </c>
      <c r="D378" s="138" t="s">
        <v>233</v>
      </c>
      <c r="E378" s="139" t="s">
        <v>716</v>
      </c>
      <c r="F378" s="139" t="s">
        <v>213</v>
      </c>
      <c r="G378" s="321" t="s">
        <v>716</v>
      </c>
    </row>
    <row r="379" spans="1:7" ht="22.5" x14ac:dyDescent="0.2">
      <c r="A379" s="137"/>
      <c r="B379" s="320"/>
      <c r="C379" s="326" t="s">
        <v>382</v>
      </c>
      <c r="D379" s="138" t="s">
        <v>383</v>
      </c>
      <c r="E379" s="139" t="s">
        <v>717</v>
      </c>
      <c r="F379" s="139" t="s">
        <v>213</v>
      </c>
      <c r="G379" s="321" t="s">
        <v>717</v>
      </c>
    </row>
    <row r="380" spans="1:7" x14ac:dyDescent="0.2">
      <c r="A380" s="137"/>
      <c r="B380" s="320"/>
      <c r="C380" s="326" t="s">
        <v>250</v>
      </c>
      <c r="D380" s="138" t="s">
        <v>251</v>
      </c>
      <c r="E380" s="139" t="s">
        <v>356</v>
      </c>
      <c r="F380" s="139" t="s">
        <v>213</v>
      </c>
      <c r="G380" s="321" t="s">
        <v>356</v>
      </c>
    </row>
    <row r="381" spans="1:7" x14ac:dyDescent="0.2">
      <c r="A381" s="137"/>
      <c r="B381" s="320"/>
      <c r="C381" s="326" t="s">
        <v>235</v>
      </c>
      <c r="D381" s="138" t="s">
        <v>236</v>
      </c>
      <c r="E381" s="139" t="s">
        <v>456</v>
      </c>
      <c r="F381" s="139" t="s">
        <v>213</v>
      </c>
      <c r="G381" s="321" t="s">
        <v>456</v>
      </c>
    </row>
    <row r="382" spans="1:7" x14ac:dyDescent="0.2">
      <c r="A382" s="137"/>
      <c r="B382" s="320"/>
      <c r="C382" s="326" t="s">
        <v>254</v>
      </c>
      <c r="D382" s="138" t="s">
        <v>255</v>
      </c>
      <c r="E382" s="139" t="s">
        <v>718</v>
      </c>
      <c r="F382" s="139" t="s">
        <v>213</v>
      </c>
      <c r="G382" s="321" t="s">
        <v>718</v>
      </c>
    </row>
    <row r="383" spans="1:7" x14ac:dyDescent="0.2">
      <c r="A383" s="137"/>
      <c r="B383" s="320"/>
      <c r="C383" s="326" t="s">
        <v>273</v>
      </c>
      <c r="D383" s="138" t="s">
        <v>274</v>
      </c>
      <c r="E383" s="139" t="s">
        <v>397</v>
      </c>
      <c r="F383" s="139" t="s">
        <v>213</v>
      </c>
      <c r="G383" s="321" t="s">
        <v>397</v>
      </c>
    </row>
    <row r="384" spans="1:7" x14ac:dyDescent="0.2">
      <c r="A384" s="137"/>
      <c r="B384" s="320"/>
      <c r="C384" s="326" t="s">
        <v>388</v>
      </c>
      <c r="D384" s="138" t="s">
        <v>389</v>
      </c>
      <c r="E384" s="139" t="s">
        <v>719</v>
      </c>
      <c r="F384" s="139" t="s">
        <v>213</v>
      </c>
      <c r="G384" s="321" t="s">
        <v>719</v>
      </c>
    </row>
    <row r="385" spans="1:7" x14ac:dyDescent="0.2">
      <c r="A385" s="137"/>
      <c r="B385" s="320"/>
      <c r="C385" s="326" t="s">
        <v>238</v>
      </c>
      <c r="D385" s="138" t="s">
        <v>239</v>
      </c>
      <c r="E385" s="139" t="s">
        <v>720</v>
      </c>
      <c r="F385" s="139" t="s">
        <v>213</v>
      </c>
      <c r="G385" s="321" t="s">
        <v>720</v>
      </c>
    </row>
    <row r="386" spans="1:7" ht="22.5" x14ac:dyDescent="0.2">
      <c r="A386" s="137"/>
      <c r="B386" s="320"/>
      <c r="C386" s="326" t="s">
        <v>392</v>
      </c>
      <c r="D386" s="138" t="s">
        <v>393</v>
      </c>
      <c r="E386" s="139" t="s">
        <v>721</v>
      </c>
      <c r="F386" s="139" t="s">
        <v>213</v>
      </c>
      <c r="G386" s="321" t="s">
        <v>721</v>
      </c>
    </row>
    <row r="387" spans="1:7" ht="22.5" x14ac:dyDescent="0.2">
      <c r="A387" s="137"/>
      <c r="B387" s="320"/>
      <c r="C387" s="326" t="s">
        <v>398</v>
      </c>
      <c r="D387" s="138" t="s">
        <v>399</v>
      </c>
      <c r="E387" s="139" t="s">
        <v>722</v>
      </c>
      <c r="F387" s="139" t="s">
        <v>213</v>
      </c>
      <c r="G387" s="321" t="s">
        <v>722</v>
      </c>
    </row>
    <row r="388" spans="1:7" x14ac:dyDescent="0.2">
      <c r="A388" s="137"/>
      <c r="B388" s="320"/>
      <c r="C388" s="326" t="s">
        <v>401</v>
      </c>
      <c r="D388" s="138" t="s">
        <v>402</v>
      </c>
      <c r="E388" s="139" t="s">
        <v>301</v>
      </c>
      <c r="F388" s="139" t="s">
        <v>213</v>
      </c>
      <c r="G388" s="321" t="s">
        <v>301</v>
      </c>
    </row>
    <row r="389" spans="1:7" x14ac:dyDescent="0.2">
      <c r="A389" s="137"/>
      <c r="B389" s="320"/>
      <c r="C389" s="326" t="s">
        <v>241</v>
      </c>
      <c r="D389" s="138" t="s">
        <v>242</v>
      </c>
      <c r="E389" s="139" t="s">
        <v>723</v>
      </c>
      <c r="F389" s="139" t="s">
        <v>213</v>
      </c>
      <c r="G389" s="321" t="s">
        <v>723</v>
      </c>
    </row>
    <row r="390" spans="1:7" ht="22.5" x14ac:dyDescent="0.2">
      <c r="A390" s="137"/>
      <c r="B390" s="320"/>
      <c r="C390" s="326" t="s">
        <v>404</v>
      </c>
      <c r="D390" s="138" t="s">
        <v>405</v>
      </c>
      <c r="E390" s="139" t="s">
        <v>724</v>
      </c>
      <c r="F390" s="139" t="s">
        <v>213</v>
      </c>
      <c r="G390" s="321" t="s">
        <v>724</v>
      </c>
    </row>
    <row r="391" spans="1:7" ht="22.5" x14ac:dyDescent="0.2">
      <c r="A391" s="137"/>
      <c r="B391" s="320"/>
      <c r="C391" s="326" t="s">
        <v>408</v>
      </c>
      <c r="D391" s="138" t="s">
        <v>409</v>
      </c>
      <c r="E391" s="139" t="s">
        <v>725</v>
      </c>
      <c r="F391" s="139" t="s">
        <v>213</v>
      </c>
      <c r="G391" s="321" t="s">
        <v>725</v>
      </c>
    </row>
    <row r="392" spans="1:7" ht="22.5" x14ac:dyDescent="0.2">
      <c r="A392" s="137"/>
      <c r="B392" s="320"/>
      <c r="C392" s="326" t="s">
        <v>77</v>
      </c>
      <c r="D392" s="138" t="s">
        <v>288</v>
      </c>
      <c r="E392" s="139" t="s">
        <v>726</v>
      </c>
      <c r="F392" s="139" t="s">
        <v>213</v>
      </c>
      <c r="G392" s="321" t="s">
        <v>726</v>
      </c>
    </row>
    <row r="393" spans="1:7" ht="22.5" x14ac:dyDescent="0.2">
      <c r="A393" s="134"/>
      <c r="B393" s="322" t="s">
        <v>727</v>
      </c>
      <c r="C393" s="325"/>
      <c r="D393" s="135" t="s">
        <v>728</v>
      </c>
      <c r="E393" s="136" t="s">
        <v>729</v>
      </c>
      <c r="F393" s="136" t="s">
        <v>213</v>
      </c>
      <c r="G393" s="323" t="s">
        <v>729</v>
      </c>
    </row>
    <row r="394" spans="1:7" x14ac:dyDescent="0.2">
      <c r="A394" s="137"/>
      <c r="B394" s="320"/>
      <c r="C394" s="326" t="s">
        <v>229</v>
      </c>
      <c r="D394" s="138" t="s">
        <v>230</v>
      </c>
      <c r="E394" s="139" t="s">
        <v>213</v>
      </c>
      <c r="F394" s="139" t="s">
        <v>213</v>
      </c>
      <c r="G394" s="321" t="s">
        <v>213</v>
      </c>
    </row>
    <row r="395" spans="1:7" x14ac:dyDescent="0.2">
      <c r="A395" s="137"/>
      <c r="B395" s="320"/>
      <c r="C395" s="326" t="s">
        <v>250</v>
      </c>
      <c r="D395" s="138" t="s">
        <v>251</v>
      </c>
      <c r="E395" s="139" t="s">
        <v>213</v>
      </c>
      <c r="F395" s="139" t="s">
        <v>213</v>
      </c>
      <c r="G395" s="321" t="s">
        <v>213</v>
      </c>
    </row>
    <row r="396" spans="1:7" x14ac:dyDescent="0.2">
      <c r="A396" s="137"/>
      <c r="B396" s="320"/>
      <c r="C396" s="326" t="s">
        <v>238</v>
      </c>
      <c r="D396" s="138" t="s">
        <v>239</v>
      </c>
      <c r="E396" s="139" t="s">
        <v>729</v>
      </c>
      <c r="F396" s="139" t="s">
        <v>213</v>
      </c>
      <c r="G396" s="321" t="s">
        <v>729</v>
      </c>
    </row>
    <row r="397" spans="1:7" ht="15" x14ac:dyDescent="0.2">
      <c r="A397" s="134"/>
      <c r="B397" s="322" t="s">
        <v>730</v>
      </c>
      <c r="C397" s="325"/>
      <c r="D397" s="135" t="s">
        <v>731</v>
      </c>
      <c r="E397" s="136" t="s">
        <v>732</v>
      </c>
      <c r="F397" s="136" t="s">
        <v>213</v>
      </c>
      <c r="G397" s="323" t="s">
        <v>732</v>
      </c>
    </row>
    <row r="398" spans="1:7" x14ac:dyDescent="0.2">
      <c r="A398" s="137"/>
      <c r="B398" s="320"/>
      <c r="C398" s="326" t="s">
        <v>699</v>
      </c>
      <c r="D398" s="138" t="s">
        <v>700</v>
      </c>
      <c r="E398" s="139" t="s">
        <v>732</v>
      </c>
      <c r="F398" s="139" t="s">
        <v>213</v>
      </c>
      <c r="G398" s="321" t="s">
        <v>732</v>
      </c>
    </row>
    <row r="399" spans="1:7" ht="15" x14ac:dyDescent="0.2">
      <c r="A399" s="134"/>
      <c r="B399" s="322" t="s">
        <v>733</v>
      </c>
      <c r="C399" s="325"/>
      <c r="D399" s="135" t="s">
        <v>734</v>
      </c>
      <c r="E399" s="136" t="s">
        <v>735</v>
      </c>
      <c r="F399" s="136" t="s">
        <v>213</v>
      </c>
      <c r="G399" s="323" t="s">
        <v>735</v>
      </c>
    </row>
    <row r="400" spans="1:7" ht="22.5" x14ac:dyDescent="0.2">
      <c r="A400" s="137"/>
      <c r="B400" s="320"/>
      <c r="C400" s="326" t="s">
        <v>295</v>
      </c>
      <c r="D400" s="138" t="s">
        <v>296</v>
      </c>
      <c r="E400" s="139" t="s">
        <v>735</v>
      </c>
      <c r="F400" s="139" t="s">
        <v>213</v>
      </c>
      <c r="G400" s="321" t="s">
        <v>735</v>
      </c>
    </row>
    <row r="401" spans="1:7" ht="15" x14ac:dyDescent="0.2">
      <c r="A401" s="134"/>
      <c r="B401" s="322" t="s">
        <v>736</v>
      </c>
      <c r="C401" s="325"/>
      <c r="D401" s="135" t="s">
        <v>224</v>
      </c>
      <c r="E401" s="136" t="s">
        <v>737</v>
      </c>
      <c r="F401" s="136" t="s">
        <v>213</v>
      </c>
      <c r="G401" s="323" t="s">
        <v>737</v>
      </c>
    </row>
    <row r="402" spans="1:7" x14ac:dyDescent="0.2">
      <c r="A402" s="137"/>
      <c r="B402" s="320"/>
      <c r="C402" s="326" t="s">
        <v>235</v>
      </c>
      <c r="D402" s="138" t="s">
        <v>236</v>
      </c>
      <c r="E402" s="139" t="s">
        <v>437</v>
      </c>
      <c r="F402" s="139" t="s">
        <v>213</v>
      </c>
      <c r="G402" s="321" t="s">
        <v>437</v>
      </c>
    </row>
    <row r="403" spans="1:7" x14ac:dyDescent="0.2">
      <c r="A403" s="137"/>
      <c r="B403" s="320"/>
      <c r="C403" s="326" t="s">
        <v>238</v>
      </c>
      <c r="D403" s="138" t="s">
        <v>239</v>
      </c>
      <c r="E403" s="139" t="s">
        <v>299</v>
      </c>
      <c r="F403" s="139" t="s">
        <v>213</v>
      </c>
      <c r="G403" s="321" t="s">
        <v>299</v>
      </c>
    </row>
    <row r="404" spans="1:7" ht="22.5" x14ac:dyDescent="0.2">
      <c r="A404" s="131" t="s">
        <v>150</v>
      </c>
      <c r="B404" s="318"/>
      <c r="C404" s="318"/>
      <c r="D404" s="132" t="s">
        <v>738</v>
      </c>
      <c r="E404" s="133" t="s">
        <v>739</v>
      </c>
      <c r="F404" s="133" t="s">
        <v>213</v>
      </c>
      <c r="G404" s="319" t="s">
        <v>739</v>
      </c>
    </row>
    <row r="405" spans="1:7" ht="22.5" x14ac:dyDescent="0.2">
      <c r="A405" s="134"/>
      <c r="B405" s="322" t="s">
        <v>151</v>
      </c>
      <c r="C405" s="325"/>
      <c r="D405" s="135" t="s">
        <v>740</v>
      </c>
      <c r="E405" s="136" t="s">
        <v>289</v>
      </c>
      <c r="F405" s="136" t="s">
        <v>213</v>
      </c>
      <c r="G405" s="323" t="s">
        <v>289</v>
      </c>
    </row>
    <row r="406" spans="1:7" ht="56.25" x14ac:dyDescent="0.2">
      <c r="A406" s="137"/>
      <c r="B406" s="320"/>
      <c r="C406" s="326" t="s">
        <v>26</v>
      </c>
      <c r="D406" s="138" t="s">
        <v>269</v>
      </c>
      <c r="E406" s="139" t="s">
        <v>289</v>
      </c>
      <c r="F406" s="139" t="s">
        <v>213</v>
      </c>
      <c r="G406" s="321" t="s">
        <v>289</v>
      </c>
    </row>
    <row r="407" spans="1:7" ht="15" x14ac:dyDescent="0.2">
      <c r="A407" s="134"/>
      <c r="B407" s="322" t="s">
        <v>155</v>
      </c>
      <c r="C407" s="325"/>
      <c r="D407" s="135" t="s">
        <v>224</v>
      </c>
      <c r="E407" s="136" t="s">
        <v>741</v>
      </c>
      <c r="F407" s="136" t="s">
        <v>213</v>
      </c>
      <c r="G407" s="323" t="s">
        <v>741</v>
      </c>
    </row>
    <row r="408" spans="1:7" ht="67.5" x14ac:dyDescent="0.2">
      <c r="A408" s="137"/>
      <c r="B408" s="320"/>
      <c r="C408" s="326" t="s">
        <v>474</v>
      </c>
      <c r="D408" s="138" t="s">
        <v>475</v>
      </c>
      <c r="E408" s="139" t="s">
        <v>354</v>
      </c>
      <c r="F408" s="139" t="s">
        <v>213</v>
      </c>
      <c r="G408" s="321" t="s">
        <v>354</v>
      </c>
    </row>
    <row r="409" spans="1:7" x14ac:dyDescent="0.2">
      <c r="A409" s="137"/>
      <c r="B409" s="320"/>
      <c r="C409" s="326" t="s">
        <v>742</v>
      </c>
      <c r="D409" s="138" t="s">
        <v>700</v>
      </c>
      <c r="E409" s="139" t="s">
        <v>743</v>
      </c>
      <c r="F409" s="139" t="s">
        <v>213</v>
      </c>
      <c r="G409" s="321" t="s">
        <v>743</v>
      </c>
    </row>
    <row r="410" spans="1:7" x14ac:dyDescent="0.2">
      <c r="A410" s="137"/>
      <c r="B410" s="320"/>
      <c r="C410" s="326" t="s">
        <v>635</v>
      </c>
      <c r="D410" s="138" t="s">
        <v>227</v>
      </c>
      <c r="E410" s="139" t="s">
        <v>744</v>
      </c>
      <c r="F410" s="139" t="s">
        <v>213</v>
      </c>
      <c r="G410" s="321" t="s">
        <v>744</v>
      </c>
    </row>
    <row r="411" spans="1:7" x14ac:dyDescent="0.2">
      <c r="A411" s="137"/>
      <c r="B411" s="320"/>
      <c r="C411" s="326" t="s">
        <v>367</v>
      </c>
      <c r="D411" s="138" t="s">
        <v>227</v>
      </c>
      <c r="E411" s="139" t="s">
        <v>745</v>
      </c>
      <c r="F411" s="139" t="s">
        <v>213</v>
      </c>
      <c r="G411" s="321" t="s">
        <v>745</v>
      </c>
    </row>
    <row r="412" spans="1:7" x14ac:dyDescent="0.2">
      <c r="A412" s="137"/>
      <c r="B412" s="320"/>
      <c r="C412" s="326" t="s">
        <v>638</v>
      </c>
      <c r="D412" s="138" t="s">
        <v>230</v>
      </c>
      <c r="E412" s="139" t="s">
        <v>746</v>
      </c>
      <c r="F412" s="139" t="s">
        <v>213</v>
      </c>
      <c r="G412" s="321" t="s">
        <v>746</v>
      </c>
    </row>
    <row r="413" spans="1:7" x14ac:dyDescent="0.2">
      <c r="A413" s="137"/>
      <c r="B413" s="320"/>
      <c r="C413" s="326" t="s">
        <v>375</v>
      </c>
      <c r="D413" s="138" t="s">
        <v>230</v>
      </c>
      <c r="E413" s="139" t="s">
        <v>747</v>
      </c>
      <c r="F413" s="139" t="s">
        <v>213</v>
      </c>
      <c r="G413" s="321" t="s">
        <v>747</v>
      </c>
    </row>
    <row r="414" spans="1:7" x14ac:dyDescent="0.2">
      <c r="A414" s="137"/>
      <c r="B414" s="320"/>
      <c r="C414" s="326" t="s">
        <v>641</v>
      </c>
      <c r="D414" s="138" t="s">
        <v>233</v>
      </c>
      <c r="E414" s="139" t="s">
        <v>748</v>
      </c>
      <c r="F414" s="139" t="s">
        <v>213</v>
      </c>
      <c r="G414" s="321" t="s">
        <v>748</v>
      </c>
    </row>
    <row r="415" spans="1:7" x14ac:dyDescent="0.2">
      <c r="A415" s="137"/>
      <c r="B415" s="320"/>
      <c r="C415" s="326" t="s">
        <v>380</v>
      </c>
      <c r="D415" s="138" t="s">
        <v>233</v>
      </c>
      <c r="E415" s="139" t="s">
        <v>749</v>
      </c>
      <c r="F415" s="139" t="s">
        <v>213</v>
      </c>
      <c r="G415" s="321" t="s">
        <v>749</v>
      </c>
    </row>
    <row r="416" spans="1:7" x14ac:dyDescent="0.2">
      <c r="A416" s="137"/>
      <c r="B416" s="320"/>
      <c r="C416" s="326" t="s">
        <v>750</v>
      </c>
      <c r="D416" s="138" t="s">
        <v>694</v>
      </c>
      <c r="E416" s="139" t="s">
        <v>751</v>
      </c>
      <c r="F416" s="139" t="s">
        <v>213</v>
      </c>
      <c r="G416" s="321" t="s">
        <v>751</v>
      </c>
    </row>
    <row r="417" spans="1:7" x14ac:dyDescent="0.2">
      <c r="A417" s="137"/>
      <c r="B417" s="320"/>
      <c r="C417" s="326" t="s">
        <v>752</v>
      </c>
      <c r="D417" s="138" t="s">
        <v>251</v>
      </c>
      <c r="E417" s="139" t="s">
        <v>753</v>
      </c>
      <c r="F417" s="139" t="s">
        <v>213</v>
      </c>
      <c r="G417" s="321" t="s">
        <v>753</v>
      </c>
    </row>
    <row r="418" spans="1:7" x14ac:dyDescent="0.2">
      <c r="A418" s="137"/>
      <c r="B418" s="320"/>
      <c r="C418" s="326" t="s">
        <v>754</v>
      </c>
      <c r="D418" s="138" t="s">
        <v>236</v>
      </c>
      <c r="E418" s="139" t="s">
        <v>755</v>
      </c>
      <c r="F418" s="139" t="s">
        <v>213</v>
      </c>
      <c r="G418" s="321" t="s">
        <v>755</v>
      </c>
    </row>
    <row r="419" spans="1:7" x14ac:dyDescent="0.2">
      <c r="A419" s="137"/>
      <c r="B419" s="320"/>
      <c r="C419" s="326" t="s">
        <v>756</v>
      </c>
      <c r="D419" s="138" t="s">
        <v>236</v>
      </c>
      <c r="E419" s="139" t="s">
        <v>757</v>
      </c>
      <c r="F419" s="139" t="s">
        <v>213</v>
      </c>
      <c r="G419" s="321" t="s">
        <v>757</v>
      </c>
    </row>
    <row r="420" spans="1:7" x14ac:dyDescent="0.2">
      <c r="A420" s="137"/>
      <c r="B420" s="320"/>
      <c r="C420" s="326" t="s">
        <v>758</v>
      </c>
      <c r="D420" s="138" t="s">
        <v>389</v>
      </c>
      <c r="E420" s="139" t="s">
        <v>521</v>
      </c>
      <c r="F420" s="139" t="s">
        <v>213</v>
      </c>
      <c r="G420" s="321" t="s">
        <v>521</v>
      </c>
    </row>
    <row r="421" spans="1:7" x14ac:dyDescent="0.2">
      <c r="A421" s="137"/>
      <c r="B421" s="320"/>
      <c r="C421" s="326" t="s">
        <v>648</v>
      </c>
      <c r="D421" s="138" t="s">
        <v>239</v>
      </c>
      <c r="E421" s="139" t="s">
        <v>759</v>
      </c>
      <c r="F421" s="139" t="s">
        <v>213</v>
      </c>
      <c r="G421" s="321" t="s">
        <v>759</v>
      </c>
    </row>
    <row r="422" spans="1:7" x14ac:dyDescent="0.2">
      <c r="A422" s="137"/>
      <c r="B422" s="320"/>
      <c r="C422" s="326" t="s">
        <v>306</v>
      </c>
      <c r="D422" s="138" t="s">
        <v>239</v>
      </c>
      <c r="E422" s="139" t="s">
        <v>760</v>
      </c>
      <c r="F422" s="139" t="s">
        <v>213</v>
      </c>
      <c r="G422" s="321" t="s">
        <v>760</v>
      </c>
    </row>
    <row r="423" spans="1:7" x14ac:dyDescent="0.2">
      <c r="A423" s="137"/>
      <c r="B423" s="320"/>
      <c r="C423" s="326" t="s">
        <v>761</v>
      </c>
      <c r="D423" s="138" t="s">
        <v>402</v>
      </c>
      <c r="E423" s="139" t="s">
        <v>762</v>
      </c>
      <c r="F423" s="139" t="s">
        <v>213</v>
      </c>
      <c r="G423" s="321" t="s">
        <v>762</v>
      </c>
    </row>
    <row r="424" spans="1:7" x14ac:dyDescent="0.2">
      <c r="A424" s="137"/>
      <c r="B424" s="320"/>
      <c r="C424" s="326" t="s">
        <v>763</v>
      </c>
      <c r="D424" s="138" t="s">
        <v>402</v>
      </c>
      <c r="E424" s="139" t="s">
        <v>764</v>
      </c>
      <c r="F424" s="139" t="s">
        <v>213</v>
      </c>
      <c r="G424" s="321" t="s">
        <v>764</v>
      </c>
    </row>
    <row r="425" spans="1:7" x14ac:dyDescent="0.2">
      <c r="A425" s="137"/>
      <c r="B425" s="320"/>
      <c r="C425" s="326" t="s">
        <v>765</v>
      </c>
      <c r="D425" s="138" t="s">
        <v>242</v>
      </c>
      <c r="E425" s="139" t="s">
        <v>690</v>
      </c>
      <c r="F425" s="139" t="s">
        <v>213</v>
      </c>
      <c r="G425" s="321" t="s">
        <v>690</v>
      </c>
    </row>
    <row r="426" spans="1:7" ht="22.5" x14ac:dyDescent="0.2">
      <c r="A426" s="137"/>
      <c r="B426" s="320"/>
      <c r="C426" s="326" t="s">
        <v>20</v>
      </c>
      <c r="D426" s="138" t="s">
        <v>244</v>
      </c>
      <c r="E426" s="139" t="s">
        <v>766</v>
      </c>
      <c r="F426" s="139" t="s">
        <v>213</v>
      </c>
      <c r="G426" s="321" t="s">
        <v>766</v>
      </c>
    </row>
    <row r="427" spans="1:7" x14ac:dyDescent="0.2">
      <c r="A427" s="131" t="s">
        <v>767</v>
      </c>
      <c r="B427" s="318"/>
      <c r="C427" s="318"/>
      <c r="D427" s="132" t="s">
        <v>768</v>
      </c>
      <c r="E427" s="133" t="s">
        <v>769</v>
      </c>
      <c r="F427" s="133" t="s">
        <v>770</v>
      </c>
      <c r="G427" s="319" t="s">
        <v>771</v>
      </c>
    </row>
    <row r="428" spans="1:7" ht="15" x14ac:dyDescent="0.2">
      <c r="A428" s="134"/>
      <c r="B428" s="322" t="s">
        <v>772</v>
      </c>
      <c r="C428" s="325"/>
      <c r="D428" s="135" t="s">
        <v>773</v>
      </c>
      <c r="E428" s="136" t="s">
        <v>774</v>
      </c>
      <c r="F428" s="136" t="s">
        <v>213</v>
      </c>
      <c r="G428" s="323" t="s">
        <v>774</v>
      </c>
    </row>
    <row r="429" spans="1:7" ht="22.5" x14ac:dyDescent="0.2">
      <c r="A429" s="137"/>
      <c r="B429" s="320"/>
      <c r="C429" s="326" t="s">
        <v>361</v>
      </c>
      <c r="D429" s="138" t="s">
        <v>362</v>
      </c>
      <c r="E429" s="139" t="s">
        <v>775</v>
      </c>
      <c r="F429" s="139" t="s">
        <v>213</v>
      </c>
      <c r="G429" s="321" t="s">
        <v>775</v>
      </c>
    </row>
    <row r="430" spans="1:7" x14ac:dyDescent="0.2">
      <c r="A430" s="137"/>
      <c r="B430" s="320"/>
      <c r="C430" s="326" t="s">
        <v>226</v>
      </c>
      <c r="D430" s="138" t="s">
        <v>227</v>
      </c>
      <c r="E430" s="139" t="s">
        <v>776</v>
      </c>
      <c r="F430" s="139" t="s">
        <v>213</v>
      </c>
      <c r="G430" s="321" t="s">
        <v>776</v>
      </c>
    </row>
    <row r="431" spans="1:7" x14ac:dyDescent="0.2">
      <c r="A431" s="137"/>
      <c r="B431" s="320"/>
      <c r="C431" s="326" t="s">
        <v>369</v>
      </c>
      <c r="D431" s="138" t="s">
        <v>370</v>
      </c>
      <c r="E431" s="139" t="s">
        <v>777</v>
      </c>
      <c r="F431" s="139" t="s">
        <v>213</v>
      </c>
      <c r="G431" s="321" t="s">
        <v>777</v>
      </c>
    </row>
    <row r="432" spans="1:7" x14ac:dyDescent="0.2">
      <c r="A432" s="137"/>
      <c r="B432" s="320"/>
      <c r="C432" s="326" t="s">
        <v>229</v>
      </c>
      <c r="D432" s="138" t="s">
        <v>230</v>
      </c>
      <c r="E432" s="139" t="s">
        <v>778</v>
      </c>
      <c r="F432" s="139" t="s">
        <v>213</v>
      </c>
      <c r="G432" s="321" t="s">
        <v>778</v>
      </c>
    </row>
    <row r="433" spans="1:7" x14ac:dyDescent="0.2">
      <c r="A433" s="137"/>
      <c r="B433" s="320"/>
      <c r="C433" s="326" t="s">
        <v>232</v>
      </c>
      <c r="D433" s="138" t="s">
        <v>233</v>
      </c>
      <c r="E433" s="139" t="s">
        <v>779</v>
      </c>
      <c r="F433" s="139" t="s">
        <v>213</v>
      </c>
      <c r="G433" s="321" t="s">
        <v>779</v>
      </c>
    </row>
    <row r="434" spans="1:7" x14ac:dyDescent="0.2">
      <c r="A434" s="137"/>
      <c r="B434" s="320"/>
      <c r="C434" s="326" t="s">
        <v>235</v>
      </c>
      <c r="D434" s="138" t="s">
        <v>236</v>
      </c>
      <c r="E434" s="139" t="s">
        <v>780</v>
      </c>
      <c r="F434" s="139" t="s">
        <v>213</v>
      </c>
      <c r="G434" s="321" t="s">
        <v>780</v>
      </c>
    </row>
    <row r="435" spans="1:7" x14ac:dyDescent="0.2">
      <c r="A435" s="137"/>
      <c r="B435" s="320"/>
      <c r="C435" s="326" t="s">
        <v>507</v>
      </c>
      <c r="D435" s="138" t="s">
        <v>508</v>
      </c>
      <c r="E435" s="139" t="s">
        <v>781</v>
      </c>
      <c r="F435" s="139" t="s">
        <v>213</v>
      </c>
      <c r="G435" s="321" t="s">
        <v>781</v>
      </c>
    </row>
    <row r="436" spans="1:7" x14ac:dyDescent="0.2">
      <c r="A436" s="137"/>
      <c r="B436" s="320"/>
      <c r="C436" s="326" t="s">
        <v>254</v>
      </c>
      <c r="D436" s="138" t="s">
        <v>255</v>
      </c>
      <c r="E436" s="139" t="s">
        <v>363</v>
      </c>
      <c r="F436" s="139" t="s">
        <v>213</v>
      </c>
      <c r="G436" s="321" t="s">
        <v>363</v>
      </c>
    </row>
    <row r="437" spans="1:7" x14ac:dyDescent="0.2">
      <c r="A437" s="137"/>
      <c r="B437" s="320"/>
      <c r="C437" s="326" t="s">
        <v>273</v>
      </c>
      <c r="D437" s="138" t="s">
        <v>274</v>
      </c>
      <c r="E437" s="139" t="s">
        <v>390</v>
      </c>
      <c r="F437" s="139" t="s">
        <v>213</v>
      </c>
      <c r="G437" s="321" t="s">
        <v>390</v>
      </c>
    </row>
    <row r="438" spans="1:7" x14ac:dyDescent="0.2">
      <c r="A438" s="137"/>
      <c r="B438" s="320"/>
      <c r="C438" s="326" t="s">
        <v>238</v>
      </c>
      <c r="D438" s="138" t="s">
        <v>239</v>
      </c>
      <c r="E438" s="139" t="s">
        <v>782</v>
      </c>
      <c r="F438" s="139" t="s">
        <v>213</v>
      </c>
      <c r="G438" s="321" t="s">
        <v>782</v>
      </c>
    </row>
    <row r="439" spans="1:7" ht="22.5" x14ac:dyDescent="0.2">
      <c r="A439" s="137"/>
      <c r="B439" s="320"/>
      <c r="C439" s="326" t="s">
        <v>404</v>
      </c>
      <c r="D439" s="138" t="s">
        <v>405</v>
      </c>
      <c r="E439" s="139" t="s">
        <v>783</v>
      </c>
      <c r="F439" s="139" t="s">
        <v>213</v>
      </c>
      <c r="G439" s="321" t="s">
        <v>783</v>
      </c>
    </row>
    <row r="440" spans="1:7" ht="22.5" x14ac:dyDescent="0.2">
      <c r="A440" s="134"/>
      <c r="B440" s="322" t="s">
        <v>784</v>
      </c>
      <c r="C440" s="325"/>
      <c r="D440" s="135" t="s">
        <v>785</v>
      </c>
      <c r="E440" s="136" t="s">
        <v>786</v>
      </c>
      <c r="F440" s="136" t="s">
        <v>770</v>
      </c>
      <c r="G440" s="323" t="s">
        <v>787</v>
      </c>
    </row>
    <row r="441" spans="1:7" x14ac:dyDescent="0.2">
      <c r="A441" s="137"/>
      <c r="B441" s="320"/>
      <c r="C441" s="326" t="s">
        <v>788</v>
      </c>
      <c r="D441" s="138" t="s">
        <v>631</v>
      </c>
      <c r="E441" s="139" t="s">
        <v>786</v>
      </c>
      <c r="F441" s="139" t="s">
        <v>213</v>
      </c>
      <c r="G441" s="321" t="s">
        <v>786</v>
      </c>
    </row>
    <row r="442" spans="1:7" x14ac:dyDescent="0.2">
      <c r="A442" s="137"/>
      <c r="B442" s="320"/>
      <c r="C442" s="326" t="s">
        <v>1169</v>
      </c>
      <c r="D442" s="138" t="s">
        <v>1170</v>
      </c>
      <c r="E442" s="139" t="s">
        <v>213</v>
      </c>
      <c r="F442" s="139" t="s">
        <v>770</v>
      </c>
      <c r="G442" s="321" t="s">
        <v>770</v>
      </c>
    </row>
    <row r="443" spans="1:7" ht="22.5" x14ac:dyDescent="0.2">
      <c r="A443" s="134"/>
      <c r="B443" s="322" t="s">
        <v>789</v>
      </c>
      <c r="C443" s="325"/>
      <c r="D443" s="135" t="s">
        <v>790</v>
      </c>
      <c r="E443" s="136" t="s">
        <v>791</v>
      </c>
      <c r="F443" s="136" t="s">
        <v>213</v>
      </c>
      <c r="G443" s="323" t="s">
        <v>791</v>
      </c>
    </row>
    <row r="444" spans="1:7" x14ac:dyDescent="0.2">
      <c r="A444" s="137"/>
      <c r="B444" s="320"/>
      <c r="C444" s="326" t="s">
        <v>788</v>
      </c>
      <c r="D444" s="138" t="s">
        <v>631</v>
      </c>
      <c r="E444" s="139" t="s">
        <v>791</v>
      </c>
      <c r="F444" s="139" t="s">
        <v>213</v>
      </c>
      <c r="G444" s="321" t="s">
        <v>791</v>
      </c>
    </row>
    <row r="445" spans="1:7" x14ac:dyDescent="0.2">
      <c r="A445" s="131" t="s">
        <v>792</v>
      </c>
      <c r="B445" s="318"/>
      <c r="C445" s="318"/>
      <c r="D445" s="132" t="s">
        <v>793</v>
      </c>
      <c r="E445" s="133" t="s">
        <v>794</v>
      </c>
      <c r="F445" s="133" t="s">
        <v>213</v>
      </c>
      <c r="G445" s="319" t="s">
        <v>794</v>
      </c>
    </row>
    <row r="446" spans="1:7" ht="15" x14ac:dyDescent="0.2">
      <c r="A446" s="134"/>
      <c r="B446" s="322" t="s">
        <v>795</v>
      </c>
      <c r="C446" s="325"/>
      <c r="D446" s="135" t="s">
        <v>796</v>
      </c>
      <c r="E446" s="136" t="s">
        <v>797</v>
      </c>
      <c r="F446" s="136" t="s">
        <v>213</v>
      </c>
      <c r="G446" s="323" t="s">
        <v>797</v>
      </c>
    </row>
    <row r="447" spans="1:7" ht="67.5" x14ac:dyDescent="0.2">
      <c r="A447" s="137"/>
      <c r="B447" s="320"/>
      <c r="C447" s="326" t="s">
        <v>688</v>
      </c>
      <c r="D447" s="138" t="s">
        <v>689</v>
      </c>
      <c r="E447" s="139" t="s">
        <v>356</v>
      </c>
      <c r="F447" s="139" t="s">
        <v>213</v>
      </c>
      <c r="G447" s="321" t="s">
        <v>356</v>
      </c>
    </row>
    <row r="448" spans="1:7" ht="22.5" x14ac:dyDescent="0.2">
      <c r="A448" s="137"/>
      <c r="B448" s="320"/>
      <c r="C448" s="326" t="s">
        <v>691</v>
      </c>
      <c r="D448" s="138" t="s">
        <v>692</v>
      </c>
      <c r="E448" s="139" t="s">
        <v>213</v>
      </c>
      <c r="F448" s="139" t="s">
        <v>213</v>
      </c>
      <c r="G448" s="321" t="s">
        <v>213</v>
      </c>
    </row>
    <row r="449" spans="1:7" x14ac:dyDescent="0.2">
      <c r="A449" s="137"/>
      <c r="B449" s="320"/>
      <c r="C449" s="326" t="s">
        <v>699</v>
      </c>
      <c r="D449" s="138" t="s">
        <v>700</v>
      </c>
      <c r="E449" s="139" t="s">
        <v>798</v>
      </c>
      <c r="F449" s="139" t="s">
        <v>213</v>
      </c>
      <c r="G449" s="321" t="s">
        <v>798</v>
      </c>
    </row>
    <row r="450" spans="1:7" x14ac:dyDescent="0.2">
      <c r="A450" s="137"/>
      <c r="B450" s="320"/>
      <c r="C450" s="326" t="s">
        <v>226</v>
      </c>
      <c r="D450" s="138" t="s">
        <v>227</v>
      </c>
      <c r="E450" s="139" t="s">
        <v>456</v>
      </c>
      <c r="F450" s="139" t="s">
        <v>213</v>
      </c>
      <c r="G450" s="321" t="s">
        <v>456</v>
      </c>
    </row>
    <row r="451" spans="1:7" x14ac:dyDescent="0.2">
      <c r="A451" s="137"/>
      <c r="B451" s="320"/>
      <c r="C451" s="326" t="s">
        <v>369</v>
      </c>
      <c r="D451" s="138" t="s">
        <v>370</v>
      </c>
      <c r="E451" s="139" t="s">
        <v>437</v>
      </c>
      <c r="F451" s="139" t="s">
        <v>213</v>
      </c>
      <c r="G451" s="321" t="s">
        <v>437</v>
      </c>
    </row>
    <row r="452" spans="1:7" x14ac:dyDescent="0.2">
      <c r="A452" s="137"/>
      <c r="B452" s="320"/>
      <c r="C452" s="326" t="s">
        <v>229</v>
      </c>
      <c r="D452" s="138" t="s">
        <v>230</v>
      </c>
      <c r="E452" s="139" t="s">
        <v>799</v>
      </c>
      <c r="F452" s="139" t="s">
        <v>213</v>
      </c>
      <c r="G452" s="321" t="s">
        <v>799</v>
      </c>
    </row>
    <row r="453" spans="1:7" x14ac:dyDescent="0.2">
      <c r="A453" s="137"/>
      <c r="B453" s="320"/>
      <c r="C453" s="326" t="s">
        <v>232</v>
      </c>
      <c r="D453" s="138" t="s">
        <v>233</v>
      </c>
      <c r="E453" s="139" t="s">
        <v>800</v>
      </c>
      <c r="F453" s="139" t="s">
        <v>213</v>
      </c>
      <c r="G453" s="321" t="s">
        <v>800</v>
      </c>
    </row>
    <row r="454" spans="1:7" x14ac:dyDescent="0.2">
      <c r="A454" s="137"/>
      <c r="B454" s="320"/>
      <c r="C454" s="326" t="s">
        <v>250</v>
      </c>
      <c r="D454" s="138" t="s">
        <v>251</v>
      </c>
      <c r="E454" s="139" t="s">
        <v>356</v>
      </c>
      <c r="F454" s="139" t="s">
        <v>213</v>
      </c>
      <c r="G454" s="321" t="s">
        <v>356</v>
      </c>
    </row>
    <row r="455" spans="1:7" x14ac:dyDescent="0.2">
      <c r="A455" s="137"/>
      <c r="B455" s="320"/>
      <c r="C455" s="326" t="s">
        <v>235</v>
      </c>
      <c r="D455" s="138" t="s">
        <v>236</v>
      </c>
      <c r="E455" s="139" t="s">
        <v>283</v>
      </c>
      <c r="F455" s="139" t="s">
        <v>213</v>
      </c>
      <c r="G455" s="321" t="s">
        <v>283</v>
      </c>
    </row>
    <row r="456" spans="1:7" x14ac:dyDescent="0.2">
      <c r="A456" s="137"/>
      <c r="B456" s="320"/>
      <c r="C456" s="326" t="s">
        <v>254</v>
      </c>
      <c r="D456" s="138" t="s">
        <v>255</v>
      </c>
      <c r="E456" s="139" t="s">
        <v>801</v>
      </c>
      <c r="F456" s="139" t="s">
        <v>213</v>
      </c>
      <c r="G456" s="321" t="s">
        <v>801</v>
      </c>
    </row>
    <row r="457" spans="1:7" x14ac:dyDescent="0.2">
      <c r="A457" s="137"/>
      <c r="B457" s="320"/>
      <c r="C457" s="326" t="s">
        <v>238</v>
      </c>
      <c r="D457" s="138" t="s">
        <v>239</v>
      </c>
      <c r="E457" s="139" t="s">
        <v>802</v>
      </c>
      <c r="F457" s="139" t="s">
        <v>213</v>
      </c>
      <c r="G457" s="321" t="s">
        <v>802</v>
      </c>
    </row>
    <row r="458" spans="1:7" ht="22.5" x14ac:dyDescent="0.2">
      <c r="A458" s="137"/>
      <c r="B458" s="320"/>
      <c r="C458" s="326" t="s">
        <v>392</v>
      </c>
      <c r="D458" s="138" t="s">
        <v>393</v>
      </c>
      <c r="E458" s="139" t="s">
        <v>521</v>
      </c>
      <c r="F458" s="139" t="s">
        <v>213</v>
      </c>
      <c r="G458" s="321" t="s">
        <v>521</v>
      </c>
    </row>
    <row r="459" spans="1:7" ht="22.5" x14ac:dyDescent="0.2">
      <c r="A459" s="137"/>
      <c r="B459" s="320"/>
      <c r="C459" s="326" t="s">
        <v>404</v>
      </c>
      <c r="D459" s="138" t="s">
        <v>405</v>
      </c>
      <c r="E459" s="139" t="s">
        <v>803</v>
      </c>
      <c r="F459" s="139" t="s">
        <v>213</v>
      </c>
      <c r="G459" s="321" t="s">
        <v>803</v>
      </c>
    </row>
    <row r="460" spans="1:7" ht="67.5" x14ac:dyDescent="0.2">
      <c r="A460" s="137"/>
      <c r="B460" s="320"/>
      <c r="C460" s="326" t="s">
        <v>804</v>
      </c>
      <c r="D460" s="138" t="s">
        <v>805</v>
      </c>
      <c r="E460" s="139" t="s">
        <v>397</v>
      </c>
      <c r="F460" s="139" t="s">
        <v>213</v>
      </c>
      <c r="G460" s="321" t="s">
        <v>397</v>
      </c>
    </row>
    <row r="461" spans="1:7" ht="22.5" x14ac:dyDescent="0.2">
      <c r="A461" s="137"/>
      <c r="B461" s="320"/>
      <c r="C461" s="326" t="s">
        <v>408</v>
      </c>
      <c r="D461" s="138" t="s">
        <v>409</v>
      </c>
      <c r="E461" s="139" t="s">
        <v>354</v>
      </c>
      <c r="F461" s="139" t="s">
        <v>213</v>
      </c>
      <c r="G461" s="321" t="s">
        <v>354</v>
      </c>
    </row>
    <row r="462" spans="1:7" ht="56.25" x14ac:dyDescent="0.2">
      <c r="A462" s="134"/>
      <c r="B462" s="322" t="s">
        <v>806</v>
      </c>
      <c r="C462" s="325"/>
      <c r="D462" s="135" t="s">
        <v>807</v>
      </c>
      <c r="E462" s="136" t="s">
        <v>808</v>
      </c>
      <c r="F462" s="136" t="s">
        <v>213</v>
      </c>
      <c r="G462" s="323" t="s">
        <v>808</v>
      </c>
    </row>
    <row r="463" spans="1:7" ht="67.5" x14ac:dyDescent="0.2">
      <c r="A463" s="137"/>
      <c r="B463" s="320"/>
      <c r="C463" s="326" t="s">
        <v>688</v>
      </c>
      <c r="D463" s="138" t="s">
        <v>689</v>
      </c>
      <c r="E463" s="139" t="s">
        <v>247</v>
      </c>
      <c r="F463" s="139" t="s">
        <v>213</v>
      </c>
      <c r="G463" s="321" t="s">
        <v>247</v>
      </c>
    </row>
    <row r="464" spans="1:7" ht="22.5" x14ac:dyDescent="0.2">
      <c r="A464" s="137"/>
      <c r="B464" s="320"/>
      <c r="C464" s="326" t="s">
        <v>691</v>
      </c>
      <c r="D464" s="138" t="s">
        <v>692</v>
      </c>
      <c r="E464" s="139" t="s">
        <v>213</v>
      </c>
      <c r="F464" s="139" t="s">
        <v>213</v>
      </c>
      <c r="G464" s="321" t="s">
        <v>213</v>
      </c>
    </row>
    <row r="465" spans="1:7" x14ac:dyDescent="0.2">
      <c r="A465" s="137"/>
      <c r="B465" s="320"/>
      <c r="C465" s="326" t="s">
        <v>699</v>
      </c>
      <c r="D465" s="138" t="s">
        <v>700</v>
      </c>
      <c r="E465" s="139" t="s">
        <v>809</v>
      </c>
      <c r="F465" s="139" t="s">
        <v>213</v>
      </c>
      <c r="G465" s="321" t="s">
        <v>809</v>
      </c>
    </row>
    <row r="466" spans="1:7" x14ac:dyDescent="0.2">
      <c r="A466" s="137"/>
      <c r="B466" s="320"/>
      <c r="C466" s="326" t="s">
        <v>226</v>
      </c>
      <c r="D466" s="138" t="s">
        <v>227</v>
      </c>
      <c r="E466" s="139" t="s">
        <v>810</v>
      </c>
      <c r="F466" s="139" t="s">
        <v>213</v>
      </c>
      <c r="G466" s="321" t="s">
        <v>810</v>
      </c>
    </row>
    <row r="467" spans="1:7" x14ac:dyDescent="0.2">
      <c r="A467" s="137"/>
      <c r="B467" s="320"/>
      <c r="C467" s="326" t="s">
        <v>369</v>
      </c>
      <c r="D467" s="138" t="s">
        <v>370</v>
      </c>
      <c r="E467" s="139" t="s">
        <v>811</v>
      </c>
      <c r="F467" s="139" t="s">
        <v>213</v>
      </c>
      <c r="G467" s="321" t="s">
        <v>811</v>
      </c>
    </row>
    <row r="468" spans="1:7" x14ac:dyDescent="0.2">
      <c r="A468" s="137"/>
      <c r="B468" s="320"/>
      <c r="C468" s="326" t="s">
        <v>229</v>
      </c>
      <c r="D468" s="138" t="s">
        <v>230</v>
      </c>
      <c r="E468" s="139" t="s">
        <v>812</v>
      </c>
      <c r="F468" s="139" t="s">
        <v>213</v>
      </c>
      <c r="G468" s="321" t="s">
        <v>812</v>
      </c>
    </row>
    <row r="469" spans="1:7" x14ac:dyDescent="0.2">
      <c r="A469" s="137"/>
      <c r="B469" s="320"/>
      <c r="C469" s="326" t="s">
        <v>232</v>
      </c>
      <c r="D469" s="138" t="s">
        <v>233</v>
      </c>
      <c r="E469" s="139" t="s">
        <v>813</v>
      </c>
      <c r="F469" s="139" t="s">
        <v>213</v>
      </c>
      <c r="G469" s="321" t="s">
        <v>813</v>
      </c>
    </row>
    <row r="470" spans="1:7" x14ac:dyDescent="0.2">
      <c r="A470" s="137"/>
      <c r="B470" s="320"/>
      <c r="C470" s="326" t="s">
        <v>235</v>
      </c>
      <c r="D470" s="138" t="s">
        <v>236</v>
      </c>
      <c r="E470" s="139" t="s">
        <v>814</v>
      </c>
      <c r="F470" s="139" t="s">
        <v>213</v>
      </c>
      <c r="G470" s="321" t="s">
        <v>814</v>
      </c>
    </row>
    <row r="471" spans="1:7" x14ac:dyDescent="0.2">
      <c r="A471" s="137"/>
      <c r="B471" s="320"/>
      <c r="C471" s="326" t="s">
        <v>254</v>
      </c>
      <c r="D471" s="138" t="s">
        <v>255</v>
      </c>
      <c r="E471" s="139" t="s">
        <v>356</v>
      </c>
      <c r="F471" s="139" t="s">
        <v>815</v>
      </c>
      <c r="G471" s="321" t="s">
        <v>816</v>
      </c>
    </row>
    <row r="472" spans="1:7" x14ac:dyDescent="0.2">
      <c r="A472" s="137"/>
      <c r="B472" s="320"/>
      <c r="C472" s="326" t="s">
        <v>238</v>
      </c>
      <c r="D472" s="138" t="s">
        <v>239</v>
      </c>
      <c r="E472" s="139" t="s">
        <v>817</v>
      </c>
      <c r="F472" s="139" t="s">
        <v>818</v>
      </c>
      <c r="G472" s="321" t="s">
        <v>216</v>
      </c>
    </row>
    <row r="473" spans="1:7" ht="22.5" x14ac:dyDescent="0.2">
      <c r="A473" s="137"/>
      <c r="B473" s="320"/>
      <c r="C473" s="326" t="s">
        <v>392</v>
      </c>
      <c r="D473" s="138" t="s">
        <v>393</v>
      </c>
      <c r="E473" s="139" t="s">
        <v>308</v>
      </c>
      <c r="F473" s="139" t="s">
        <v>213</v>
      </c>
      <c r="G473" s="321" t="s">
        <v>308</v>
      </c>
    </row>
    <row r="474" spans="1:7" ht="22.5" x14ac:dyDescent="0.2">
      <c r="A474" s="137"/>
      <c r="B474" s="320"/>
      <c r="C474" s="326" t="s">
        <v>404</v>
      </c>
      <c r="D474" s="138" t="s">
        <v>405</v>
      </c>
      <c r="E474" s="139" t="s">
        <v>819</v>
      </c>
      <c r="F474" s="139" t="s">
        <v>213</v>
      </c>
      <c r="G474" s="321" t="s">
        <v>819</v>
      </c>
    </row>
    <row r="475" spans="1:7" ht="67.5" x14ac:dyDescent="0.2">
      <c r="A475" s="137"/>
      <c r="B475" s="320"/>
      <c r="C475" s="326" t="s">
        <v>804</v>
      </c>
      <c r="D475" s="138" t="s">
        <v>805</v>
      </c>
      <c r="E475" s="139" t="s">
        <v>611</v>
      </c>
      <c r="F475" s="139" t="s">
        <v>213</v>
      </c>
      <c r="G475" s="321" t="s">
        <v>611</v>
      </c>
    </row>
    <row r="476" spans="1:7" ht="22.5" x14ac:dyDescent="0.2">
      <c r="A476" s="137"/>
      <c r="B476" s="320"/>
      <c r="C476" s="326" t="s">
        <v>408</v>
      </c>
      <c r="D476" s="138" t="s">
        <v>409</v>
      </c>
      <c r="E476" s="139" t="s">
        <v>252</v>
      </c>
      <c r="F476" s="139" t="s">
        <v>213</v>
      </c>
      <c r="G476" s="321" t="s">
        <v>252</v>
      </c>
    </row>
    <row r="477" spans="1:7" ht="15" x14ac:dyDescent="0.2">
      <c r="A477" s="134"/>
      <c r="B477" s="322" t="s">
        <v>820</v>
      </c>
      <c r="C477" s="325"/>
      <c r="D477" s="135" t="s">
        <v>821</v>
      </c>
      <c r="E477" s="136" t="s">
        <v>822</v>
      </c>
      <c r="F477" s="136" t="s">
        <v>213</v>
      </c>
      <c r="G477" s="323" t="s">
        <v>822</v>
      </c>
    </row>
    <row r="478" spans="1:7" x14ac:dyDescent="0.2">
      <c r="A478" s="137"/>
      <c r="B478" s="320"/>
      <c r="C478" s="326" t="s">
        <v>226</v>
      </c>
      <c r="D478" s="138" t="s">
        <v>227</v>
      </c>
      <c r="E478" s="139" t="s">
        <v>823</v>
      </c>
      <c r="F478" s="139" t="s">
        <v>213</v>
      </c>
      <c r="G478" s="321" t="s">
        <v>823</v>
      </c>
    </row>
    <row r="479" spans="1:7" x14ac:dyDescent="0.2">
      <c r="A479" s="137"/>
      <c r="B479" s="320"/>
      <c r="C479" s="326" t="s">
        <v>229</v>
      </c>
      <c r="D479" s="138" t="s">
        <v>230</v>
      </c>
      <c r="E479" s="139" t="s">
        <v>824</v>
      </c>
      <c r="F479" s="139" t="s">
        <v>213</v>
      </c>
      <c r="G479" s="321" t="s">
        <v>824</v>
      </c>
    </row>
    <row r="480" spans="1:7" x14ac:dyDescent="0.2">
      <c r="A480" s="137"/>
      <c r="B480" s="320"/>
      <c r="C480" s="326" t="s">
        <v>232</v>
      </c>
      <c r="D480" s="138" t="s">
        <v>233</v>
      </c>
      <c r="E480" s="139" t="s">
        <v>825</v>
      </c>
      <c r="F480" s="139" t="s">
        <v>213</v>
      </c>
      <c r="G480" s="321" t="s">
        <v>825</v>
      </c>
    </row>
    <row r="481" spans="1:7" ht="15" x14ac:dyDescent="0.2">
      <c r="A481" s="134"/>
      <c r="B481" s="322" t="s">
        <v>826</v>
      </c>
      <c r="C481" s="325"/>
      <c r="D481" s="135" t="s">
        <v>827</v>
      </c>
      <c r="E481" s="136" t="s">
        <v>828</v>
      </c>
      <c r="F481" s="136" t="s">
        <v>213</v>
      </c>
      <c r="G481" s="323" t="s">
        <v>828</v>
      </c>
    </row>
    <row r="482" spans="1:7" ht="22.5" x14ac:dyDescent="0.2">
      <c r="A482" s="137"/>
      <c r="B482" s="320"/>
      <c r="C482" s="326" t="s">
        <v>361</v>
      </c>
      <c r="D482" s="138" t="s">
        <v>362</v>
      </c>
      <c r="E482" s="139" t="s">
        <v>829</v>
      </c>
      <c r="F482" s="139" t="s">
        <v>213</v>
      </c>
      <c r="G482" s="321" t="s">
        <v>829</v>
      </c>
    </row>
    <row r="483" spans="1:7" x14ac:dyDescent="0.2">
      <c r="A483" s="137"/>
      <c r="B483" s="320"/>
      <c r="C483" s="326" t="s">
        <v>226</v>
      </c>
      <c r="D483" s="138" t="s">
        <v>227</v>
      </c>
      <c r="E483" s="139" t="s">
        <v>830</v>
      </c>
      <c r="F483" s="139" t="s">
        <v>213</v>
      </c>
      <c r="G483" s="321" t="s">
        <v>830</v>
      </c>
    </row>
    <row r="484" spans="1:7" x14ac:dyDescent="0.2">
      <c r="A484" s="137"/>
      <c r="B484" s="320"/>
      <c r="C484" s="326" t="s">
        <v>369</v>
      </c>
      <c r="D484" s="138" t="s">
        <v>370</v>
      </c>
      <c r="E484" s="139" t="s">
        <v>831</v>
      </c>
      <c r="F484" s="139" t="s">
        <v>213</v>
      </c>
      <c r="G484" s="321" t="s">
        <v>831</v>
      </c>
    </row>
    <row r="485" spans="1:7" x14ac:dyDescent="0.2">
      <c r="A485" s="137"/>
      <c r="B485" s="320"/>
      <c r="C485" s="326" t="s">
        <v>229</v>
      </c>
      <c r="D485" s="138" t="s">
        <v>230</v>
      </c>
      <c r="E485" s="139" t="s">
        <v>832</v>
      </c>
      <c r="F485" s="139" t="s">
        <v>213</v>
      </c>
      <c r="G485" s="321" t="s">
        <v>832</v>
      </c>
    </row>
    <row r="486" spans="1:7" x14ac:dyDescent="0.2">
      <c r="A486" s="137"/>
      <c r="B486" s="320"/>
      <c r="C486" s="326" t="s">
        <v>232</v>
      </c>
      <c r="D486" s="138" t="s">
        <v>233</v>
      </c>
      <c r="E486" s="139" t="s">
        <v>833</v>
      </c>
      <c r="F486" s="139" t="s">
        <v>213</v>
      </c>
      <c r="G486" s="321" t="s">
        <v>833</v>
      </c>
    </row>
    <row r="487" spans="1:7" x14ac:dyDescent="0.2">
      <c r="A487" s="137"/>
      <c r="B487" s="320"/>
      <c r="C487" s="326" t="s">
        <v>235</v>
      </c>
      <c r="D487" s="138" t="s">
        <v>236</v>
      </c>
      <c r="E487" s="139" t="s">
        <v>252</v>
      </c>
      <c r="F487" s="139" t="s">
        <v>213</v>
      </c>
      <c r="G487" s="321" t="s">
        <v>252</v>
      </c>
    </row>
    <row r="488" spans="1:7" x14ac:dyDescent="0.2">
      <c r="A488" s="137"/>
      <c r="B488" s="320"/>
      <c r="C488" s="326" t="s">
        <v>401</v>
      </c>
      <c r="D488" s="138" t="s">
        <v>402</v>
      </c>
      <c r="E488" s="139" t="s">
        <v>252</v>
      </c>
      <c r="F488" s="139" t="s">
        <v>213</v>
      </c>
      <c r="G488" s="321" t="s">
        <v>252</v>
      </c>
    </row>
    <row r="489" spans="1:7" ht="22.5" x14ac:dyDescent="0.2">
      <c r="A489" s="137"/>
      <c r="B489" s="320"/>
      <c r="C489" s="326" t="s">
        <v>404</v>
      </c>
      <c r="D489" s="138" t="s">
        <v>405</v>
      </c>
      <c r="E489" s="139" t="s">
        <v>834</v>
      </c>
      <c r="F489" s="139" t="s">
        <v>213</v>
      </c>
      <c r="G489" s="321" t="s">
        <v>834</v>
      </c>
    </row>
    <row r="490" spans="1:7" ht="15" x14ac:dyDescent="0.2">
      <c r="A490" s="134"/>
      <c r="B490" s="322" t="s">
        <v>835</v>
      </c>
      <c r="C490" s="325"/>
      <c r="D490" s="135" t="s">
        <v>836</v>
      </c>
      <c r="E490" s="136" t="s">
        <v>837</v>
      </c>
      <c r="F490" s="136" t="s">
        <v>213</v>
      </c>
      <c r="G490" s="323" t="s">
        <v>837</v>
      </c>
    </row>
    <row r="491" spans="1:7" ht="33.75" x14ac:dyDescent="0.2">
      <c r="A491" s="137"/>
      <c r="B491" s="320"/>
      <c r="C491" s="326" t="s">
        <v>556</v>
      </c>
      <c r="D491" s="138" t="s">
        <v>557</v>
      </c>
      <c r="E491" s="139" t="s">
        <v>837</v>
      </c>
      <c r="F491" s="139" t="s">
        <v>213</v>
      </c>
      <c r="G491" s="321" t="s">
        <v>837</v>
      </c>
    </row>
    <row r="492" spans="1:7" ht="22.5" x14ac:dyDescent="0.2">
      <c r="A492" s="134"/>
      <c r="B492" s="322" t="s">
        <v>838</v>
      </c>
      <c r="C492" s="325"/>
      <c r="D492" s="135" t="s">
        <v>839</v>
      </c>
      <c r="E492" s="136" t="s">
        <v>840</v>
      </c>
      <c r="F492" s="136" t="s">
        <v>213</v>
      </c>
      <c r="G492" s="323" t="s">
        <v>840</v>
      </c>
    </row>
    <row r="493" spans="1:7" ht="33.75" x14ac:dyDescent="0.2">
      <c r="A493" s="137"/>
      <c r="B493" s="320"/>
      <c r="C493" s="326" t="s">
        <v>556</v>
      </c>
      <c r="D493" s="138" t="s">
        <v>557</v>
      </c>
      <c r="E493" s="139" t="s">
        <v>840</v>
      </c>
      <c r="F493" s="139" t="s">
        <v>213</v>
      </c>
      <c r="G493" s="321" t="s">
        <v>840</v>
      </c>
    </row>
    <row r="494" spans="1:7" ht="15" x14ac:dyDescent="0.2">
      <c r="A494" s="134"/>
      <c r="B494" s="322" t="s">
        <v>841</v>
      </c>
      <c r="C494" s="325"/>
      <c r="D494" s="135" t="s">
        <v>224</v>
      </c>
      <c r="E494" s="136" t="s">
        <v>213</v>
      </c>
      <c r="F494" s="136" t="s">
        <v>213</v>
      </c>
      <c r="G494" s="323" t="s">
        <v>213</v>
      </c>
    </row>
    <row r="495" spans="1:7" x14ac:dyDescent="0.2">
      <c r="A495" s="137"/>
      <c r="B495" s="320"/>
      <c r="C495" s="326" t="s">
        <v>699</v>
      </c>
      <c r="D495" s="138" t="s">
        <v>700</v>
      </c>
      <c r="E495" s="139" t="s">
        <v>213</v>
      </c>
      <c r="F495" s="139" t="s">
        <v>213</v>
      </c>
      <c r="G495" s="321" t="s">
        <v>213</v>
      </c>
    </row>
    <row r="496" spans="1:7" x14ac:dyDescent="0.2">
      <c r="A496" s="137"/>
      <c r="B496" s="320"/>
      <c r="C496" s="326" t="s">
        <v>226</v>
      </c>
      <c r="D496" s="138" t="s">
        <v>227</v>
      </c>
      <c r="E496" s="139" t="s">
        <v>213</v>
      </c>
      <c r="F496" s="139" t="s">
        <v>213</v>
      </c>
      <c r="G496" s="321" t="s">
        <v>213</v>
      </c>
    </row>
    <row r="497" spans="1:7" x14ac:dyDescent="0.2">
      <c r="A497" s="137"/>
      <c r="B497" s="320"/>
      <c r="C497" s="326" t="s">
        <v>229</v>
      </c>
      <c r="D497" s="138" t="s">
        <v>230</v>
      </c>
      <c r="E497" s="139" t="s">
        <v>213</v>
      </c>
      <c r="F497" s="139" t="s">
        <v>213</v>
      </c>
      <c r="G497" s="321" t="s">
        <v>213</v>
      </c>
    </row>
    <row r="498" spans="1:7" x14ac:dyDescent="0.2">
      <c r="A498" s="137"/>
      <c r="B498" s="320"/>
      <c r="C498" s="326" t="s">
        <v>232</v>
      </c>
      <c r="D498" s="138" t="s">
        <v>233</v>
      </c>
      <c r="E498" s="139" t="s">
        <v>213</v>
      </c>
      <c r="F498" s="139" t="s">
        <v>213</v>
      </c>
      <c r="G498" s="321" t="s">
        <v>213</v>
      </c>
    </row>
    <row r="499" spans="1:7" x14ac:dyDescent="0.2">
      <c r="A499" s="137"/>
      <c r="B499" s="320"/>
      <c r="C499" s="326" t="s">
        <v>235</v>
      </c>
      <c r="D499" s="138" t="s">
        <v>236</v>
      </c>
      <c r="E499" s="139" t="s">
        <v>213</v>
      </c>
      <c r="F499" s="139" t="s">
        <v>213</v>
      </c>
      <c r="G499" s="321" t="s">
        <v>213</v>
      </c>
    </row>
    <row r="500" spans="1:7" x14ac:dyDescent="0.2">
      <c r="A500" s="137"/>
      <c r="B500" s="320"/>
      <c r="C500" s="326" t="s">
        <v>254</v>
      </c>
      <c r="D500" s="138" t="s">
        <v>255</v>
      </c>
      <c r="E500" s="139" t="s">
        <v>213</v>
      </c>
      <c r="F500" s="139" t="s">
        <v>213</v>
      </c>
      <c r="G500" s="321" t="s">
        <v>213</v>
      </c>
    </row>
    <row r="501" spans="1:7" ht="22.5" x14ac:dyDescent="0.2">
      <c r="A501" s="131" t="s">
        <v>159</v>
      </c>
      <c r="B501" s="318"/>
      <c r="C501" s="318"/>
      <c r="D501" s="132" t="s">
        <v>842</v>
      </c>
      <c r="E501" s="133" t="s">
        <v>843</v>
      </c>
      <c r="F501" s="133" t="s">
        <v>213</v>
      </c>
      <c r="G501" s="319" t="s">
        <v>843</v>
      </c>
    </row>
    <row r="502" spans="1:7" ht="15" x14ac:dyDescent="0.2">
      <c r="A502" s="134"/>
      <c r="B502" s="322" t="s">
        <v>160</v>
      </c>
      <c r="C502" s="325"/>
      <c r="D502" s="135" t="s">
        <v>844</v>
      </c>
      <c r="E502" s="136" t="s">
        <v>845</v>
      </c>
      <c r="F502" s="136" t="s">
        <v>213</v>
      </c>
      <c r="G502" s="323" t="s">
        <v>845</v>
      </c>
    </row>
    <row r="503" spans="1:7" ht="45" x14ac:dyDescent="0.2">
      <c r="A503" s="137"/>
      <c r="B503" s="320"/>
      <c r="C503" s="326" t="s">
        <v>668</v>
      </c>
      <c r="D503" s="138" t="s">
        <v>669</v>
      </c>
      <c r="E503" s="139" t="s">
        <v>213</v>
      </c>
      <c r="F503" s="139" t="s">
        <v>213</v>
      </c>
      <c r="G503" s="321" t="s">
        <v>213</v>
      </c>
    </row>
    <row r="504" spans="1:7" x14ac:dyDescent="0.2">
      <c r="A504" s="137"/>
      <c r="B504" s="320"/>
      <c r="C504" s="326" t="s">
        <v>250</v>
      </c>
      <c r="D504" s="138" t="s">
        <v>251</v>
      </c>
      <c r="E504" s="139" t="s">
        <v>480</v>
      </c>
      <c r="F504" s="139" t="s">
        <v>213</v>
      </c>
      <c r="G504" s="321" t="s">
        <v>480</v>
      </c>
    </row>
    <row r="505" spans="1:7" x14ac:dyDescent="0.2">
      <c r="A505" s="137"/>
      <c r="B505" s="320"/>
      <c r="C505" s="326" t="s">
        <v>235</v>
      </c>
      <c r="D505" s="138" t="s">
        <v>236</v>
      </c>
      <c r="E505" s="139" t="s">
        <v>548</v>
      </c>
      <c r="F505" s="139" t="s">
        <v>213</v>
      </c>
      <c r="G505" s="321" t="s">
        <v>548</v>
      </c>
    </row>
    <row r="506" spans="1:7" x14ac:dyDescent="0.2">
      <c r="A506" s="137"/>
      <c r="B506" s="320"/>
      <c r="C506" s="326" t="s">
        <v>238</v>
      </c>
      <c r="D506" s="138" t="s">
        <v>239</v>
      </c>
      <c r="E506" s="139" t="s">
        <v>846</v>
      </c>
      <c r="F506" s="139" t="s">
        <v>213</v>
      </c>
      <c r="G506" s="321" t="s">
        <v>846</v>
      </c>
    </row>
    <row r="507" spans="1:7" ht="56.25" x14ac:dyDescent="0.2">
      <c r="A507" s="137"/>
      <c r="B507" s="320"/>
      <c r="C507" s="326" t="s">
        <v>117</v>
      </c>
      <c r="D507" s="138" t="s">
        <v>465</v>
      </c>
      <c r="E507" s="139" t="s">
        <v>847</v>
      </c>
      <c r="F507" s="139" t="s">
        <v>213</v>
      </c>
      <c r="G507" s="321" t="s">
        <v>847</v>
      </c>
    </row>
    <row r="508" spans="1:7" ht="15" x14ac:dyDescent="0.2">
      <c r="A508" s="134"/>
      <c r="B508" s="322" t="s">
        <v>848</v>
      </c>
      <c r="C508" s="325"/>
      <c r="D508" s="135" t="s">
        <v>849</v>
      </c>
      <c r="E508" s="136" t="s">
        <v>850</v>
      </c>
      <c r="F508" s="136" t="s">
        <v>213</v>
      </c>
      <c r="G508" s="323" t="s">
        <v>850</v>
      </c>
    </row>
    <row r="509" spans="1:7" ht="45" x14ac:dyDescent="0.2">
      <c r="A509" s="137"/>
      <c r="B509" s="320"/>
      <c r="C509" s="326" t="s">
        <v>565</v>
      </c>
      <c r="D509" s="138" t="s">
        <v>566</v>
      </c>
      <c r="E509" s="139" t="s">
        <v>283</v>
      </c>
      <c r="F509" s="139" t="s">
        <v>213</v>
      </c>
      <c r="G509" s="321" t="s">
        <v>283</v>
      </c>
    </row>
    <row r="510" spans="1:7" x14ac:dyDescent="0.2">
      <c r="A510" s="137"/>
      <c r="B510" s="320"/>
      <c r="C510" s="326" t="s">
        <v>226</v>
      </c>
      <c r="D510" s="138" t="s">
        <v>227</v>
      </c>
      <c r="E510" s="139" t="s">
        <v>851</v>
      </c>
      <c r="F510" s="139" t="s">
        <v>213</v>
      </c>
      <c r="G510" s="321" t="s">
        <v>851</v>
      </c>
    </row>
    <row r="511" spans="1:7" x14ac:dyDescent="0.2">
      <c r="A511" s="137"/>
      <c r="B511" s="320"/>
      <c r="C511" s="326" t="s">
        <v>369</v>
      </c>
      <c r="D511" s="138" t="s">
        <v>370</v>
      </c>
      <c r="E511" s="139" t="s">
        <v>852</v>
      </c>
      <c r="F511" s="139" t="s">
        <v>213</v>
      </c>
      <c r="G511" s="321" t="s">
        <v>852</v>
      </c>
    </row>
    <row r="512" spans="1:7" x14ac:dyDescent="0.2">
      <c r="A512" s="137"/>
      <c r="B512" s="320"/>
      <c r="C512" s="326" t="s">
        <v>229</v>
      </c>
      <c r="D512" s="138" t="s">
        <v>230</v>
      </c>
      <c r="E512" s="139" t="s">
        <v>853</v>
      </c>
      <c r="F512" s="139" t="s">
        <v>213</v>
      </c>
      <c r="G512" s="321" t="s">
        <v>853</v>
      </c>
    </row>
    <row r="513" spans="1:7" x14ac:dyDescent="0.2">
      <c r="A513" s="137"/>
      <c r="B513" s="320"/>
      <c r="C513" s="326" t="s">
        <v>232</v>
      </c>
      <c r="D513" s="138" t="s">
        <v>233</v>
      </c>
      <c r="E513" s="139" t="s">
        <v>854</v>
      </c>
      <c r="F513" s="139" t="s">
        <v>213</v>
      </c>
      <c r="G513" s="321" t="s">
        <v>854</v>
      </c>
    </row>
    <row r="514" spans="1:7" x14ac:dyDescent="0.2">
      <c r="A514" s="137"/>
      <c r="B514" s="320"/>
      <c r="C514" s="326" t="s">
        <v>235</v>
      </c>
      <c r="D514" s="138" t="s">
        <v>236</v>
      </c>
      <c r="E514" s="139" t="s">
        <v>855</v>
      </c>
      <c r="F514" s="139" t="s">
        <v>213</v>
      </c>
      <c r="G514" s="321" t="s">
        <v>855</v>
      </c>
    </row>
    <row r="515" spans="1:7" x14ac:dyDescent="0.2">
      <c r="A515" s="137"/>
      <c r="B515" s="320"/>
      <c r="C515" s="326" t="s">
        <v>238</v>
      </c>
      <c r="D515" s="138" t="s">
        <v>239</v>
      </c>
      <c r="E515" s="139" t="s">
        <v>856</v>
      </c>
      <c r="F515" s="139" t="s">
        <v>213</v>
      </c>
      <c r="G515" s="321" t="s">
        <v>856</v>
      </c>
    </row>
    <row r="516" spans="1:7" x14ac:dyDescent="0.2">
      <c r="A516" s="137"/>
      <c r="B516" s="320"/>
      <c r="C516" s="326" t="s">
        <v>401</v>
      </c>
      <c r="D516" s="138" t="s">
        <v>402</v>
      </c>
      <c r="E516" s="139" t="s">
        <v>397</v>
      </c>
      <c r="F516" s="139" t="s">
        <v>213</v>
      </c>
      <c r="G516" s="321" t="s">
        <v>397</v>
      </c>
    </row>
    <row r="517" spans="1:7" x14ac:dyDescent="0.2">
      <c r="A517" s="137"/>
      <c r="B517" s="320"/>
      <c r="C517" s="326" t="s">
        <v>241</v>
      </c>
      <c r="D517" s="138" t="s">
        <v>242</v>
      </c>
      <c r="E517" s="139" t="s">
        <v>425</v>
      </c>
      <c r="F517" s="139" t="s">
        <v>213</v>
      </c>
      <c r="G517" s="321" t="s">
        <v>425</v>
      </c>
    </row>
    <row r="518" spans="1:7" ht="22.5" x14ac:dyDescent="0.2">
      <c r="A518" s="137"/>
      <c r="B518" s="320"/>
      <c r="C518" s="326" t="s">
        <v>404</v>
      </c>
      <c r="D518" s="138" t="s">
        <v>405</v>
      </c>
      <c r="E518" s="139" t="s">
        <v>857</v>
      </c>
      <c r="F518" s="139" t="s">
        <v>213</v>
      </c>
      <c r="G518" s="321" t="s">
        <v>857</v>
      </c>
    </row>
    <row r="519" spans="1:7" ht="22.5" x14ac:dyDescent="0.2">
      <c r="A519" s="137"/>
      <c r="B519" s="320"/>
      <c r="C519" s="326" t="s">
        <v>408</v>
      </c>
      <c r="D519" s="138" t="s">
        <v>409</v>
      </c>
      <c r="E519" s="139" t="s">
        <v>858</v>
      </c>
      <c r="F519" s="139" t="s">
        <v>213</v>
      </c>
      <c r="G519" s="321" t="s">
        <v>858</v>
      </c>
    </row>
    <row r="520" spans="1:7" ht="15" x14ac:dyDescent="0.2">
      <c r="A520" s="134"/>
      <c r="B520" s="322" t="s">
        <v>859</v>
      </c>
      <c r="C520" s="325"/>
      <c r="D520" s="135" t="s">
        <v>860</v>
      </c>
      <c r="E520" s="136" t="s">
        <v>861</v>
      </c>
      <c r="F520" s="136" t="s">
        <v>213</v>
      </c>
      <c r="G520" s="323" t="s">
        <v>861</v>
      </c>
    </row>
    <row r="521" spans="1:7" x14ac:dyDescent="0.2">
      <c r="A521" s="137"/>
      <c r="B521" s="320"/>
      <c r="C521" s="326" t="s">
        <v>238</v>
      </c>
      <c r="D521" s="138" t="s">
        <v>239</v>
      </c>
      <c r="E521" s="139" t="s">
        <v>861</v>
      </c>
      <c r="F521" s="139" t="s">
        <v>213</v>
      </c>
      <c r="G521" s="321" t="s">
        <v>861</v>
      </c>
    </row>
    <row r="522" spans="1:7" ht="15" x14ac:dyDescent="0.2">
      <c r="A522" s="134"/>
      <c r="B522" s="322" t="s">
        <v>862</v>
      </c>
      <c r="C522" s="325"/>
      <c r="D522" s="135" t="s">
        <v>863</v>
      </c>
      <c r="E522" s="136" t="s">
        <v>864</v>
      </c>
      <c r="F522" s="136" t="s">
        <v>213</v>
      </c>
      <c r="G522" s="323" t="s">
        <v>864</v>
      </c>
    </row>
    <row r="523" spans="1:7" x14ac:dyDescent="0.2">
      <c r="A523" s="137"/>
      <c r="B523" s="320"/>
      <c r="C523" s="326" t="s">
        <v>250</v>
      </c>
      <c r="D523" s="138" t="s">
        <v>251</v>
      </c>
      <c r="E523" s="139" t="s">
        <v>308</v>
      </c>
      <c r="F523" s="139" t="s">
        <v>213</v>
      </c>
      <c r="G523" s="321" t="s">
        <v>308</v>
      </c>
    </row>
    <row r="524" spans="1:7" x14ac:dyDescent="0.2">
      <c r="A524" s="137"/>
      <c r="B524" s="320"/>
      <c r="C524" s="326" t="s">
        <v>235</v>
      </c>
      <c r="D524" s="138" t="s">
        <v>236</v>
      </c>
      <c r="E524" s="139" t="s">
        <v>865</v>
      </c>
      <c r="F524" s="139" t="s">
        <v>213</v>
      </c>
      <c r="G524" s="321" t="s">
        <v>865</v>
      </c>
    </row>
    <row r="525" spans="1:7" x14ac:dyDescent="0.2">
      <c r="A525" s="137"/>
      <c r="B525" s="320"/>
      <c r="C525" s="326" t="s">
        <v>254</v>
      </c>
      <c r="D525" s="138" t="s">
        <v>255</v>
      </c>
      <c r="E525" s="139" t="s">
        <v>354</v>
      </c>
      <c r="F525" s="139" t="s">
        <v>213</v>
      </c>
      <c r="G525" s="321" t="s">
        <v>354</v>
      </c>
    </row>
    <row r="526" spans="1:7" x14ac:dyDescent="0.2">
      <c r="A526" s="137"/>
      <c r="B526" s="320"/>
      <c r="C526" s="326" t="s">
        <v>238</v>
      </c>
      <c r="D526" s="138" t="s">
        <v>239</v>
      </c>
      <c r="E526" s="139" t="s">
        <v>866</v>
      </c>
      <c r="F526" s="139" t="s">
        <v>213</v>
      </c>
      <c r="G526" s="321" t="s">
        <v>866</v>
      </c>
    </row>
    <row r="527" spans="1:7" ht="22.5" x14ac:dyDescent="0.2">
      <c r="A527" s="134"/>
      <c r="B527" s="322" t="s">
        <v>163</v>
      </c>
      <c r="C527" s="325"/>
      <c r="D527" s="135" t="s">
        <v>867</v>
      </c>
      <c r="E527" s="136" t="s">
        <v>868</v>
      </c>
      <c r="F527" s="136" t="s">
        <v>213</v>
      </c>
      <c r="G527" s="323" t="s">
        <v>868</v>
      </c>
    </row>
    <row r="528" spans="1:7" ht="56.25" x14ac:dyDescent="0.2">
      <c r="A528" s="137"/>
      <c r="B528" s="320"/>
      <c r="C528" s="326" t="s">
        <v>117</v>
      </c>
      <c r="D528" s="138" t="s">
        <v>465</v>
      </c>
      <c r="E528" s="139" t="s">
        <v>868</v>
      </c>
      <c r="F528" s="139" t="s">
        <v>213</v>
      </c>
      <c r="G528" s="321" t="s">
        <v>868</v>
      </c>
    </row>
    <row r="529" spans="1:7" ht="15" x14ac:dyDescent="0.2">
      <c r="A529" s="134"/>
      <c r="B529" s="322" t="s">
        <v>166</v>
      </c>
      <c r="C529" s="325"/>
      <c r="D529" s="135" t="s">
        <v>869</v>
      </c>
      <c r="E529" s="136" t="s">
        <v>870</v>
      </c>
      <c r="F529" s="136" t="s">
        <v>213</v>
      </c>
      <c r="G529" s="323" t="s">
        <v>870</v>
      </c>
    </row>
    <row r="530" spans="1:7" ht="45" x14ac:dyDescent="0.2">
      <c r="A530" s="137"/>
      <c r="B530" s="320"/>
      <c r="C530" s="326" t="s">
        <v>263</v>
      </c>
      <c r="D530" s="138" t="s">
        <v>264</v>
      </c>
      <c r="E530" s="139" t="s">
        <v>871</v>
      </c>
      <c r="F530" s="139" t="s">
        <v>213</v>
      </c>
      <c r="G530" s="321" t="s">
        <v>871</v>
      </c>
    </row>
    <row r="531" spans="1:7" x14ac:dyDescent="0.2">
      <c r="A531" s="137"/>
      <c r="B531" s="320"/>
      <c r="C531" s="326" t="s">
        <v>229</v>
      </c>
      <c r="D531" s="138" t="s">
        <v>230</v>
      </c>
      <c r="E531" s="139" t="s">
        <v>872</v>
      </c>
      <c r="F531" s="139" t="s">
        <v>213</v>
      </c>
      <c r="G531" s="321" t="s">
        <v>872</v>
      </c>
    </row>
    <row r="532" spans="1:7" x14ac:dyDescent="0.2">
      <c r="A532" s="137"/>
      <c r="B532" s="320"/>
      <c r="C532" s="326" t="s">
        <v>232</v>
      </c>
      <c r="D532" s="138" t="s">
        <v>233</v>
      </c>
      <c r="E532" s="139" t="s">
        <v>873</v>
      </c>
      <c r="F532" s="139" t="s">
        <v>213</v>
      </c>
      <c r="G532" s="321" t="s">
        <v>873</v>
      </c>
    </row>
    <row r="533" spans="1:7" x14ac:dyDescent="0.2">
      <c r="A533" s="137"/>
      <c r="B533" s="320"/>
      <c r="C533" s="326" t="s">
        <v>250</v>
      </c>
      <c r="D533" s="138" t="s">
        <v>251</v>
      </c>
      <c r="E533" s="139" t="s">
        <v>397</v>
      </c>
      <c r="F533" s="139" t="s">
        <v>213</v>
      </c>
      <c r="G533" s="321" t="s">
        <v>397</v>
      </c>
    </row>
    <row r="534" spans="1:7" x14ac:dyDescent="0.2">
      <c r="A534" s="137"/>
      <c r="B534" s="320"/>
      <c r="C534" s="326" t="s">
        <v>235</v>
      </c>
      <c r="D534" s="138" t="s">
        <v>236</v>
      </c>
      <c r="E534" s="139" t="s">
        <v>397</v>
      </c>
      <c r="F534" s="139" t="s">
        <v>213</v>
      </c>
      <c r="G534" s="321" t="s">
        <v>397</v>
      </c>
    </row>
    <row r="535" spans="1:7" x14ac:dyDescent="0.2">
      <c r="A535" s="137"/>
      <c r="B535" s="320"/>
      <c r="C535" s="326" t="s">
        <v>238</v>
      </c>
      <c r="D535" s="138" t="s">
        <v>239</v>
      </c>
      <c r="E535" s="139" t="s">
        <v>874</v>
      </c>
      <c r="F535" s="139" t="s">
        <v>213</v>
      </c>
      <c r="G535" s="321" t="s">
        <v>874</v>
      </c>
    </row>
    <row r="536" spans="1:7" ht="56.25" x14ac:dyDescent="0.2">
      <c r="A536" s="137"/>
      <c r="B536" s="320"/>
      <c r="C536" s="326" t="s">
        <v>26</v>
      </c>
      <c r="D536" s="138" t="s">
        <v>269</v>
      </c>
      <c r="E536" s="139" t="s">
        <v>213</v>
      </c>
      <c r="F536" s="139" t="s">
        <v>213</v>
      </c>
      <c r="G536" s="321" t="s">
        <v>213</v>
      </c>
    </row>
    <row r="537" spans="1:7" ht="15" x14ac:dyDescent="0.2">
      <c r="A537" s="134"/>
      <c r="B537" s="322" t="s">
        <v>170</v>
      </c>
      <c r="C537" s="325"/>
      <c r="D537" s="135" t="s">
        <v>875</v>
      </c>
      <c r="E537" s="136" t="s">
        <v>876</v>
      </c>
      <c r="F537" s="136" t="s">
        <v>213</v>
      </c>
      <c r="G537" s="323" t="s">
        <v>876</v>
      </c>
    </row>
    <row r="538" spans="1:7" x14ac:dyDescent="0.2">
      <c r="A538" s="137"/>
      <c r="B538" s="320"/>
      <c r="C538" s="326" t="s">
        <v>254</v>
      </c>
      <c r="D538" s="138" t="s">
        <v>255</v>
      </c>
      <c r="E538" s="139" t="s">
        <v>877</v>
      </c>
      <c r="F538" s="139" t="s">
        <v>213</v>
      </c>
      <c r="G538" s="321" t="s">
        <v>877</v>
      </c>
    </row>
    <row r="539" spans="1:7" x14ac:dyDescent="0.2">
      <c r="A539" s="137"/>
      <c r="B539" s="320"/>
      <c r="C539" s="326" t="s">
        <v>238</v>
      </c>
      <c r="D539" s="138" t="s">
        <v>239</v>
      </c>
      <c r="E539" s="139" t="s">
        <v>878</v>
      </c>
      <c r="F539" s="139" t="s">
        <v>213</v>
      </c>
      <c r="G539" s="321" t="s">
        <v>878</v>
      </c>
    </row>
    <row r="540" spans="1:7" ht="22.5" x14ac:dyDescent="0.2">
      <c r="A540" s="137"/>
      <c r="B540" s="320"/>
      <c r="C540" s="326" t="s">
        <v>398</v>
      </c>
      <c r="D540" s="138" t="s">
        <v>399</v>
      </c>
      <c r="E540" s="139" t="s">
        <v>723</v>
      </c>
      <c r="F540" s="139" t="s">
        <v>213</v>
      </c>
      <c r="G540" s="321" t="s">
        <v>723</v>
      </c>
    </row>
    <row r="541" spans="1:7" ht="22.5" x14ac:dyDescent="0.2">
      <c r="A541" s="137"/>
      <c r="B541" s="320"/>
      <c r="C541" s="326" t="s">
        <v>20</v>
      </c>
      <c r="D541" s="138" t="s">
        <v>244</v>
      </c>
      <c r="E541" s="139" t="s">
        <v>879</v>
      </c>
      <c r="F541" s="139" t="s">
        <v>213</v>
      </c>
      <c r="G541" s="321" t="s">
        <v>879</v>
      </c>
    </row>
    <row r="542" spans="1:7" ht="33.75" x14ac:dyDescent="0.2">
      <c r="A542" s="134"/>
      <c r="B542" s="322" t="s">
        <v>880</v>
      </c>
      <c r="C542" s="325"/>
      <c r="D542" s="135" t="s">
        <v>881</v>
      </c>
      <c r="E542" s="136" t="s">
        <v>610</v>
      </c>
      <c r="F542" s="136" t="s">
        <v>213</v>
      </c>
      <c r="G542" s="323" t="s">
        <v>610</v>
      </c>
    </row>
    <row r="543" spans="1:7" x14ac:dyDescent="0.2">
      <c r="A543" s="137"/>
      <c r="B543" s="320"/>
      <c r="C543" s="326" t="s">
        <v>241</v>
      </c>
      <c r="D543" s="138" t="s">
        <v>242</v>
      </c>
      <c r="E543" s="139" t="s">
        <v>610</v>
      </c>
      <c r="F543" s="139" t="s">
        <v>213</v>
      </c>
      <c r="G543" s="321" t="s">
        <v>610</v>
      </c>
    </row>
    <row r="544" spans="1:7" ht="15" x14ac:dyDescent="0.2">
      <c r="A544" s="134"/>
      <c r="B544" s="322" t="s">
        <v>179</v>
      </c>
      <c r="C544" s="325"/>
      <c r="D544" s="135" t="s">
        <v>224</v>
      </c>
      <c r="E544" s="136" t="s">
        <v>882</v>
      </c>
      <c r="F544" s="136" t="s">
        <v>213</v>
      </c>
      <c r="G544" s="323" t="s">
        <v>882</v>
      </c>
    </row>
    <row r="545" spans="1:7" x14ac:dyDescent="0.2">
      <c r="A545" s="137"/>
      <c r="B545" s="320"/>
      <c r="C545" s="326" t="s">
        <v>229</v>
      </c>
      <c r="D545" s="138" t="s">
        <v>230</v>
      </c>
      <c r="E545" s="139" t="s">
        <v>883</v>
      </c>
      <c r="F545" s="139" t="s">
        <v>213</v>
      </c>
      <c r="G545" s="321" t="s">
        <v>883</v>
      </c>
    </row>
    <row r="546" spans="1:7" x14ac:dyDescent="0.2">
      <c r="A546" s="137"/>
      <c r="B546" s="320"/>
      <c r="C546" s="326" t="s">
        <v>232</v>
      </c>
      <c r="D546" s="138" t="s">
        <v>233</v>
      </c>
      <c r="E546" s="139" t="s">
        <v>884</v>
      </c>
      <c r="F546" s="139" t="s">
        <v>213</v>
      </c>
      <c r="G546" s="321" t="s">
        <v>884</v>
      </c>
    </row>
    <row r="547" spans="1:7" x14ac:dyDescent="0.2">
      <c r="A547" s="137"/>
      <c r="B547" s="320"/>
      <c r="C547" s="326" t="s">
        <v>250</v>
      </c>
      <c r="D547" s="138" t="s">
        <v>251</v>
      </c>
      <c r="E547" s="139" t="s">
        <v>385</v>
      </c>
      <c r="F547" s="139" t="s">
        <v>213</v>
      </c>
      <c r="G547" s="321" t="s">
        <v>385</v>
      </c>
    </row>
    <row r="548" spans="1:7" x14ac:dyDescent="0.2">
      <c r="A548" s="137"/>
      <c r="B548" s="320"/>
      <c r="C548" s="326" t="s">
        <v>235</v>
      </c>
      <c r="D548" s="138" t="s">
        <v>236</v>
      </c>
      <c r="E548" s="139" t="s">
        <v>221</v>
      </c>
      <c r="F548" s="139" t="s">
        <v>213</v>
      </c>
      <c r="G548" s="321" t="s">
        <v>221</v>
      </c>
    </row>
    <row r="549" spans="1:7" x14ac:dyDescent="0.2">
      <c r="A549" s="137"/>
      <c r="B549" s="320"/>
      <c r="C549" s="326" t="s">
        <v>254</v>
      </c>
      <c r="D549" s="138" t="s">
        <v>255</v>
      </c>
      <c r="E549" s="139" t="s">
        <v>885</v>
      </c>
      <c r="F549" s="139" t="s">
        <v>213</v>
      </c>
      <c r="G549" s="321" t="s">
        <v>885</v>
      </c>
    </row>
    <row r="550" spans="1:7" x14ac:dyDescent="0.2">
      <c r="A550" s="137"/>
      <c r="B550" s="320"/>
      <c r="C550" s="326" t="s">
        <v>273</v>
      </c>
      <c r="D550" s="138" t="s">
        <v>274</v>
      </c>
      <c r="E550" s="139" t="s">
        <v>213</v>
      </c>
      <c r="F550" s="139" t="s">
        <v>213</v>
      </c>
      <c r="G550" s="321" t="s">
        <v>213</v>
      </c>
    </row>
    <row r="551" spans="1:7" x14ac:dyDescent="0.2">
      <c r="A551" s="137"/>
      <c r="B551" s="320"/>
      <c r="C551" s="326" t="s">
        <v>238</v>
      </c>
      <c r="D551" s="138" t="s">
        <v>239</v>
      </c>
      <c r="E551" s="139" t="s">
        <v>403</v>
      </c>
      <c r="F551" s="139" t="s">
        <v>213</v>
      </c>
      <c r="G551" s="321" t="s">
        <v>403</v>
      </c>
    </row>
    <row r="552" spans="1:7" ht="22.5" x14ac:dyDescent="0.2">
      <c r="A552" s="137"/>
      <c r="B552" s="320"/>
      <c r="C552" s="326" t="s">
        <v>20</v>
      </c>
      <c r="D552" s="138" t="s">
        <v>244</v>
      </c>
      <c r="E552" s="139" t="s">
        <v>283</v>
      </c>
      <c r="F552" s="139" t="s">
        <v>213</v>
      </c>
      <c r="G552" s="321" t="s">
        <v>283</v>
      </c>
    </row>
    <row r="553" spans="1:7" ht="22.5" x14ac:dyDescent="0.2">
      <c r="A553" s="131" t="s">
        <v>183</v>
      </c>
      <c r="B553" s="318"/>
      <c r="C553" s="318"/>
      <c r="D553" s="132" t="s">
        <v>886</v>
      </c>
      <c r="E553" s="133" t="s">
        <v>887</v>
      </c>
      <c r="F553" s="133" t="s">
        <v>213</v>
      </c>
      <c r="G553" s="319" t="s">
        <v>887</v>
      </c>
    </row>
    <row r="554" spans="1:7" ht="15" x14ac:dyDescent="0.2">
      <c r="A554" s="134"/>
      <c r="B554" s="322" t="s">
        <v>888</v>
      </c>
      <c r="C554" s="325"/>
      <c r="D554" s="135" t="s">
        <v>889</v>
      </c>
      <c r="E554" s="136" t="s">
        <v>890</v>
      </c>
      <c r="F554" s="136" t="s">
        <v>213</v>
      </c>
      <c r="G554" s="323" t="s">
        <v>890</v>
      </c>
    </row>
    <row r="555" spans="1:7" ht="67.5" x14ac:dyDescent="0.2">
      <c r="A555" s="137"/>
      <c r="B555" s="320"/>
      <c r="C555" s="326" t="s">
        <v>474</v>
      </c>
      <c r="D555" s="138" t="s">
        <v>475</v>
      </c>
      <c r="E555" s="139" t="s">
        <v>624</v>
      </c>
      <c r="F555" s="139" t="s">
        <v>213</v>
      </c>
      <c r="G555" s="321" t="s">
        <v>624</v>
      </c>
    </row>
    <row r="556" spans="1:7" x14ac:dyDescent="0.2">
      <c r="A556" s="137"/>
      <c r="B556" s="320"/>
      <c r="C556" s="326" t="s">
        <v>250</v>
      </c>
      <c r="D556" s="138" t="s">
        <v>251</v>
      </c>
      <c r="E556" s="139" t="s">
        <v>469</v>
      </c>
      <c r="F556" s="139" t="s">
        <v>213</v>
      </c>
      <c r="G556" s="321" t="s">
        <v>469</v>
      </c>
    </row>
    <row r="557" spans="1:7" x14ac:dyDescent="0.2">
      <c r="A557" s="137"/>
      <c r="B557" s="320"/>
      <c r="C557" s="326" t="s">
        <v>235</v>
      </c>
      <c r="D557" s="138" t="s">
        <v>236</v>
      </c>
      <c r="E557" s="139" t="s">
        <v>356</v>
      </c>
      <c r="F557" s="139" t="s">
        <v>213</v>
      </c>
      <c r="G557" s="321" t="s">
        <v>356</v>
      </c>
    </row>
    <row r="558" spans="1:7" x14ac:dyDescent="0.2">
      <c r="A558" s="137"/>
      <c r="B558" s="320"/>
      <c r="C558" s="326" t="s">
        <v>238</v>
      </c>
      <c r="D558" s="138" t="s">
        <v>239</v>
      </c>
      <c r="E558" s="139" t="s">
        <v>891</v>
      </c>
      <c r="F558" s="139" t="s">
        <v>213</v>
      </c>
      <c r="G558" s="321" t="s">
        <v>891</v>
      </c>
    </row>
    <row r="559" spans="1:7" ht="15" x14ac:dyDescent="0.2">
      <c r="A559" s="134"/>
      <c r="B559" s="322" t="s">
        <v>184</v>
      </c>
      <c r="C559" s="325"/>
      <c r="D559" s="135" t="s">
        <v>892</v>
      </c>
      <c r="E559" s="136" t="s">
        <v>893</v>
      </c>
      <c r="F559" s="136" t="s">
        <v>213</v>
      </c>
      <c r="G559" s="323" t="s">
        <v>893</v>
      </c>
    </row>
    <row r="560" spans="1:7" ht="22.5" x14ac:dyDescent="0.2">
      <c r="A560" s="137"/>
      <c r="B560" s="320"/>
      <c r="C560" s="326" t="s">
        <v>894</v>
      </c>
      <c r="D560" s="138" t="s">
        <v>895</v>
      </c>
      <c r="E560" s="139" t="s">
        <v>896</v>
      </c>
      <c r="F560" s="139" t="s">
        <v>213</v>
      </c>
      <c r="G560" s="321" t="s">
        <v>896</v>
      </c>
    </row>
    <row r="561" spans="1:7" x14ac:dyDescent="0.2">
      <c r="A561" s="137"/>
      <c r="B561" s="320"/>
      <c r="C561" s="326" t="s">
        <v>229</v>
      </c>
      <c r="D561" s="138" t="s">
        <v>230</v>
      </c>
      <c r="E561" s="139" t="s">
        <v>897</v>
      </c>
      <c r="F561" s="139" t="s">
        <v>213</v>
      </c>
      <c r="G561" s="321" t="s">
        <v>897</v>
      </c>
    </row>
    <row r="562" spans="1:7" x14ac:dyDescent="0.2">
      <c r="A562" s="137"/>
      <c r="B562" s="320"/>
      <c r="C562" s="326" t="s">
        <v>232</v>
      </c>
      <c r="D562" s="138" t="s">
        <v>233</v>
      </c>
      <c r="E562" s="139" t="s">
        <v>898</v>
      </c>
      <c r="F562" s="139" t="s">
        <v>213</v>
      </c>
      <c r="G562" s="321" t="s">
        <v>898</v>
      </c>
    </row>
    <row r="563" spans="1:7" x14ac:dyDescent="0.2">
      <c r="A563" s="137"/>
      <c r="B563" s="320"/>
      <c r="C563" s="326" t="s">
        <v>250</v>
      </c>
      <c r="D563" s="138" t="s">
        <v>251</v>
      </c>
      <c r="E563" s="139" t="s">
        <v>548</v>
      </c>
      <c r="F563" s="139" t="s">
        <v>213</v>
      </c>
      <c r="G563" s="321" t="s">
        <v>548</v>
      </c>
    </row>
    <row r="564" spans="1:7" x14ac:dyDescent="0.2">
      <c r="A564" s="137"/>
      <c r="B564" s="320"/>
      <c r="C564" s="326" t="s">
        <v>235</v>
      </c>
      <c r="D564" s="138" t="s">
        <v>236</v>
      </c>
      <c r="E564" s="139" t="s">
        <v>899</v>
      </c>
      <c r="F564" s="139" t="s">
        <v>213</v>
      </c>
      <c r="G564" s="321" t="s">
        <v>899</v>
      </c>
    </row>
    <row r="565" spans="1:7" x14ac:dyDescent="0.2">
      <c r="A565" s="137"/>
      <c r="B565" s="320"/>
      <c r="C565" s="326" t="s">
        <v>254</v>
      </c>
      <c r="D565" s="138" t="s">
        <v>255</v>
      </c>
      <c r="E565" s="139" t="s">
        <v>456</v>
      </c>
      <c r="F565" s="139" t="s">
        <v>213</v>
      </c>
      <c r="G565" s="321" t="s">
        <v>456</v>
      </c>
    </row>
    <row r="566" spans="1:7" x14ac:dyDescent="0.2">
      <c r="A566" s="137"/>
      <c r="B566" s="320"/>
      <c r="C566" s="326" t="s">
        <v>273</v>
      </c>
      <c r="D566" s="138" t="s">
        <v>274</v>
      </c>
      <c r="E566" s="139" t="s">
        <v>900</v>
      </c>
      <c r="F566" s="139" t="s">
        <v>213</v>
      </c>
      <c r="G566" s="321" t="s">
        <v>900</v>
      </c>
    </row>
    <row r="567" spans="1:7" x14ac:dyDescent="0.2">
      <c r="A567" s="137"/>
      <c r="B567" s="320"/>
      <c r="C567" s="326" t="s">
        <v>238</v>
      </c>
      <c r="D567" s="138" t="s">
        <v>239</v>
      </c>
      <c r="E567" s="139" t="s">
        <v>901</v>
      </c>
      <c r="F567" s="139" t="s">
        <v>213</v>
      </c>
      <c r="G567" s="321" t="s">
        <v>901</v>
      </c>
    </row>
    <row r="568" spans="1:7" ht="22.5" x14ac:dyDescent="0.2">
      <c r="A568" s="137"/>
      <c r="B568" s="320"/>
      <c r="C568" s="326" t="s">
        <v>392</v>
      </c>
      <c r="D568" s="138" t="s">
        <v>393</v>
      </c>
      <c r="E568" s="139" t="s">
        <v>902</v>
      </c>
      <c r="F568" s="139" t="s">
        <v>213</v>
      </c>
      <c r="G568" s="321" t="s">
        <v>902</v>
      </c>
    </row>
    <row r="569" spans="1:7" ht="22.5" x14ac:dyDescent="0.2">
      <c r="A569" s="137"/>
      <c r="B569" s="320"/>
      <c r="C569" s="326" t="s">
        <v>77</v>
      </c>
      <c r="D569" s="138" t="s">
        <v>288</v>
      </c>
      <c r="E569" s="139" t="s">
        <v>903</v>
      </c>
      <c r="F569" s="139" t="s">
        <v>213</v>
      </c>
      <c r="G569" s="321" t="s">
        <v>903</v>
      </c>
    </row>
    <row r="570" spans="1:7" ht="15" x14ac:dyDescent="0.2">
      <c r="A570" s="134"/>
      <c r="B570" s="322" t="s">
        <v>904</v>
      </c>
      <c r="C570" s="325"/>
      <c r="D570" s="135" t="s">
        <v>905</v>
      </c>
      <c r="E570" s="136" t="s">
        <v>906</v>
      </c>
      <c r="F570" s="136" t="s">
        <v>213</v>
      </c>
      <c r="G570" s="323" t="s">
        <v>906</v>
      </c>
    </row>
    <row r="571" spans="1:7" ht="22.5" x14ac:dyDescent="0.2">
      <c r="A571" s="137"/>
      <c r="B571" s="320"/>
      <c r="C571" s="326" t="s">
        <v>894</v>
      </c>
      <c r="D571" s="138" t="s">
        <v>895</v>
      </c>
      <c r="E571" s="139" t="s">
        <v>907</v>
      </c>
      <c r="F571" s="139" t="s">
        <v>213</v>
      </c>
      <c r="G571" s="321" t="s">
        <v>907</v>
      </c>
    </row>
    <row r="572" spans="1:7" x14ac:dyDescent="0.2">
      <c r="A572" s="137"/>
      <c r="B572" s="320"/>
      <c r="C572" s="326" t="s">
        <v>235</v>
      </c>
      <c r="D572" s="138" t="s">
        <v>236</v>
      </c>
      <c r="E572" s="139" t="s">
        <v>213</v>
      </c>
      <c r="F572" s="139" t="s">
        <v>213</v>
      </c>
      <c r="G572" s="321" t="s">
        <v>213</v>
      </c>
    </row>
    <row r="573" spans="1:7" x14ac:dyDescent="0.2">
      <c r="A573" s="137"/>
      <c r="B573" s="320"/>
      <c r="C573" s="326" t="s">
        <v>507</v>
      </c>
      <c r="D573" s="138" t="s">
        <v>508</v>
      </c>
      <c r="E573" s="139" t="s">
        <v>908</v>
      </c>
      <c r="F573" s="139" t="s">
        <v>213</v>
      </c>
      <c r="G573" s="321" t="s">
        <v>908</v>
      </c>
    </row>
    <row r="574" spans="1:7" ht="15" x14ac:dyDescent="0.2">
      <c r="A574" s="134"/>
      <c r="B574" s="322" t="s">
        <v>187</v>
      </c>
      <c r="C574" s="325"/>
      <c r="D574" s="135" t="s">
        <v>909</v>
      </c>
      <c r="E574" s="136" t="s">
        <v>910</v>
      </c>
      <c r="F574" s="136" t="s">
        <v>213</v>
      </c>
      <c r="G574" s="323" t="s">
        <v>910</v>
      </c>
    </row>
    <row r="575" spans="1:7" ht="22.5" x14ac:dyDescent="0.2">
      <c r="A575" s="137"/>
      <c r="B575" s="320"/>
      <c r="C575" s="326" t="s">
        <v>894</v>
      </c>
      <c r="D575" s="138" t="s">
        <v>895</v>
      </c>
      <c r="E575" s="139" t="s">
        <v>911</v>
      </c>
      <c r="F575" s="139" t="s">
        <v>213</v>
      </c>
      <c r="G575" s="321" t="s">
        <v>911</v>
      </c>
    </row>
    <row r="576" spans="1:7" ht="22.5" x14ac:dyDescent="0.2">
      <c r="A576" s="137"/>
      <c r="B576" s="320"/>
      <c r="C576" s="326" t="s">
        <v>20</v>
      </c>
      <c r="D576" s="138" t="s">
        <v>244</v>
      </c>
      <c r="E576" s="139" t="s">
        <v>912</v>
      </c>
      <c r="F576" s="139" t="s">
        <v>213</v>
      </c>
      <c r="G576" s="321" t="s">
        <v>912</v>
      </c>
    </row>
    <row r="577" spans="1:7" ht="22.5" x14ac:dyDescent="0.2">
      <c r="A577" s="137"/>
      <c r="B577" s="320"/>
      <c r="C577" s="326" t="s">
        <v>189</v>
      </c>
      <c r="D577" s="138" t="s">
        <v>244</v>
      </c>
      <c r="E577" s="139" t="s">
        <v>913</v>
      </c>
      <c r="F577" s="139" t="s">
        <v>213</v>
      </c>
      <c r="G577" s="321" t="s">
        <v>913</v>
      </c>
    </row>
    <row r="578" spans="1:7" ht="22.5" x14ac:dyDescent="0.2">
      <c r="A578" s="137"/>
      <c r="B578" s="320"/>
      <c r="C578" s="326" t="s">
        <v>190</v>
      </c>
      <c r="D578" s="138" t="s">
        <v>244</v>
      </c>
      <c r="E578" s="139" t="s">
        <v>914</v>
      </c>
      <c r="F578" s="139" t="s">
        <v>213</v>
      </c>
      <c r="G578" s="321" t="s">
        <v>914</v>
      </c>
    </row>
    <row r="579" spans="1:7" ht="15" x14ac:dyDescent="0.2">
      <c r="A579" s="134"/>
      <c r="B579" s="322" t="s">
        <v>915</v>
      </c>
      <c r="C579" s="325"/>
      <c r="D579" s="135" t="s">
        <v>916</v>
      </c>
      <c r="E579" s="136" t="s">
        <v>917</v>
      </c>
      <c r="F579" s="136" t="s">
        <v>213</v>
      </c>
      <c r="G579" s="323" t="s">
        <v>917</v>
      </c>
    </row>
    <row r="580" spans="1:7" ht="67.5" x14ac:dyDescent="0.2">
      <c r="A580" s="137"/>
      <c r="B580" s="320"/>
      <c r="C580" s="326" t="s">
        <v>918</v>
      </c>
      <c r="D580" s="138" t="s">
        <v>919</v>
      </c>
      <c r="E580" s="139" t="s">
        <v>917</v>
      </c>
      <c r="F580" s="139" t="s">
        <v>213</v>
      </c>
      <c r="G580" s="321" t="s">
        <v>917</v>
      </c>
    </row>
    <row r="581" spans="1:7" ht="33.75" x14ac:dyDescent="0.2">
      <c r="A581" s="134"/>
      <c r="B581" s="322" t="s">
        <v>920</v>
      </c>
      <c r="C581" s="325"/>
      <c r="D581" s="135" t="s">
        <v>921</v>
      </c>
      <c r="E581" s="136" t="s">
        <v>356</v>
      </c>
      <c r="F581" s="136" t="s">
        <v>213</v>
      </c>
      <c r="G581" s="323" t="s">
        <v>356</v>
      </c>
    </row>
    <row r="582" spans="1:7" x14ac:dyDescent="0.2">
      <c r="A582" s="137"/>
      <c r="B582" s="320"/>
      <c r="C582" s="326" t="s">
        <v>238</v>
      </c>
      <c r="D582" s="138" t="s">
        <v>239</v>
      </c>
      <c r="E582" s="139" t="s">
        <v>356</v>
      </c>
      <c r="F582" s="139" t="s">
        <v>213</v>
      </c>
      <c r="G582" s="321" t="s">
        <v>356</v>
      </c>
    </row>
    <row r="583" spans="1:7" ht="15" x14ac:dyDescent="0.2">
      <c r="A583" s="134"/>
      <c r="B583" s="322" t="s">
        <v>922</v>
      </c>
      <c r="C583" s="325"/>
      <c r="D583" s="135" t="s">
        <v>224</v>
      </c>
      <c r="E583" s="136" t="s">
        <v>923</v>
      </c>
      <c r="F583" s="136" t="s">
        <v>213</v>
      </c>
      <c r="G583" s="323" t="s">
        <v>923</v>
      </c>
    </row>
    <row r="584" spans="1:7" x14ac:dyDescent="0.2">
      <c r="A584" s="137"/>
      <c r="B584" s="320"/>
      <c r="C584" s="326" t="s">
        <v>250</v>
      </c>
      <c r="D584" s="138" t="s">
        <v>251</v>
      </c>
      <c r="E584" s="139" t="s">
        <v>924</v>
      </c>
      <c r="F584" s="139" t="s">
        <v>213</v>
      </c>
      <c r="G584" s="321" t="s">
        <v>924</v>
      </c>
    </row>
    <row r="585" spans="1:7" x14ac:dyDescent="0.2">
      <c r="A585" s="137"/>
      <c r="B585" s="320"/>
      <c r="C585" s="326" t="s">
        <v>235</v>
      </c>
      <c r="D585" s="138" t="s">
        <v>236</v>
      </c>
      <c r="E585" s="139" t="s">
        <v>925</v>
      </c>
      <c r="F585" s="139" t="s">
        <v>213</v>
      </c>
      <c r="G585" s="321" t="s">
        <v>925</v>
      </c>
    </row>
    <row r="586" spans="1:7" x14ac:dyDescent="0.2">
      <c r="A586" s="137"/>
      <c r="B586" s="320"/>
      <c r="C586" s="326" t="s">
        <v>238</v>
      </c>
      <c r="D586" s="138" t="s">
        <v>239</v>
      </c>
      <c r="E586" s="139" t="s">
        <v>926</v>
      </c>
      <c r="F586" s="139" t="s">
        <v>213</v>
      </c>
      <c r="G586" s="321" t="s">
        <v>926</v>
      </c>
    </row>
    <row r="587" spans="1:7" x14ac:dyDescent="0.2">
      <c r="A587" s="131" t="s">
        <v>193</v>
      </c>
      <c r="B587" s="318"/>
      <c r="C587" s="318"/>
      <c r="D587" s="132" t="s">
        <v>927</v>
      </c>
      <c r="E587" s="133" t="s">
        <v>928</v>
      </c>
      <c r="F587" s="133" t="s">
        <v>213</v>
      </c>
      <c r="G587" s="319" t="s">
        <v>928</v>
      </c>
    </row>
    <row r="588" spans="1:7" ht="15" x14ac:dyDescent="0.2">
      <c r="A588" s="134"/>
      <c r="B588" s="322" t="s">
        <v>194</v>
      </c>
      <c r="C588" s="325"/>
      <c r="D588" s="135" t="s">
        <v>929</v>
      </c>
      <c r="E588" s="136" t="s">
        <v>930</v>
      </c>
      <c r="F588" s="136" t="s">
        <v>213</v>
      </c>
      <c r="G588" s="323" t="s">
        <v>930</v>
      </c>
    </row>
    <row r="589" spans="1:7" x14ac:dyDescent="0.2">
      <c r="A589" s="137"/>
      <c r="B589" s="320"/>
      <c r="C589" s="326" t="s">
        <v>229</v>
      </c>
      <c r="D589" s="138" t="s">
        <v>230</v>
      </c>
      <c r="E589" s="139" t="s">
        <v>931</v>
      </c>
      <c r="F589" s="139" t="s">
        <v>213</v>
      </c>
      <c r="G589" s="321" t="s">
        <v>931</v>
      </c>
    </row>
    <row r="590" spans="1:7" x14ac:dyDescent="0.2">
      <c r="A590" s="137"/>
      <c r="B590" s="320"/>
      <c r="C590" s="326" t="s">
        <v>232</v>
      </c>
      <c r="D590" s="138" t="s">
        <v>233</v>
      </c>
      <c r="E590" s="139" t="s">
        <v>932</v>
      </c>
      <c r="F590" s="139" t="s">
        <v>213</v>
      </c>
      <c r="G590" s="321" t="s">
        <v>932</v>
      </c>
    </row>
    <row r="591" spans="1:7" x14ac:dyDescent="0.2">
      <c r="A591" s="137"/>
      <c r="B591" s="320"/>
      <c r="C591" s="326" t="s">
        <v>250</v>
      </c>
      <c r="D591" s="138" t="s">
        <v>251</v>
      </c>
      <c r="E591" s="139" t="s">
        <v>933</v>
      </c>
      <c r="F591" s="139" t="s">
        <v>213</v>
      </c>
      <c r="G591" s="321" t="s">
        <v>933</v>
      </c>
    </row>
    <row r="592" spans="1:7" x14ac:dyDescent="0.2">
      <c r="A592" s="137"/>
      <c r="B592" s="320"/>
      <c r="C592" s="326" t="s">
        <v>235</v>
      </c>
      <c r="D592" s="138" t="s">
        <v>236</v>
      </c>
      <c r="E592" s="139" t="s">
        <v>480</v>
      </c>
      <c r="F592" s="139" t="s">
        <v>213</v>
      </c>
      <c r="G592" s="321" t="s">
        <v>480</v>
      </c>
    </row>
    <row r="593" spans="1:7" x14ac:dyDescent="0.2">
      <c r="A593" s="137"/>
      <c r="B593" s="320"/>
      <c r="C593" s="326" t="s">
        <v>254</v>
      </c>
      <c r="D593" s="138" t="s">
        <v>255</v>
      </c>
      <c r="E593" s="139" t="s">
        <v>934</v>
      </c>
      <c r="F593" s="139" t="s">
        <v>213</v>
      </c>
      <c r="G593" s="321" t="s">
        <v>934</v>
      </c>
    </row>
    <row r="594" spans="1:7" x14ac:dyDescent="0.2">
      <c r="A594" s="137"/>
      <c r="B594" s="320"/>
      <c r="C594" s="326" t="s">
        <v>273</v>
      </c>
      <c r="D594" s="138" t="s">
        <v>274</v>
      </c>
      <c r="E594" s="139" t="s">
        <v>935</v>
      </c>
      <c r="F594" s="139" t="s">
        <v>213</v>
      </c>
      <c r="G594" s="321" t="s">
        <v>935</v>
      </c>
    </row>
    <row r="595" spans="1:7" x14ac:dyDescent="0.2">
      <c r="A595" s="137"/>
      <c r="B595" s="320"/>
      <c r="C595" s="326" t="s">
        <v>388</v>
      </c>
      <c r="D595" s="138" t="s">
        <v>389</v>
      </c>
      <c r="E595" s="139" t="s">
        <v>936</v>
      </c>
      <c r="F595" s="139" t="s">
        <v>213</v>
      </c>
      <c r="G595" s="321" t="s">
        <v>936</v>
      </c>
    </row>
    <row r="596" spans="1:7" x14ac:dyDescent="0.2">
      <c r="A596" s="137"/>
      <c r="B596" s="320"/>
      <c r="C596" s="326" t="s">
        <v>238</v>
      </c>
      <c r="D596" s="138" t="s">
        <v>239</v>
      </c>
      <c r="E596" s="139" t="s">
        <v>737</v>
      </c>
      <c r="F596" s="139" t="s">
        <v>213</v>
      </c>
      <c r="G596" s="321" t="s">
        <v>737</v>
      </c>
    </row>
    <row r="597" spans="1:7" x14ac:dyDescent="0.2">
      <c r="A597" s="137"/>
      <c r="B597" s="320"/>
      <c r="C597" s="326" t="s">
        <v>241</v>
      </c>
      <c r="D597" s="138" t="s">
        <v>242</v>
      </c>
      <c r="E597" s="139" t="s">
        <v>213</v>
      </c>
      <c r="F597" s="139" t="s">
        <v>213</v>
      </c>
      <c r="G597" s="321" t="s">
        <v>213</v>
      </c>
    </row>
    <row r="598" spans="1:7" ht="22.5" x14ac:dyDescent="0.2">
      <c r="A598" s="137"/>
      <c r="B598" s="320"/>
      <c r="C598" s="326" t="s">
        <v>20</v>
      </c>
      <c r="D598" s="138" t="s">
        <v>244</v>
      </c>
      <c r="E598" s="139" t="s">
        <v>937</v>
      </c>
      <c r="F598" s="139" t="s">
        <v>213</v>
      </c>
      <c r="G598" s="321" t="s">
        <v>937</v>
      </c>
    </row>
    <row r="599" spans="1:7" ht="22.5" x14ac:dyDescent="0.2">
      <c r="A599" s="137"/>
      <c r="B599" s="320"/>
      <c r="C599" s="326" t="s">
        <v>196</v>
      </c>
      <c r="D599" s="138" t="s">
        <v>244</v>
      </c>
      <c r="E599" s="139" t="s">
        <v>938</v>
      </c>
      <c r="F599" s="139" t="s">
        <v>213</v>
      </c>
      <c r="G599" s="321" t="s">
        <v>938</v>
      </c>
    </row>
    <row r="600" spans="1:7" ht="22.5" x14ac:dyDescent="0.2">
      <c r="A600" s="137"/>
      <c r="B600" s="320"/>
      <c r="C600" s="326" t="s">
        <v>190</v>
      </c>
      <c r="D600" s="138" t="s">
        <v>244</v>
      </c>
      <c r="E600" s="139" t="s">
        <v>939</v>
      </c>
      <c r="F600" s="139" t="s">
        <v>213</v>
      </c>
      <c r="G600" s="321" t="s">
        <v>939</v>
      </c>
    </row>
    <row r="601" spans="1:7" ht="15" x14ac:dyDescent="0.2">
      <c r="A601" s="134"/>
      <c r="B601" s="322" t="s">
        <v>940</v>
      </c>
      <c r="C601" s="325"/>
      <c r="D601" s="135" t="s">
        <v>224</v>
      </c>
      <c r="E601" s="136" t="s">
        <v>941</v>
      </c>
      <c r="F601" s="136" t="s">
        <v>213</v>
      </c>
      <c r="G601" s="323" t="s">
        <v>941</v>
      </c>
    </row>
    <row r="602" spans="1:7" ht="67.5" x14ac:dyDescent="0.2">
      <c r="A602" s="137"/>
      <c r="B602" s="320"/>
      <c r="C602" s="326" t="s">
        <v>474</v>
      </c>
      <c r="D602" s="138" t="s">
        <v>475</v>
      </c>
      <c r="E602" s="139" t="s">
        <v>942</v>
      </c>
      <c r="F602" s="139" t="s">
        <v>213</v>
      </c>
      <c r="G602" s="321" t="s">
        <v>942</v>
      </c>
    </row>
    <row r="603" spans="1:7" x14ac:dyDescent="0.2">
      <c r="A603" s="137"/>
      <c r="B603" s="320"/>
      <c r="C603" s="326" t="s">
        <v>229</v>
      </c>
      <c r="D603" s="138" t="s">
        <v>230</v>
      </c>
      <c r="E603" s="139" t="s">
        <v>535</v>
      </c>
      <c r="F603" s="139" t="s">
        <v>213</v>
      </c>
      <c r="G603" s="321" t="s">
        <v>535</v>
      </c>
    </row>
    <row r="604" spans="1:7" x14ac:dyDescent="0.2">
      <c r="A604" s="137"/>
      <c r="B604" s="320"/>
      <c r="C604" s="326" t="s">
        <v>250</v>
      </c>
      <c r="D604" s="138" t="s">
        <v>251</v>
      </c>
      <c r="E604" s="139" t="s">
        <v>943</v>
      </c>
      <c r="F604" s="139" t="s">
        <v>213</v>
      </c>
      <c r="G604" s="321" t="s">
        <v>943</v>
      </c>
    </row>
    <row r="605" spans="1:7" x14ac:dyDescent="0.2">
      <c r="A605" s="137"/>
      <c r="B605" s="320"/>
      <c r="C605" s="326" t="s">
        <v>235</v>
      </c>
      <c r="D605" s="138" t="s">
        <v>236</v>
      </c>
      <c r="E605" s="139" t="s">
        <v>944</v>
      </c>
      <c r="F605" s="139" t="s">
        <v>213</v>
      </c>
      <c r="G605" s="321" t="s">
        <v>944</v>
      </c>
    </row>
    <row r="606" spans="1:7" x14ac:dyDescent="0.2">
      <c r="A606" s="137"/>
      <c r="B606" s="320"/>
      <c r="C606" s="326" t="s">
        <v>238</v>
      </c>
      <c r="D606" s="138" t="s">
        <v>239</v>
      </c>
      <c r="E606" s="139" t="s">
        <v>945</v>
      </c>
      <c r="F606" s="139" t="s">
        <v>213</v>
      </c>
      <c r="G606" s="321" t="s">
        <v>945</v>
      </c>
    </row>
    <row r="607" spans="1:7" x14ac:dyDescent="0.2">
      <c r="A607" s="137"/>
      <c r="B607" s="320"/>
      <c r="C607" s="326" t="s">
        <v>241</v>
      </c>
      <c r="D607" s="138" t="s">
        <v>242</v>
      </c>
      <c r="E607" s="139" t="s">
        <v>721</v>
      </c>
      <c r="F607" s="139" t="s">
        <v>213</v>
      </c>
      <c r="G607" s="321" t="s">
        <v>721</v>
      </c>
    </row>
    <row r="608" spans="1:7" ht="17.100000000000001" customHeight="1" x14ac:dyDescent="0.2">
      <c r="A608" s="328" t="s">
        <v>946</v>
      </c>
      <c r="B608" s="328"/>
      <c r="C608" s="328"/>
      <c r="D608" s="328"/>
      <c r="E608" s="140" t="s">
        <v>947</v>
      </c>
      <c r="F608" s="140" t="s">
        <v>770</v>
      </c>
      <c r="G608" s="324" t="s">
        <v>948</v>
      </c>
    </row>
  </sheetData>
  <mergeCells count="4">
    <mergeCell ref="A1:G1"/>
    <mergeCell ref="A2:E2"/>
    <mergeCell ref="F2:G2"/>
    <mergeCell ref="A608:D608"/>
  </mergeCells>
  <pageMargins left="0.74803149606299213" right="0" top="0.78740157480314965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46" zoomScaleNormal="100" workbookViewId="0">
      <selection activeCell="I4" sqref="I4"/>
    </sheetView>
  </sheetViews>
  <sheetFormatPr defaultRowHeight="12.75" x14ac:dyDescent="0.2"/>
  <cols>
    <col min="1" max="1" width="5" style="2" customWidth="1"/>
    <col min="2" max="2" width="27.85546875" style="2" customWidth="1"/>
    <col min="3" max="3" width="7.140625" style="2" customWidth="1"/>
    <col min="4" max="4" width="8.5703125" style="2" customWidth="1"/>
    <col min="5" max="5" width="9" style="2" customWidth="1"/>
    <col min="6" max="6" width="12.5703125" style="2" customWidth="1"/>
    <col min="7" max="7" width="13" style="2" customWidth="1"/>
    <col min="8" max="8" width="11.7109375" style="2" customWidth="1"/>
    <col min="9" max="9" width="14.140625" style="2" customWidth="1"/>
    <col min="10" max="10" width="21.28515625" style="2" customWidth="1"/>
    <col min="11" max="11" width="13.7109375" style="2" customWidth="1"/>
    <col min="12" max="16384" width="9.1406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331" t="s">
        <v>1140</v>
      </c>
      <c r="J1" s="331"/>
      <c r="K1" s="331"/>
    </row>
    <row r="2" spans="1:11" x14ac:dyDescent="0.2">
      <c r="A2" s="1"/>
      <c r="B2" s="1"/>
      <c r="C2" s="1"/>
      <c r="D2" s="1"/>
      <c r="E2" s="1"/>
      <c r="F2" s="1"/>
      <c r="G2" s="1"/>
      <c r="H2" s="1"/>
      <c r="I2" s="331" t="s">
        <v>1141</v>
      </c>
      <c r="J2" s="331"/>
      <c r="K2" s="331"/>
    </row>
    <row r="3" spans="1:11" x14ac:dyDescent="0.2">
      <c r="A3" s="1"/>
      <c r="B3" s="1"/>
      <c r="C3" s="1"/>
      <c r="D3" s="1"/>
      <c r="E3" s="1"/>
      <c r="F3" s="1"/>
      <c r="G3" s="1"/>
      <c r="H3" s="1"/>
      <c r="I3" s="332" t="s">
        <v>1142</v>
      </c>
      <c r="J3" s="332"/>
      <c r="K3" s="332"/>
    </row>
    <row r="4" spans="1:11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3"/>
      <c r="K4" s="3"/>
    </row>
    <row r="5" spans="1:11" ht="15.75" x14ac:dyDescent="0.2">
      <c r="A5" s="4"/>
      <c r="B5" s="333" t="s">
        <v>0</v>
      </c>
      <c r="C5" s="333"/>
      <c r="D5" s="333"/>
      <c r="E5" s="333"/>
      <c r="F5" s="333"/>
      <c r="G5" s="333"/>
      <c r="H5" s="333"/>
      <c r="I5" s="333"/>
      <c r="J5" s="333"/>
      <c r="K5" s="333"/>
    </row>
    <row r="6" spans="1:11" ht="24.75" customHeight="1" thickBo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76.5" x14ac:dyDescent="0.2">
      <c r="A7" s="6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7" t="s">
        <v>7</v>
      </c>
      <c r="H7" s="7" t="s">
        <v>8</v>
      </c>
      <c r="I7" s="7" t="s">
        <v>9</v>
      </c>
      <c r="J7" s="6" t="s">
        <v>10</v>
      </c>
      <c r="K7" s="8" t="s">
        <v>11</v>
      </c>
    </row>
    <row r="8" spans="1:11" x14ac:dyDescent="0.2">
      <c r="A8" s="9">
        <v>1</v>
      </c>
      <c r="B8" s="9">
        <v>2</v>
      </c>
      <c r="C8" s="334">
        <v>3</v>
      </c>
      <c r="D8" s="334"/>
      <c r="E8" s="334"/>
      <c r="F8" s="9">
        <v>4</v>
      </c>
      <c r="G8" s="10">
        <v>5</v>
      </c>
      <c r="H8" s="10" t="s">
        <v>12</v>
      </c>
      <c r="I8" s="10" t="s">
        <v>13</v>
      </c>
      <c r="J8" s="9" t="s">
        <v>14</v>
      </c>
      <c r="K8" s="9" t="s">
        <v>15</v>
      </c>
    </row>
    <row r="9" spans="1:11" ht="63.75" customHeight="1" x14ac:dyDescent="0.2">
      <c r="A9" s="11" t="s">
        <v>16</v>
      </c>
      <c r="B9" s="12" t="s">
        <v>17</v>
      </c>
      <c r="C9" s="13" t="s">
        <v>18</v>
      </c>
      <c r="D9" s="13" t="s">
        <v>19</v>
      </c>
      <c r="E9" s="14" t="s">
        <v>20</v>
      </c>
      <c r="F9" s="15">
        <f>I9</f>
        <v>0</v>
      </c>
      <c r="G9" s="16">
        <v>0</v>
      </c>
      <c r="H9" s="17"/>
      <c r="I9" s="17">
        <f>G9+H9</f>
        <v>0</v>
      </c>
      <c r="J9" s="18" t="s">
        <v>21</v>
      </c>
      <c r="K9" s="19">
        <f>I9</f>
        <v>0</v>
      </c>
    </row>
    <row r="10" spans="1:11" ht="61.5" customHeight="1" x14ac:dyDescent="0.2">
      <c r="A10" s="11" t="s">
        <v>22</v>
      </c>
      <c r="B10" s="12" t="s">
        <v>23</v>
      </c>
      <c r="C10" s="13" t="s">
        <v>24</v>
      </c>
      <c r="D10" s="13" t="s">
        <v>25</v>
      </c>
      <c r="E10" s="14" t="s">
        <v>26</v>
      </c>
      <c r="F10" s="15">
        <v>45000</v>
      </c>
      <c r="G10" s="16">
        <v>45000</v>
      </c>
      <c r="H10" s="17"/>
      <c r="I10" s="17">
        <f>G10+H10</f>
        <v>45000</v>
      </c>
      <c r="J10" s="18" t="s">
        <v>27</v>
      </c>
      <c r="K10" s="19">
        <f>I10</f>
        <v>45000</v>
      </c>
    </row>
    <row r="11" spans="1:11" ht="53.25" customHeight="1" x14ac:dyDescent="0.2">
      <c r="A11" s="11" t="s">
        <v>28</v>
      </c>
      <c r="B11" s="12" t="s">
        <v>29</v>
      </c>
      <c r="C11" s="13" t="s">
        <v>24</v>
      </c>
      <c r="D11" s="13" t="s">
        <v>25</v>
      </c>
      <c r="E11" s="14" t="s">
        <v>26</v>
      </c>
      <c r="F11" s="15">
        <v>27000</v>
      </c>
      <c r="G11" s="16">
        <v>27000</v>
      </c>
      <c r="H11" s="17"/>
      <c r="I11" s="17">
        <f>G11+H11</f>
        <v>27000</v>
      </c>
      <c r="J11" s="18" t="s">
        <v>30</v>
      </c>
      <c r="K11" s="19">
        <f>I11</f>
        <v>27000</v>
      </c>
    </row>
    <row r="12" spans="1:11" ht="25.5" x14ac:dyDescent="0.2">
      <c r="A12" s="11" t="s">
        <v>31</v>
      </c>
      <c r="B12" s="12" t="s">
        <v>32</v>
      </c>
      <c r="C12" s="14" t="s">
        <v>24</v>
      </c>
      <c r="D12" s="14" t="s">
        <v>33</v>
      </c>
      <c r="E12" s="14" t="s">
        <v>20</v>
      </c>
      <c r="F12" s="15">
        <f>I12</f>
        <v>0</v>
      </c>
      <c r="G12" s="16">
        <v>0</v>
      </c>
      <c r="H12" s="17"/>
      <c r="I12" s="17">
        <f t="shared" ref="I12:I57" si="0">G12+H12</f>
        <v>0</v>
      </c>
      <c r="J12" s="20" t="s">
        <v>34</v>
      </c>
      <c r="K12" s="19">
        <f t="shared" ref="K12:K61" si="1">I12</f>
        <v>0</v>
      </c>
    </row>
    <row r="13" spans="1:11" ht="45" x14ac:dyDescent="0.2">
      <c r="A13" s="21" t="s">
        <v>35</v>
      </c>
      <c r="B13" s="22" t="s">
        <v>36</v>
      </c>
      <c r="C13" s="23" t="s">
        <v>24</v>
      </c>
      <c r="D13" s="23" t="s">
        <v>33</v>
      </c>
      <c r="E13" s="23" t="s">
        <v>20</v>
      </c>
      <c r="F13" s="24">
        <f>I13</f>
        <v>442500</v>
      </c>
      <c r="G13" s="25">
        <v>440000</v>
      </c>
      <c r="H13" s="25">
        <v>2500</v>
      </c>
      <c r="I13" s="25">
        <f t="shared" si="0"/>
        <v>442500</v>
      </c>
      <c r="J13" s="18" t="s">
        <v>37</v>
      </c>
      <c r="K13" s="26">
        <f t="shared" si="1"/>
        <v>442500</v>
      </c>
    </row>
    <row r="14" spans="1:11" ht="63" customHeight="1" x14ac:dyDescent="0.2">
      <c r="A14" s="27" t="s">
        <v>12</v>
      </c>
      <c r="B14" s="28" t="s">
        <v>38</v>
      </c>
      <c r="C14" s="29" t="s">
        <v>24</v>
      </c>
      <c r="D14" s="29" t="s">
        <v>33</v>
      </c>
      <c r="E14" s="29" t="s">
        <v>20</v>
      </c>
      <c r="F14" s="30">
        <f>I14</f>
        <v>4187.76</v>
      </c>
      <c r="G14" s="31">
        <v>4187.76</v>
      </c>
      <c r="H14" s="31"/>
      <c r="I14" s="31">
        <f t="shared" si="0"/>
        <v>4187.76</v>
      </c>
      <c r="J14" s="32" t="s">
        <v>39</v>
      </c>
      <c r="K14" s="33">
        <f t="shared" si="1"/>
        <v>4187.76</v>
      </c>
    </row>
    <row r="15" spans="1:11" ht="63.75" customHeight="1" x14ac:dyDescent="0.2">
      <c r="A15" s="335" t="s">
        <v>13</v>
      </c>
      <c r="B15" s="34" t="s">
        <v>40</v>
      </c>
      <c r="C15" s="35" t="s">
        <v>24</v>
      </c>
      <c r="D15" s="35" t="s">
        <v>33</v>
      </c>
      <c r="E15" s="35" t="s">
        <v>20</v>
      </c>
      <c r="F15" s="36">
        <f>I15</f>
        <v>625204.46</v>
      </c>
      <c r="G15" s="37">
        <v>625204.46</v>
      </c>
      <c r="H15" s="37"/>
      <c r="I15" s="37">
        <f t="shared" si="0"/>
        <v>625204.46</v>
      </c>
      <c r="J15" s="38" t="s">
        <v>41</v>
      </c>
      <c r="K15" s="39">
        <f t="shared" si="1"/>
        <v>625204.46</v>
      </c>
    </row>
    <row r="16" spans="1:11" x14ac:dyDescent="0.2">
      <c r="A16" s="335"/>
      <c r="B16" s="40" t="s">
        <v>42</v>
      </c>
      <c r="C16" s="41"/>
      <c r="D16" s="41"/>
      <c r="E16" s="41"/>
      <c r="F16" s="42">
        <v>508954.46</v>
      </c>
      <c r="G16" s="43">
        <v>508954.46</v>
      </c>
      <c r="H16" s="43"/>
      <c r="I16" s="43">
        <f t="shared" si="0"/>
        <v>508954.46</v>
      </c>
      <c r="J16" s="44"/>
      <c r="K16" s="45">
        <f t="shared" si="1"/>
        <v>508954.46</v>
      </c>
    </row>
    <row r="17" spans="1:11" x14ac:dyDescent="0.2">
      <c r="A17" s="336"/>
      <c r="B17" s="40" t="s">
        <v>43</v>
      </c>
      <c r="C17" s="41"/>
      <c r="D17" s="41"/>
      <c r="E17" s="41"/>
      <c r="F17" s="42">
        <v>116250</v>
      </c>
      <c r="G17" s="43">
        <v>116250</v>
      </c>
      <c r="H17" s="43"/>
      <c r="I17" s="43">
        <f t="shared" si="0"/>
        <v>116250</v>
      </c>
      <c r="J17" s="46"/>
      <c r="K17" s="45">
        <f t="shared" si="1"/>
        <v>116250</v>
      </c>
    </row>
    <row r="18" spans="1:11" ht="45" x14ac:dyDescent="0.2">
      <c r="A18" s="11" t="s">
        <v>14</v>
      </c>
      <c r="B18" s="22" t="s">
        <v>44</v>
      </c>
      <c r="C18" s="23" t="s">
        <v>24</v>
      </c>
      <c r="D18" s="23" t="s">
        <v>33</v>
      </c>
      <c r="E18" s="23" t="s">
        <v>20</v>
      </c>
      <c r="F18" s="24">
        <v>25000</v>
      </c>
      <c r="G18" s="25">
        <v>25000</v>
      </c>
      <c r="H18" s="25"/>
      <c r="I18" s="25">
        <f t="shared" si="0"/>
        <v>25000</v>
      </c>
      <c r="J18" s="18" t="s">
        <v>45</v>
      </c>
      <c r="K18" s="26">
        <f t="shared" si="1"/>
        <v>25000</v>
      </c>
    </row>
    <row r="19" spans="1:11" ht="78.75" x14ac:dyDescent="0.2">
      <c r="A19" s="11" t="s">
        <v>15</v>
      </c>
      <c r="B19" s="34" t="s">
        <v>46</v>
      </c>
      <c r="C19" s="35" t="s">
        <v>24</v>
      </c>
      <c r="D19" s="35" t="s">
        <v>33</v>
      </c>
      <c r="E19" s="35" t="s">
        <v>20</v>
      </c>
      <c r="F19" s="36">
        <f>I19</f>
        <v>261100</v>
      </c>
      <c r="G19" s="37">
        <v>259100</v>
      </c>
      <c r="H19" s="37">
        <v>2000</v>
      </c>
      <c r="I19" s="37">
        <f t="shared" si="0"/>
        <v>261100</v>
      </c>
      <c r="J19" s="32" t="s">
        <v>47</v>
      </c>
      <c r="K19" s="47">
        <f t="shared" si="1"/>
        <v>261100</v>
      </c>
    </row>
    <row r="20" spans="1:11" ht="61.5" customHeight="1" x14ac:dyDescent="0.2">
      <c r="A20" s="11" t="s">
        <v>48</v>
      </c>
      <c r="B20" s="48" t="s">
        <v>49</v>
      </c>
      <c r="C20" s="49" t="s">
        <v>24</v>
      </c>
      <c r="D20" s="49" t="s">
        <v>33</v>
      </c>
      <c r="E20" s="49" t="s">
        <v>20</v>
      </c>
      <c r="F20" s="50">
        <f>I20</f>
        <v>100000</v>
      </c>
      <c r="G20" s="17">
        <v>100000</v>
      </c>
      <c r="H20" s="17"/>
      <c r="I20" s="17">
        <f t="shared" si="0"/>
        <v>100000</v>
      </c>
      <c r="J20" s="18" t="s">
        <v>50</v>
      </c>
      <c r="K20" s="19">
        <f t="shared" si="1"/>
        <v>100000</v>
      </c>
    </row>
    <row r="21" spans="1:11" ht="72" customHeight="1" x14ac:dyDescent="0.2">
      <c r="A21" s="21" t="s">
        <v>51</v>
      </c>
      <c r="B21" s="22" t="s">
        <v>52</v>
      </c>
      <c r="C21" s="23" t="s">
        <v>24</v>
      </c>
      <c r="D21" s="23" t="s">
        <v>33</v>
      </c>
      <c r="E21" s="23" t="s">
        <v>20</v>
      </c>
      <c r="F21" s="24">
        <f>I21</f>
        <v>4795.5600000000004</v>
      </c>
      <c r="G21" s="25">
        <v>4795.5600000000004</v>
      </c>
      <c r="H21" s="25"/>
      <c r="I21" s="25">
        <f t="shared" si="0"/>
        <v>4795.5600000000004</v>
      </c>
      <c r="J21" s="18" t="s">
        <v>39</v>
      </c>
      <c r="K21" s="26">
        <f t="shared" si="1"/>
        <v>4795.5600000000004</v>
      </c>
    </row>
    <row r="22" spans="1:11" ht="72" customHeight="1" x14ac:dyDescent="0.2">
      <c r="A22" s="27" t="s">
        <v>53</v>
      </c>
      <c r="B22" s="51" t="s">
        <v>54</v>
      </c>
      <c r="C22" s="52" t="s">
        <v>24</v>
      </c>
      <c r="D22" s="52" t="s">
        <v>33</v>
      </c>
      <c r="E22" s="52" t="s">
        <v>20</v>
      </c>
      <c r="F22" s="53">
        <f>I22</f>
        <v>145204.44</v>
      </c>
      <c r="G22" s="53">
        <v>145204.44</v>
      </c>
      <c r="H22" s="53"/>
      <c r="I22" s="53">
        <f>G22+H22</f>
        <v>145204.44</v>
      </c>
      <c r="J22" s="54" t="s">
        <v>55</v>
      </c>
      <c r="K22" s="55">
        <f t="shared" si="1"/>
        <v>145204.44</v>
      </c>
    </row>
    <row r="23" spans="1:11" ht="102" customHeight="1" x14ac:dyDescent="0.2">
      <c r="A23" s="11" t="s">
        <v>56</v>
      </c>
      <c r="B23" s="51" t="s">
        <v>57</v>
      </c>
      <c r="C23" s="52" t="s">
        <v>24</v>
      </c>
      <c r="D23" s="52" t="s">
        <v>33</v>
      </c>
      <c r="E23" s="52" t="s">
        <v>20</v>
      </c>
      <c r="F23" s="53">
        <f>I23</f>
        <v>38500</v>
      </c>
      <c r="G23" s="53">
        <v>43000</v>
      </c>
      <c r="H23" s="53">
        <v>-4500</v>
      </c>
      <c r="I23" s="53">
        <f t="shared" si="0"/>
        <v>38500</v>
      </c>
      <c r="J23" s="54" t="s">
        <v>58</v>
      </c>
      <c r="K23" s="55">
        <f t="shared" si="1"/>
        <v>38500</v>
      </c>
    </row>
    <row r="24" spans="1:11" ht="72" customHeight="1" x14ac:dyDescent="0.2">
      <c r="A24" s="11" t="s">
        <v>59</v>
      </c>
      <c r="B24" s="56" t="s">
        <v>60</v>
      </c>
      <c r="C24" s="57" t="s">
        <v>24</v>
      </c>
      <c r="D24" s="57" t="s">
        <v>33</v>
      </c>
      <c r="E24" s="57" t="s">
        <v>20</v>
      </c>
      <c r="F24" s="58">
        <v>100000</v>
      </c>
      <c r="G24" s="58">
        <v>100000</v>
      </c>
      <c r="H24" s="58"/>
      <c r="I24" s="58">
        <f t="shared" si="0"/>
        <v>100000</v>
      </c>
      <c r="J24" s="59" t="s">
        <v>61</v>
      </c>
      <c r="K24" s="60">
        <f t="shared" si="1"/>
        <v>100000</v>
      </c>
    </row>
    <row r="25" spans="1:11" ht="72" customHeight="1" x14ac:dyDescent="0.2">
      <c r="A25" s="11" t="s">
        <v>62</v>
      </c>
      <c r="B25" s="61" t="s">
        <v>63</v>
      </c>
      <c r="C25" s="62" t="s">
        <v>24</v>
      </c>
      <c r="D25" s="62" t="s">
        <v>33</v>
      </c>
      <c r="E25" s="62" t="s">
        <v>20</v>
      </c>
      <c r="F25" s="63">
        <v>80000</v>
      </c>
      <c r="G25" s="63">
        <v>80000</v>
      </c>
      <c r="H25" s="63"/>
      <c r="I25" s="63">
        <f t="shared" si="0"/>
        <v>80000</v>
      </c>
      <c r="J25" s="64" t="s">
        <v>50</v>
      </c>
      <c r="K25" s="65">
        <f t="shared" si="1"/>
        <v>80000</v>
      </c>
    </row>
    <row r="26" spans="1:11" ht="72" customHeight="1" x14ac:dyDescent="0.2">
      <c r="A26" s="21" t="s">
        <v>64</v>
      </c>
      <c r="B26" s="61" t="s">
        <v>65</v>
      </c>
      <c r="C26" s="62" t="s">
        <v>24</v>
      </c>
      <c r="D26" s="62" t="s">
        <v>33</v>
      </c>
      <c r="E26" s="62" t="s">
        <v>20</v>
      </c>
      <c r="F26" s="63">
        <f>I26</f>
        <v>140000</v>
      </c>
      <c r="G26" s="63">
        <v>140000</v>
      </c>
      <c r="H26" s="63"/>
      <c r="I26" s="63">
        <f t="shared" si="0"/>
        <v>140000</v>
      </c>
      <c r="J26" s="59" t="s">
        <v>50</v>
      </c>
      <c r="K26" s="65">
        <f t="shared" si="1"/>
        <v>140000</v>
      </c>
    </row>
    <row r="27" spans="1:11" ht="96" customHeight="1" x14ac:dyDescent="0.2">
      <c r="A27" s="27" t="s">
        <v>66</v>
      </c>
      <c r="B27" s="51" t="s">
        <v>67</v>
      </c>
      <c r="C27" s="52" t="s">
        <v>68</v>
      </c>
      <c r="D27" s="52" t="s">
        <v>69</v>
      </c>
      <c r="E27" s="52" t="s">
        <v>20</v>
      </c>
      <c r="F27" s="53">
        <v>135000</v>
      </c>
      <c r="G27" s="53">
        <v>135000</v>
      </c>
      <c r="H27" s="53"/>
      <c r="I27" s="53">
        <f t="shared" si="0"/>
        <v>135000</v>
      </c>
      <c r="J27" s="54" t="s">
        <v>70</v>
      </c>
      <c r="K27" s="66">
        <f t="shared" si="1"/>
        <v>135000</v>
      </c>
    </row>
    <row r="28" spans="1:11" ht="45" x14ac:dyDescent="0.2">
      <c r="A28" s="11" t="s">
        <v>71</v>
      </c>
      <c r="B28" s="67" t="s">
        <v>72</v>
      </c>
      <c r="C28" s="29" t="s">
        <v>68</v>
      </c>
      <c r="D28" s="29" t="s">
        <v>73</v>
      </c>
      <c r="E28" s="29" t="s">
        <v>20</v>
      </c>
      <c r="F28" s="30">
        <f>60000-10000</f>
        <v>50000</v>
      </c>
      <c r="G28" s="30">
        <f>60000-10000</f>
        <v>50000</v>
      </c>
      <c r="H28" s="30"/>
      <c r="I28" s="31">
        <f t="shared" si="0"/>
        <v>50000</v>
      </c>
      <c r="J28" s="32" t="s">
        <v>74</v>
      </c>
      <c r="K28" s="33">
        <f t="shared" si="1"/>
        <v>50000</v>
      </c>
    </row>
    <row r="29" spans="1:11" ht="45" x14ac:dyDescent="0.2">
      <c r="A29" s="11" t="s">
        <v>75</v>
      </c>
      <c r="B29" s="67" t="s">
        <v>76</v>
      </c>
      <c r="C29" s="29" t="s">
        <v>68</v>
      </c>
      <c r="D29" s="29" t="s">
        <v>73</v>
      </c>
      <c r="E29" s="29" t="s">
        <v>77</v>
      </c>
      <c r="F29" s="30">
        <f>I29</f>
        <v>40000</v>
      </c>
      <c r="G29" s="30">
        <v>40000</v>
      </c>
      <c r="H29" s="30"/>
      <c r="I29" s="31">
        <f t="shared" si="0"/>
        <v>40000</v>
      </c>
      <c r="J29" s="54" t="s">
        <v>78</v>
      </c>
      <c r="K29" s="33">
        <f>I29</f>
        <v>40000</v>
      </c>
    </row>
    <row r="30" spans="1:11" ht="67.5" x14ac:dyDescent="0.2">
      <c r="A30" s="11" t="s">
        <v>79</v>
      </c>
      <c r="B30" s="67" t="s">
        <v>80</v>
      </c>
      <c r="C30" s="29" t="s">
        <v>81</v>
      </c>
      <c r="D30" s="29" t="s">
        <v>82</v>
      </c>
      <c r="E30" s="29" t="s">
        <v>77</v>
      </c>
      <c r="F30" s="30">
        <f>K30</f>
        <v>184500</v>
      </c>
      <c r="G30" s="30">
        <v>184500</v>
      </c>
      <c r="H30" s="30"/>
      <c r="I30" s="31">
        <f t="shared" si="0"/>
        <v>184500</v>
      </c>
      <c r="J30" s="32" t="s">
        <v>83</v>
      </c>
      <c r="K30" s="33">
        <f t="shared" si="1"/>
        <v>184500</v>
      </c>
    </row>
    <row r="31" spans="1:11" ht="30.75" customHeight="1" x14ac:dyDescent="0.2">
      <c r="A31" s="11" t="s">
        <v>84</v>
      </c>
      <c r="B31" s="68" t="s">
        <v>85</v>
      </c>
      <c r="C31" s="52" t="s">
        <v>81</v>
      </c>
      <c r="D31" s="52" t="s">
        <v>82</v>
      </c>
      <c r="E31" s="52" t="s">
        <v>77</v>
      </c>
      <c r="F31" s="53">
        <f>I31</f>
        <v>29500</v>
      </c>
      <c r="G31" s="53">
        <v>29500</v>
      </c>
      <c r="H31" s="53"/>
      <c r="I31" s="53">
        <f t="shared" si="0"/>
        <v>29500</v>
      </c>
      <c r="J31" s="69" t="s">
        <v>86</v>
      </c>
      <c r="K31" s="33">
        <f t="shared" si="1"/>
        <v>29500</v>
      </c>
    </row>
    <row r="32" spans="1:11" ht="30.75" customHeight="1" x14ac:dyDescent="0.2">
      <c r="A32" s="11" t="s">
        <v>87</v>
      </c>
      <c r="B32" s="70" t="s">
        <v>88</v>
      </c>
      <c r="C32" s="62" t="s">
        <v>81</v>
      </c>
      <c r="D32" s="62" t="s">
        <v>82</v>
      </c>
      <c r="E32" s="62" t="s">
        <v>77</v>
      </c>
      <c r="F32" s="63">
        <f>I32</f>
        <v>96800</v>
      </c>
      <c r="G32" s="63">
        <v>96800</v>
      </c>
      <c r="H32" s="63"/>
      <c r="I32" s="63">
        <f t="shared" si="0"/>
        <v>96800</v>
      </c>
      <c r="J32" s="71" t="s">
        <v>86</v>
      </c>
      <c r="K32" s="72">
        <f t="shared" si="1"/>
        <v>96800</v>
      </c>
    </row>
    <row r="33" spans="1:11" ht="45" x14ac:dyDescent="0.2">
      <c r="A33" s="11" t="s">
        <v>89</v>
      </c>
      <c r="B33" s="73" t="s">
        <v>90</v>
      </c>
      <c r="C33" s="52" t="s">
        <v>91</v>
      </c>
      <c r="D33" s="52" t="s">
        <v>92</v>
      </c>
      <c r="E33" s="52" t="s">
        <v>20</v>
      </c>
      <c r="F33" s="53">
        <f>I33</f>
        <v>13000</v>
      </c>
      <c r="G33" s="53">
        <v>13000</v>
      </c>
      <c r="H33" s="53"/>
      <c r="I33" s="31">
        <f t="shared" si="0"/>
        <v>13000</v>
      </c>
      <c r="J33" s="54" t="s">
        <v>93</v>
      </c>
      <c r="K33" s="33">
        <f t="shared" si="1"/>
        <v>13000</v>
      </c>
    </row>
    <row r="34" spans="1:11" ht="51" x14ac:dyDescent="0.2">
      <c r="A34" s="11" t="s">
        <v>94</v>
      </c>
      <c r="B34" s="67" t="s">
        <v>95</v>
      </c>
      <c r="C34" s="29" t="s">
        <v>91</v>
      </c>
      <c r="D34" s="29" t="s">
        <v>92</v>
      </c>
      <c r="E34" s="29" t="s">
        <v>77</v>
      </c>
      <c r="F34" s="30">
        <v>15300</v>
      </c>
      <c r="G34" s="30">
        <v>15300</v>
      </c>
      <c r="H34" s="30"/>
      <c r="I34" s="31">
        <f t="shared" si="0"/>
        <v>15300</v>
      </c>
      <c r="J34" s="32" t="s">
        <v>96</v>
      </c>
      <c r="K34" s="33">
        <f t="shared" si="1"/>
        <v>15300</v>
      </c>
    </row>
    <row r="35" spans="1:11" ht="38.25" x14ac:dyDescent="0.2">
      <c r="A35" s="21" t="s">
        <v>97</v>
      </c>
      <c r="B35" s="74" t="s">
        <v>98</v>
      </c>
      <c r="C35" s="62" t="s">
        <v>99</v>
      </c>
      <c r="D35" s="62" t="s">
        <v>100</v>
      </c>
      <c r="E35" s="62" t="s">
        <v>101</v>
      </c>
      <c r="F35" s="63">
        <v>42500</v>
      </c>
      <c r="G35" s="63">
        <v>42500</v>
      </c>
      <c r="H35" s="63"/>
      <c r="I35" s="63">
        <f t="shared" si="0"/>
        <v>42500</v>
      </c>
      <c r="J35" s="59" t="s">
        <v>102</v>
      </c>
      <c r="K35" s="65">
        <f t="shared" si="1"/>
        <v>42500</v>
      </c>
    </row>
    <row r="36" spans="1:11" ht="56.25" x14ac:dyDescent="0.2">
      <c r="A36" s="27" t="s">
        <v>103</v>
      </c>
      <c r="B36" s="67" t="s">
        <v>104</v>
      </c>
      <c r="C36" s="29" t="s">
        <v>99</v>
      </c>
      <c r="D36" s="29" t="s">
        <v>105</v>
      </c>
      <c r="E36" s="29" t="s">
        <v>20</v>
      </c>
      <c r="F36" s="30">
        <v>30000</v>
      </c>
      <c r="G36" s="31">
        <v>30000</v>
      </c>
      <c r="H36" s="53"/>
      <c r="I36" s="53">
        <f t="shared" si="0"/>
        <v>30000</v>
      </c>
      <c r="J36" s="54" t="s">
        <v>106</v>
      </c>
      <c r="K36" s="66">
        <f t="shared" si="1"/>
        <v>30000</v>
      </c>
    </row>
    <row r="37" spans="1:11" ht="56.25" x14ac:dyDescent="0.2">
      <c r="A37" s="11" t="s">
        <v>107</v>
      </c>
      <c r="B37" s="67" t="s">
        <v>108</v>
      </c>
      <c r="C37" s="29" t="s">
        <v>99</v>
      </c>
      <c r="D37" s="29" t="s">
        <v>105</v>
      </c>
      <c r="E37" s="29" t="s">
        <v>20</v>
      </c>
      <c r="F37" s="30">
        <v>10000</v>
      </c>
      <c r="G37" s="75">
        <v>10000</v>
      </c>
      <c r="H37" s="76"/>
      <c r="I37" s="63">
        <f t="shared" si="0"/>
        <v>10000</v>
      </c>
      <c r="J37" s="32" t="s">
        <v>50</v>
      </c>
      <c r="K37" s="72">
        <f>I37</f>
        <v>10000</v>
      </c>
    </row>
    <row r="38" spans="1:11" ht="45" x14ac:dyDescent="0.2">
      <c r="A38" s="11" t="s">
        <v>109</v>
      </c>
      <c r="B38" s="67" t="s">
        <v>110</v>
      </c>
      <c r="C38" s="29" t="s">
        <v>99</v>
      </c>
      <c r="D38" s="29" t="s">
        <v>105</v>
      </c>
      <c r="E38" s="29" t="s">
        <v>77</v>
      </c>
      <c r="F38" s="30">
        <f>I38</f>
        <v>9100</v>
      </c>
      <c r="G38" s="30">
        <v>9100</v>
      </c>
      <c r="H38" s="31"/>
      <c r="I38" s="53">
        <f t="shared" si="0"/>
        <v>9100</v>
      </c>
      <c r="J38" s="54" t="s">
        <v>111</v>
      </c>
      <c r="K38" s="39">
        <f t="shared" si="1"/>
        <v>9100</v>
      </c>
    </row>
    <row r="39" spans="1:11" ht="56.25" x14ac:dyDescent="0.2">
      <c r="A39" s="11" t="s">
        <v>112</v>
      </c>
      <c r="B39" s="67" t="s">
        <v>113</v>
      </c>
      <c r="C39" s="29" t="s">
        <v>99</v>
      </c>
      <c r="D39" s="29" t="s">
        <v>105</v>
      </c>
      <c r="E39" s="29" t="s">
        <v>77</v>
      </c>
      <c r="F39" s="30">
        <f>I39</f>
        <v>20640</v>
      </c>
      <c r="G39" s="30">
        <v>20640</v>
      </c>
      <c r="H39" s="31"/>
      <c r="I39" s="63">
        <f t="shared" si="0"/>
        <v>20640</v>
      </c>
      <c r="J39" s="69" t="s">
        <v>114</v>
      </c>
      <c r="K39" s="72">
        <f t="shared" si="1"/>
        <v>20640</v>
      </c>
    </row>
    <row r="40" spans="1:11" ht="67.5" x14ac:dyDescent="0.2">
      <c r="A40" s="11" t="s">
        <v>115</v>
      </c>
      <c r="B40" s="67" t="s">
        <v>116</v>
      </c>
      <c r="C40" s="29" t="s">
        <v>99</v>
      </c>
      <c r="D40" s="29" t="s">
        <v>105</v>
      </c>
      <c r="E40" s="29" t="s">
        <v>117</v>
      </c>
      <c r="F40" s="30">
        <v>20000</v>
      </c>
      <c r="G40" s="30">
        <v>20000</v>
      </c>
      <c r="H40" s="31"/>
      <c r="I40" s="77">
        <f>G40+H40</f>
        <v>20000</v>
      </c>
      <c r="J40" s="54" t="s">
        <v>118</v>
      </c>
      <c r="K40" s="66">
        <f t="shared" si="1"/>
        <v>20000</v>
      </c>
    </row>
    <row r="41" spans="1:11" ht="56.25" x14ac:dyDescent="0.2">
      <c r="A41" s="21" t="s">
        <v>119</v>
      </c>
      <c r="B41" s="67" t="s">
        <v>120</v>
      </c>
      <c r="C41" s="29" t="s">
        <v>99</v>
      </c>
      <c r="D41" s="29" t="s">
        <v>105</v>
      </c>
      <c r="E41" s="29" t="s">
        <v>117</v>
      </c>
      <c r="F41" s="31">
        <v>70000</v>
      </c>
      <c r="G41" s="63">
        <v>70000</v>
      </c>
      <c r="H41" s="63"/>
      <c r="I41" s="63">
        <f>G41+H41</f>
        <v>70000</v>
      </c>
      <c r="J41" s="59" t="s">
        <v>121</v>
      </c>
      <c r="K41" s="65">
        <f t="shared" si="1"/>
        <v>70000</v>
      </c>
    </row>
    <row r="42" spans="1:11" ht="93.75" customHeight="1" x14ac:dyDescent="0.2">
      <c r="A42" s="78" t="s">
        <v>122</v>
      </c>
      <c r="B42" s="79" t="s">
        <v>123</v>
      </c>
      <c r="C42" s="80" t="s">
        <v>124</v>
      </c>
      <c r="D42" s="80" t="s">
        <v>125</v>
      </c>
      <c r="E42" s="80" t="s">
        <v>20</v>
      </c>
      <c r="F42" s="81">
        <f>I42</f>
        <v>242762</v>
      </c>
      <c r="G42" s="81">
        <v>242762</v>
      </c>
      <c r="H42" s="81"/>
      <c r="I42" s="82">
        <f t="shared" si="0"/>
        <v>242762</v>
      </c>
      <c r="J42" s="83" t="s">
        <v>126</v>
      </c>
      <c r="K42" s="72">
        <f t="shared" si="1"/>
        <v>242762</v>
      </c>
    </row>
    <row r="43" spans="1:11" ht="67.5" x14ac:dyDescent="0.2">
      <c r="A43" s="27" t="s">
        <v>127</v>
      </c>
      <c r="B43" s="67" t="s">
        <v>128</v>
      </c>
      <c r="C43" s="29" t="s">
        <v>124</v>
      </c>
      <c r="D43" s="29" t="s">
        <v>129</v>
      </c>
      <c r="E43" s="29" t="s">
        <v>77</v>
      </c>
      <c r="F43" s="30">
        <v>7000</v>
      </c>
      <c r="G43" s="30">
        <v>7000</v>
      </c>
      <c r="H43" s="30"/>
      <c r="I43" s="31">
        <f t="shared" si="0"/>
        <v>7000</v>
      </c>
      <c r="J43" s="32" t="s">
        <v>130</v>
      </c>
      <c r="K43" s="33">
        <f t="shared" si="1"/>
        <v>7000</v>
      </c>
    </row>
    <row r="44" spans="1:11" ht="56.25" x14ac:dyDescent="0.2">
      <c r="A44" s="11" t="s">
        <v>131</v>
      </c>
      <c r="B44" s="67" t="s">
        <v>132</v>
      </c>
      <c r="C44" s="29" t="s">
        <v>124</v>
      </c>
      <c r="D44" s="29" t="s">
        <v>129</v>
      </c>
      <c r="E44" s="29" t="s">
        <v>77</v>
      </c>
      <c r="F44" s="30">
        <v>20000</v>
      </c>
      <c r="G44" s="30">
        <v>20000</v>
      </c>
      <c r="H44" s="30"/>
      <c r="I44" s="31">
        <f t="shared" si="0"/>
        <v>20000</v>
      </c>
      <c r="J44" s="32" t="s">
        <v>133</v>
      </c>
      <c r="K44" s="33">
        <f t="shared" si="1"/>
        <v>20000</v>
      </c>
    </row>
    <row r="45" spans="1:11" ht="45" x14ac:dyDescent="0.2">
      <c r="A45" s="11" t="s">
        <v>134</v>
      </c>
      <c r="B45" s="84" t="s">
        <v>135</v>
      </c>
      <c r="C45" s="35" t="s">
        <v>124</v>
      </c>
      <c r="D45" s="35" t="s">
        <v>129</v>
      </c>
      <c r="E45" s="35" t="s">
        <v>77</v>
      </c>
      <c r="F45" s="36">
        <v>6000</v>
      </c>
      <c r="G45" s="36">
        <v>6000</v>
      </c>
      <c r="H45" s="36"/>
      <c r="I45" s="37">
        <f t="shared" si="0"/>
        <v>6000</v>
      </c>
      <c r="J45" s="38" t="s">
        <v>136</v>
      </c>
      <c r="K45" s="47">
        <f t="shared" si="1"/>
        <v>6000</v>
      </c>
    </row>
    <row r="46" spans="1:11" ht="70.5" customHeight="1" x14ac:dyDescent="0.2">
      <c r="A46" s="11" t="s">
        <v>137</v>
      </c>
      <c r="B46" s="85" t="s">
        <v>138</v>
      </c>
      <c r="C46" s="23" t="s">
        <v>139</v>
      </c>
      <c r="D46" s="23" t="s">
        <v>140</v>
      </c>
      <c r="E46" s="23" t="s">
        <v>141</v>
      </c>
      <c r="F46" s="24">
        <v>25000</v>
      </c>
      <c r="G46" s="24">
        <v>25000</v>
      </c>
      <c r="H46" s="24"/>
      <c r="I46" s="25">
        <f t="shared" si="0"/>
        <v>25000</v>
      </c>
      <c r="J46" s="18" t="s">
        <v>142</v>
      </c>
      <c r="K46" s="26">
        <f t="shared" si="1"/>
        <v>25000</v>
      </c>
    </row>
    <row r="47" spans="1:11" ht="67.5" x14ac:dyDescent="0.2">
      <c r="A47" s="21" t="s">
        <v>143</v>
      </c>
      <c r="B47" s="67" t="s">
        <v>144</v>
      </c>
      <c r="C47" s="29" t="s">
        <v>145</v>
      </c>
      <c r="D47" s="29" t="s">
        <v>146</v>
      </c>
      <c r="E47" s="29" t="s">
        <v>77</v>
      </c>
      <c r="F47" s="30">
        <v>6277.92</v>
      </c>
      <c r="G47" s="30">
        <v>6277.92</v>
      </c>
      <c r="H47" s="30"/>
      <c r="I47" s="31">
        <f t="shared" si="0"/>
        <v>6277.92</v>
      </c>
      <c r="J47" s="32" t="s">
        <v>147</v>
      </c>
      <c r="K47" s="33">
        <f t="shared" si="1"/>
        <v>6277.92</v>
      </c>
    </row>
    <row r="48" spans="1:11" ht="69" customHeight="1" x14ac:dyDescent="0.2">
      <c r="A48" s="27" t="s">
        <v>148</v>
      </c>
      <c r="B48" s="67" t="s">
        <v>149</v>
      </c>
      <c r="C48" s="29" t="s">
        <v>150</v>
      </c>
      <c r="D48" s="29" t="s">
        <v>151</v>
      </c>
      <c r="E48" s="29" t="s">
        <v>26</v>
      </c>
      <c r="F48" s="30">
        <v>40000</v>
      </c>
      <c r="G48" s="30">
        <v>40000</v>
      </c>
      <c r="H48" s="30"/>
      <c r="I48" s="31">
        <f t="shared" si="0"/>
        <v>40000</v>
      </c>
      <c r="J48" s="32" t="s">
        <v>152</v>
      </c>
      <c r="K48" s="33">
        <f t="shared" si="1"/>
        <v>40000</v>
      </c>
    </row>
    <row r="49" spans="1:11" ht="87" customHeight="1" x14ac:dyDescent="0.2">
      <c r="A49" s="11" t="s">
        <v>153</v>
      </c>
      <c r="B49" s="67" t="s">
        <v>154</v>
      </c>
      <c r="C49" s="29" t="s">
        <v>150</v>
      </c>
      <c r="D49" s="29" t="s">
        <v>155</v>
      </c>
      <c r="E49" s="29" t="s">
        <v>20</v>
      </c>
      <c r="F49" s="30">
        <f>I49</f>
        <v>62000</v>
      </c>
      <c r="G49" s="30">
        <v>62000</v>
      </c>
      <c r="H49" s="30"/>
      <c r="I49" s="31">
        <f t="shared" si="0"/>
        <v>62000</v>
      </c>
      <c r="J49" s="32" t="s">
        <v>156</v>
      </c>
      <c r="K49" s="33">
        <f t="shared" si="1"/>
        <v>62000</v>
      </c>
    </row>
    <row r="50" spans="1:11" ht="63" customHeight="1" x14ac:dyDescent="0.2">
      <c r="A50" s="11" t="s">
        <v>157</v>
      </c>
      <c r="B50" s="74" t="s">
        <v>158</v>
      </c>
      <c r="C50" s="62" t="s">
        <v>159</v>
      </c>
      <c r="D50" s="62" t="s">
        <v>160</v>
      </c>
      <c r="E50" s="62" t="s">
        <v>117</v>
      </c>
      <c r="F50" s="63">
        <f>I50</f>
        <v>63810</v>
      </c>
      <c r="G50" s="63">
        <v>63810</v>
      </c>
      <c r="H50" s="63"/>
      <c r="I50" s="63">
        <f t="shared" si="0"/>
        <v>63810</v>
      </c>
      <c r="J50" s="59" t="s">
        <v>86</v>
      </c>
      <c r="K50" s="65">
        <f t="shared" si="1"/>
        <v>63810</v>
      </c>
    </row>
    <row r="51" spans="1:11" ht="60.75" customHeight="1" x14ac:dyDescent="0.2">
      <c r="A51" s="11" t="s">
        <v>161</v>
      </c>
      <c r="B51" s="73" t="s">
        <v>162</v>
      </c>
      <c r="C51" s="52" t="s">
        <v>159</v>
      </c>
      <c r="D51" s="52" t="s">
        <v>163</v>
      </c>
      <c r="E51" s="52" t="s">
        <v>117</v>
      </c>
      <c r="F51" s="53">
        <f>I51</f>
        <v>62190</v>
      </c>
      <c r="G51" s="53">
        <v>62190</v>
      </c>
      <c r="H51" s="53"/>
      <c r="I51" s="53">
        <f t="shared" si="0"/>
        <v>62190</v>
      </c>
      <c r="J51" s="54" t="s">
        <v>86</v>
      </c>
      <c r="K51" s="66">
        <f t="shared" si="1"/>
        <v>62190</v>
      </c>
    </row>
    <row r="52" spans="1:11" ht="124.5" customHeight="1" x14ac:dyDescent="0.2">
      <c r="A52" s="21" t="s">
        <v>164</v>
      </c>
      <c r="B52" s="67" t="s">
        <v>165</v>
      </c>
      <c r="C52" s="29" t="s">
        <v>159</v>
      </c>
      <c r="D52" s="29" t="s">
        <v>166</v>
      </c>
      <c r="E52" s="29" t="s">
        <v>26</v>
      </c>
      <c r="F52" s="30">
        <f>I52</f>
        <v>0</v>
      </c>
      <c r="G52" s="30">
        <v>0</v>
      </c>
      <c r="H52" s="30"/>
      <c r="I52" s="31">
        <f t="shared" si="0"/>
        <v>0</v>
      </c>
      <c r="J52" s="32" t="s">
        <v>167</v>
      </c>
      <c r="K52" s="33">
        <f t="shared" si="1"/>
        <v>0</v>
      </c>
    </row>
    <row r="53" spans="1:11" ht="64.5" customHeight="1" x14ac:dyDescent="0.2">
      <c r="A53" s="27" t="s">
        <v>168</v>
      </c>
      <c r="B53" s="67" t="s">
        <v>169</v>
      </c>
      <c r="C53" s="29" t="s">
        <v>159</v>
      </c>
      <c r="D53" s="29" t="s">
        <v>170</v>
      </c>
      <c r="E53" s="29" t="s">
        <v>20</v>
      </c>
      <c r="F53" s="30">
        <f>I53</f>
        <v>62169.13</v>
      </c>
      <c r="G53" s="30">
        <v>62169.13</v>
      </c>
      <c r="H53" s="30"/>
      <c r="I53" s="31">
        <f t="shared" si="0"/>
        <v>62169.13</v>
      </c>
      <c r="J53" s="32" t="s">
        <v>171</v>
      </c>
      <c r="K53" s="33">
        <f t="shared" si="1"/>
        <v>62169.13</v>
      </c>
    </row>
    <row r="54" spans="1:11" ht="61.5" customHeight="1" x14ac:dyDescent="0.2">
      <c r="A54" s="11" t="s">
        <v>172</v>
      </c>
      <c r="B54" s="67" t="s">
        <v>173</v>
      </c>
      <c r="C54" s="29" t="s">
        <v>159</v>
      </c>
      <c r="D54" s="29" t="s">
        <v>170</v>
      </c>
      <c r="E54" s="29" t="s">
        <v>20</v>
      </c>
      <c r="F54" s="30">
        <v>20000</v>
      </c>
      <c r="G54" s="30">
        <v>20000</v>
      </c>
      <c r="H54" s="30"/>
      <c r="I54" s="31">
        <f t="shared" si="0"/>
        <v>20000</v>
      </c>
      <c r="J54" s="83" t="s">
        <v>174</v>
      </c>
      <c r="K54" s="33">
        <f t="shared" si="1"/>
        <v>20000</v>
      </c>
    </row>
    <row r="55" spans="1:11" ht="61.5" customHeight="1" x14ac:dyDescent="0.2">
      <c r="A55" s="11" t="s">
        <v>175</v>
      </c>
      <c r="B55" s="67" t="s">
        <v>176</v>
      </c>
      <c r="C55" s="29" t="s">
        <v>159</v>
      </c>
      <c r="D55" s="29" t="s">
        <v>170</v>
      </c>
      <c r="E55" s="29" t="s">
        <v>20</v>
      </c>
      <c r="F55" s="30">
        <v>80000</v>
      </c>
      <c r="G55" s="30">
        <v>80000</v>
      </c>
      <c r="H55" s="30"/>
      <c r="I55" s="31">
        <f t="shared" si="0"/>
        <v>80000</v>
      </c>
      <c r="J55" s="32" t="s">
        <v>50</v>
      </c>
      <c r="K55" s="33">
        <f t="shared" si="1"/>
        <v>80000</v>
      </c>
    </row>
    <row r="56" spans="1:11" ht="63" customHeight="1" x14ac:dyDescent="0.2">
      <c r="A56" s="11" t="s">
        <v>177</v>
      </c>
      <c r="B56" s="67" t="s">
        <v>178</v>
      </c>
      <c r="C56" s="29" t="s">
        <v>159</v>
      </c>
      <c r="D56" s="29" t="s">
        <v>179</v>
      </c>
      <c r="E56" s="29" t="s">
        <v>20</v>
      </c>
      <c r="F56" s="30">
        <v>30000</v>
      </c>
      <c r="G56" s="30">
        <v>30000</v>
      </c>
      <c r="H56" s="30"/>
      <c r="I56" s="31">
        <f t="shared" si="0"/>
        <v>30000</v>
      </c>
      <c r="J56" s="32" t="s">
        <v>180</v>
      </c>
      <c r="K56" s="33">
        <f t="shared" si="1"/>
        <v>30000</v>
      </c>
    </row>
    <row r="57" spans="1:11" ht="63" customHeight="1" x14ac:dyDescent="0.2">
      <c r="A57" s="11" t="s">
        <v>181</v>
      </c>
      <c r="B57" s="74" t="s">
        <v>182</v>
      </c>
      <c r="C57" s="62" t="s">
        <v>183</v>
      </c>
      <c r="D57" s="62" t="s">
        <v>184</v>
      </c>
      <c r="E57" s="62" t="s">
        <v>77</v>
      </c>
      <c r="F57" s="63">
        <v>5265</v>
      </c>
      <c r="G57" s="63">
        <v>5265</v>
      </c>
      <c r="H57" s="63"/>
      <c r="I57" s="63">
        <f t="shared" si="0"/>
        <v>5265</v>
      </c>
      <c r="J57" s="59" t="s">
        <v>50</v>
      </c>
      <c r="K57" s="65">
        <f t="shared" si="1"/>
        <v>5265</v>
      </c>
    </row>
    <row r="58" spans="1:11" ht="90" customHeight="1" x14ac:dyDescent="0.2">
      <c r="A58" s="86" t="s">
        <v>185</v>
      </c>
      <c r="B58" s="87" t="s">
        <v>186</v>
      </c>
      <c r="C58" s="88" t="s">
        <v>183</v>
      </c>
      <c r="D58" s="88" t="s">
        <v>187</v>
      </c>
      <c r="E58" s="88"/>
      <c r="F58" s="36">
        <f>F60+F61+F59</f>
        <v>7007636.25</v>
      </c>
      <c r="G58" s="36">
        <f t="shared" ref="G58:I58" si="2">G60+G61+G59</f>
        <v>2092008.79</v>
      </c>
      <c r="H58" s="36">
        <f t="shared" si="2"/>
        <v>0</v>
      </c>
      <c r="I58" s="36">
        <f t="shared" si="2"/>
        <v>2092008.79</v>
      </c>
      <c r="J58" s="38" t="s">
        <v>188</v>
      </c>
      <c r="K58" s="39">
        <f>K59+K60+K61</f>
        <v>2092008.7899999998</v>
      </c>
    </row>
    <row r="59" spans="1:11" ht="11.25" customHeight="1" x14ac:dyDescent="0.2">
      <c r="A59" s="89"/>
      <c r="B59" s="87"/>
      <c r="C59" s="88"/>
      <c r="D59" s="88"/>
      <c r="E59" s="90" t="s">
        <v>20</v>
      </c>
      <c r="F59" s="42">
        <f>I59</f>
        <v>102765.38</v>
      </c>
      <c r="G59" s="42">
        <v>102765.38</v>
      </c>
      <c r="H59" s="42"/>
      <c r="I59" s="43">
        <f>G59+H59</f>
        <v>102765.38</v>
      </c>
      <c r="J59" s="44"/>
      <c r="K59" s="42">
        <f t="shared" si="1"/>
        <v>102765.38</v>
      </c>
    </row>
    <row r="60" spans="1:11" x14ac:dyDescent="0.2">
      <c r="A60" s="91"/>
      <c r="B60" s="92"/>
      <c r="C60" s="90"/>
      <c r="D60" s="90"/>
      <c r="E60" s="90" t="s">
        <v>189</v>
      </c>
      <c r="F60" s="42">
        <v>5869139</v>
      </c>
      <c r="G60" s="42">
        <v>1690856</v>
      </c>
      <c r="H60" s="42"/>
      <c r="I60" s="43">
        <f>G60+H60</f>
        <v>1690856</v>
      </c>
      <c r="J60" s="44"/>
      <c r="K60" s="42">
        <f t="shared" si="1"/>
        <v>1690856</v>
      </c>
    </row>
    <row r="61" spans="1:11" x14ac:dyDescent="0.2">
      <c r="A61" s="93"/>
      <c r="B61" s="94"/>
      <c r="C61" s="95"/>
      <c r="D61" s="95"/>
      <c r="E61" s="95" t="s">
        <v>190</v>
      </c>
      <c r="F61" s="96">
        <v>1035731.87</v>
      </c>
      <c r="G61" s="96">
        <v>298387.40999999997</v>
      </c>
      <c r="H61" s="96"/>
      <c r="I61" s="97">
        <f>G61+H61</f>
        <v>298387.40999999997</v>
      </c>
      <c r="J61" s="46"/>
      <c r="K61" s="96">
        <f t="shared" si="1"/>
        <v>298387.40999999997</v>
      </c>
    </row>
    <row r="62" spans="1:11" hidden="1" x14ac:dyDescent="0.2">
      <c r="A62" s="27" t="s">
        <v>175</v>
      </c>
      <c r="B62" s="87"/>
      <c r="C62" s="88"/>
      <c r="D62" s="88"/>
      <c r="E62" s="88"/>
      <c r="F62" s="36"/>
      <c r="G62" s="36"/>
      <c r="H62" s="36"/>
      <c r="I62" s="37"/>
      <c r="J62" s="38"/>
      <c r="K62" s="39"/>
    </row>
    <row r="63" spans="1:11" ht="56.25" x14ac:dyDescent="0.2">
      <c r="A63" s="86" t="s">
        <v>191</v>
      </c>
      <c r="B63" s="98" t="s">
        <v>192</v>
      </c>
      <c r="C63" s="99" t="s">
        <v>193</v>
      </c>
      <c r="D63" s="99" t="s">
        <v>194</v>
      </c>
      <c r="E63" s="99"/>
      <c r="F63" s="100">
        <f>I63</f>
        <v>348348.95999999996</v>
      </c>
      <c r="G63" s="100">
        <f>G64+G65+G66</f>
        <v>348348.95999999996</v>
      </c>
      <c r="H63" s="100">
        <f>H64+H65+H66</f>
        <v>0</v>
      </c>
      <c r="I63" s="100">
        <f>G63+H63</f>
        <v>348348.95999999996</v>
      </c>
      <c r="J63" s="101" t="s">
        <v>50</v>
      </c>
      <c r="K63" s="102">
        <f>K64+K65+K66</f>
        <v>348348.95999999996</v>
      </c>
    </row>
    <row r="64" spans="1:11" x14ac:dyDescent="0.2">
      <c r="A64" s="89"/>
      <c r="B64" s="103"/>
      <c r="C64" s="104"/>
      <c r="D64" s="104"/>
      <c r="E64" s="104" t="s">
        <v>20</v>
      </c>
      <c r="F64" s="105">
        <v>348348.96</v>
      </c>
      <c r="G64" s="105">
        <v>0</v>
      </c>
      <c r="H64" s="105"/>
      <c r="I64" s="105">
        <f>G64+H64</f>
        <v>0</v>
      </c>
      <c r="J64" s="106"/>
      <c r="K64" s="107">
        <f>I64</f>
        <v>0</v>
      </c>
    </row>
    <row r="65" spans="1:11" x14ac:dyDescent="0.2">
      <c r="A65" s="89"/>
      <c r="B65" s="108" t="s">
        <v>195</v>
      </c>
      <c r="C65" s="104"/>
      <c r="D65" s="104"/>
      <c r="E65" s="104" t="s">
        <v>196</v>
      </c>
      <c r="F65" s="109"/>
      <c r="G65" s="109">
        <v>90478</v>
      </c>
      <c r="H65" s="109"/>
      <c r="I65" s="109">
        <f>G65+H65</f>
        <v>90478</v>
      </c>
      <c r="J65" s="106"/>
      <c r="K65" s="110">
        <f>I65</f>
        <v>90478</v>
      </c>
    </row>
    <row r="66" spans="1:11" x14ac:dyDescent="0.2">
      <c r="A66" s="27"/>
      <c r="B66" s="111" t="s">
        <v>197</v>
      </c>
      <c r="C66" s="52"/>
      <c r="D66" s="52"/>
      <c r="E66" s="52" t="s">
        <v>190</v>
      </c>
      <c r="F66" s="53"/>
      <c r="G66" s="53">
        <v>257870.96</v>
      </c>
      <c r="H66" s="53"/>
      <c r="I66" s="53">
        <f>G66+H66</f>
        <v>257870.96</v>
      </c>
      <c r="J66" s="54"/>
      <c r="K66" s="112">
        <f>I66</f>
        <v>257870.96</v>
      </c>
    </row>
    <row r="67" spans="1:11" ht="45" x14ac:dyDescent="0.2">
      <c r="A67" s="86" t="s">
        <v>198</v>
      </c>
      <c r="B67" s="113" t="s">
        <v>199</v>
      </c>
      <c r="C67" s="114" t="s">
        <v>193</v>
      </c>
      <c r="D67" s="114" t="s">
        <v>194</v>
      </c>
      <c r="E67" s="114"/>
      <c r="F67" s="115">
        <f>F68+F69+F70</f>
        <v>162886.34</v>
      </c>
      <c r="G67" s="115">
        <f t="shared" ref="G67:I67" si="3">G68+G69+G70</f>
        <v>162886.34</v>
      </c>
      <c r="H67" s="115">
        <f t="shared" si="3"/>
        <v>0</v>
      </c>
      <c r="I67" s="115">
        <f t="shared" si="3"/>
        <v>162886.34</v>
      </c>
      <c r="J67" s="116" t="s">
        <v>200</v>
      </c>
      <c r="K67" s="117">
        <f>K68+K69+K70</f>
        <v>162886.34</v>
      </c>
    </row>
    <row r="68" spans="1:11" x14ac:dyDescent="0.2">
      <c r="A68" s="89"/>
      <c r="B68" s="103"/>
      <c r="C68" s="57"/>
      <c r="D68" s="57"/>
      <c r="E68" s="118" t="s">
        <v>20</v>
      </c>
      <c r="F68" s="119">
        <f>I68</f>
        <v>0</v>
      </c>
      <c r="G68" s="119">
        <v>0</v>
      </c>
      <c r="H68" s="119"/>
      <c r="I68" s="119">
        <f>G68+H68</f>
        <v>0</v>
      </c>
      <c r="J68" s="120"/>
      <c r="K68" s="107">
        <f>I68</f>
        <v>0</v>
      </c>
    </row>
    <row r="69" spans="1:11" x14ac:dyDescent="0.2">
      <c r="A69" s="89"/>
      <c r="B69" s="108" t="s">
        <v>195</v>
      </c>
      <c r="C69" s="57"/>
      <c r="D69" s="57"/>
      <c r="E69" s="118" t="s">
        <v>196</v>
      </c>
      <c r="F69" s="119">
        <f>I69</f>
        <v>81315</v>
      </c>
      <c r="G69" s="119">
        <v>81315</v>
      </c>
      <c r="H69" s="119"/>
      <c r="I69" s="119">
        <f>G69+H69</f>
        <v>81315</v>
      </c>
      <c r="J69" s="120"/>
      <c r="K69" s="107">
        <f t="shared" ref="K69:K70" si="4">I69</f>
        <v>81315</v>
      </c>
    </row>
    <row r="70" spans="1:11" x14ac:dyDescent="0.2">
      <c r="A70" s="27"/>
      <c r="B70" s="111" t="s">
        <v>197</v>
      </c>
      <c r="C70" s="52"/>
      <c r="D70" s="52"/>
      <c r="E70" s="121" t="s">
        <v>190</v>
      </c>
      <c r="F70" s="122">
        <f>I70</f>
        <v>81571.34</v>
      </c>
      <c r="G70" s="122">
        <v>81571.34</v>
      </c>
      <c r="H70" s="122"/>
      <c r="I70" s="122">
        <f>G70+H70</f>
        <v>81571.34</v>
      </c>
      <c r="J70" s="123"/>
      <c r="K70" s="107">
        <f t="shared" si="4"/>
        <v>81571.34</v>
      </c>
    </row>
    <row r="71" spans="1:11" ht="56.25" x14ac:dyDescent="0.2">
      <c r="A71" s="11" t="s">
        <v>201</v>
      </c>
      <c r="B71" s="124" t="s">
        <v>202</v>
      </c>
      <c r="C71" s="125" t="s">
        <v>193</v>
      </c>
      <c r="D71" s="125" t="s">
        <v>194</v>
      </c>
      <c r="E71" s="125" t="s">
        <v>20</v>
      </c>
      <c r="F71" s="30">
        <f>I71</f>
        <v>70000</v>
      </c>
      <c r="G71" s="30">
        <v>70000</v>
      </c>
      <c r="H71" s="30"/>
      <c r="I71" s="31">
        <f>G71+H71</f>
        <v>70000</v>
      </c>
      <c r="J71" s="59" t="s">
        <v>50</v>
      </c>
      <c r="K71" s="72">
        <f>I71</f>
        <v>70000</v>
      </c>
    </row>
    <row r="72" spans="1:11" ht="56.25" x14ac:dyDescent="0.2">
      <c r="A72" s="11" t="s">
        <v>203</v>
      </c>
      <c r="B72" s="73" t="s">
        <v>204</v>
      </c>
      <c r="C72" s="52" t="s">
        <v>193</v>
      </c>
      <c r="D72" s="52" t="s">
        <v>194</v>
      </c>
      <c r="E72" s="52" t="s">
        <v>20</v>
      </c>
      <c r="F72" s="53">
        <f>I72</f>
        <v>145812.24</v>
      </c>
      <c r="G72" s="53">
        <v>145812.24</v>
      </c>
      <c r="H72" s="53"/>
      <c r="I72" s="53">
        <f>G72+H72</f>
        <v>145812.24</v>
      </c>
      <c r="J72" s="54" t="s">
        <v>50</v>
      </c>
      <c r="K72" s="66">
        <f>I72</f>
        <v>145812.24</v>
      </c>
    </row>
    <row r="73" spans="1:11" ht="16.5" thickBot="1" x14ac:dyDescent="0.3">
      <c r="A73" s="329" t="s">
        <v>205</v>
      </c>
      <c r="B73" s="330"/>
      <c r="C73" s="330"/>
      <c r="D73" s="330"/>
      <c r="E73" s="330"/>
      <c r="F73" s="126">
        <f>F9+F10+F12+F13+F14+F15+F18+F19+F20+F21+F23+F28+F30+F31+F33+F34+F38+F39+F40+F42+F43+F44+F45+F46+F48+F52+F53+F54+F56+F58+F49+F63+F67+F71+F51+F50+F24+F27+F29+F55+F57+F36+F32+F37+F72+F22+F35+F25+F26+F41+F11+F47</f>
        <v>11271990.060000001</v>
      </c>
      <c r="G73" s="126">
        <f t="shared" ref="G73:K73" si="5">G9+G10+G12+G13+G14+G15+G18+G19+G20+G21+G23+G28+G30+G31+G33+G34+G38+G39+G40+G42+G43+G44+G45+G46+G48+G52+G53+G54+G56+G58+G49+G63+G67+G71+G51+G50+G24+G27+G29+G55+G57+G36+G32+G37+G72+G22+G35+G25+G26+G41+G11+G47</f>
        <v>6356362.6000000006</v>
      </c>
      <c r="H73" s="126">
        <f t="shared" si="5"/>
        <v>0</v>
      </c>
      <c r="I73" s="126">
        <f t="shared" si="5"/>
        <v>6356362.6000000006</v>
      </c>
      <c r="J73" s="126"/>
      <c r="K73" s="126">
        <f t="shared" si="5"/>
        <v>6356362.6000000006</v>
      </c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27"/>
      <c r="C75" s="1"/>
      <c r="D75" s="1"/>
      <c r="E75" s="1"/>
      <c r="F75" s="128"/>
      <c r="G75" s="128"/>
      <c r="H75" s="128"/>
      <c r="I75" s="128"/>
      <c r="J75" s="128"/>
      <c r="K75" s="128"/>
    </row>
    <row r="76" spans="1:11" x14ac:dyDescent="0.2">
      <c r="A76" s="1"/>
      <c r="B76" s="127"/>
      <c r="C76" s="1"/>
      <c r="D76" s="1"/>
      <c r="E76" s="1"/>
      <c r="F76" s="128"/>
      <c r="G76" s="128"/>
      <c r="H76" s="128"/>
      <c r="I76" s="128"/>
      <c r="J76" s="128"/>
      <c r="K76" s="128"/>
    </row>
    <row r="77" spans="1:11" x14ac:dyDescent="0.2">
      <c r="A77" s="1"/>
      <c r="B77" s="127"/>
      <c r="C77" s="1"/>
      <c r="D77" s="1"/>
      <c r="E77" s="1"/>
      <c r="F77" s="128"/>
      <c r="G77" s="128"/>
      <c r="H77" s="128"/>
      <c r="I77" s="128"/>
      <c r="J77" s="128"/>
      <c r="K77" s="128"/>
    </row>
    <row r="78" spans="1:11" x14ac:dyDescent="0.2">
      <c r="A78" s="1"/>
      <c r="B78" s="127"/>
      <c r="C78" s="1"/>
      <c r="D78" s="1"/>
      <c r="E78" s="1"/>
      <c r="F78" s="128"/>
      <c r="G78" s="128"/>
      <c r="H78" s="128"/>
      <c r="I78" s="128"/>
      <c r="J78" s="128"/>
      <c r="K78" s="128"/>
    </row>
    <row r="79" spans="1:11" x14ac:dyDescent="0.2">
      <c r="A79" s="1"/>
      <c r="B79" s="129"/>
      <c r="C79" s="1"/>
      <c r="D79" s="1"/>
      <c r="E79" s="1"/>
      <c r="F79" s="128"/>
      <c r="G79" s="128"/>
      <c r="H79" s="128"/>
      <c r="I79" s="128"/>
      <c r="J79" s="128"/>
      <c r="K79" s="128"/>
    </row>
  </sheetData>
  <mergeCells count="7">
    <mergeCell ref="A73:E73"/>
    <mergeCell ref="I1:K1"/>
    <mergeCell ref="I2:K2"/>
    <mergeCell ref="I3:K3"/>
    <mergeCell ref="B5:K5"/>
    <mergeCell ref="C8:E8"/>
    <mergeCell ref="A15:A17"/>
  </mergeCells>
  <pageMargins left="0.11811023622047245" right="0" top="0.74803149606299213" bottom="0.55118110236220474" header="0.11811023622047245" footer="0.11811023622047245"/>
  <pageSetup paperSize="9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88" workbookViewId="0">
      <selection activeCell="I83" sqref="I83"/>
    </sheetView>
  </sheetViews>
  <sheetFormatPr defaultRowHeight="11.25" x14ac:dyDescent="0.2"/>
  <cols>
    <col min="1" max="1" width="5.140625" style="144" customWidth="1"/>
    <col min="2" max="2" width="9.140625" style="144"/>
    <col min="3" max="3" width="6.42578125" style="144" customWidth="1"/>
    <col min="4" max="4" width="45.42578125" style="144" customWidth="1"/>
    <col min="5" max="5" width="13" style="144" customWidth="1"/>
    <col min="6" max="6" width="10.85546875" style="144" customWidth="1"/>
    <col min="7" max="7" width="13.28515625" style="144" customWidth="1"/>
    <col min="8" max="8" width="13.7109375" style="144" customWidth="1"/>
    <col min="9" max="9" width="10.85546875" style="144" customWidth="1"/>
    <col min="10" max="10" width="13" style="144" customWidth="1"/>
    <col min="11" max="16384" width="9.140625" style="144"/>
  </cols>
  <sheetData>
    <row r="1" spans="1:10" ht="12.75" x14ac:dyDescent="0.2">
      <c r="A1" s="143"/>
      <c r="B1" s="143"/>
      <c r="C1" s="143"/>
      <c r="D1" s="143"/>
      <c r="G1" s="331" t="s">
        <v>1167</v>
      </c>
      <c r="H1" s="331"/>
      <c r="I1" s="331"/>
      <c r="J1" s="331"/>
    </row>
    <row r="2" spans="1:10" ht="12.75" x14ac:dyDescent="0.2">
      <c r="A2" s="143"/>
      <c r="B2" s="143"/>
      <c r="C2" s="143"/>
      <c r="D2" s="143"/>
      <c r="F2" s="145"/>
      <c r="G2" s="331" t="s">
        <v>1141</v>
      </c>
      <c r="H2" s="331"/>
      <c r="I2" s="331"/>
      <c r="J2" s="331"/>
    </row>
    <row r="3" spans="1:10" ht="12.75" customHeight="1" x14ac:dyDescent="0.2">
      <c r="A3" s="143"/>
      <c r="B3" s="143"/>
      <c r="C3" s="143"/>
      <c r="D3" s="143"/>
      <c r="F3" s="146"/>
      <c r="G3" s="337" t="s">
        <v>1142</v>
      </c>
      <c r="H3" s="337"/>
      <c r="I3" s="337"/>
      <c r="J3" s="337"/>
    </row>
    <row r="4" spans="1:10" ht="36.75" customHeight="1" x14ac:dyDescent="0.2">
      <c r="A4" s="338" t="s">
        <v>1143</v>
      </c>
      <c r="B4" s="339"/>
      <c r="C4" s="339"/>
      <c r="D4" s="339"/>
      <c r="E4" s="339"/>
      <c r="F4" s="339"/>
      <c r="G4" s="339"/>
      <c r="H4" s="339"/>
      <c r="I4" s="339"/>
      <c r="J4" s="339"/>
    </row>
    <row r="5" spans="1:10" ht="28.5" customHeight="1" thickBot="1" x14ac:dyDescent="0.25">
      <c r="A5" s="340" t="s">
        <v>1144</v>
      </c>
      <c r="B5" s="340"/>
      <c r="C5" s="340"/>
      <c r="D5" s="340"/>
      <c r="E5" s="340"/>
      <c r="F5" s="340"/>
      <c r="G5" s="340"/>
      <c r="H5" s="340"/>
      <c r="I5" s="340"/>
      <c r="J5" s="340"/>
    </row>
    <row r="6" spans="1:10" ht="12.75" x14ac:dyDescent="0.2">
      <c r="A6" s="353" t="s">
        <v>207</v>
      </c>
      <c r="B6" s="353" t="s">
        <v>4</v>
      </c>
      <c r="C6" s="353" t="s">
        <v>1145</v>
      </c>
      <c r="D6" s="353" t="s">
        <v>1146</v>
      </c>
      <c r="E6" s="355" t="s">
        <v>1147</v>
      </c>
      <c r="F6" s="341"/>
      <c r="G6" s="356"/>
      <c r="H6" s="341" t="s">
        <v>1148</v>
      </c>
      <c r="I6" s="341"/>
      <c r="J6" s="342"/>
    </row>
    <row r="7" spans="1:10" ht="33.75" customHeight="1" thickBot="1" x14ac:dyDescent="0.25">
      <c r="A7" s="354"/>
      <c r="B7" s="354"/>
      <c r="C7" s="354"/>
      <c r="D7" s="354"/>
      <c r="E7" s="147" t="s">
        <v>1149</v>
      </c>
      <c r="F7" s="148" t="s">
        <v>8</v>
      </c>
      <c r="G7" s="149" t="s">
        <v>1168</v>
      </c>
      <c r="H7" s="150" t="s">
        <v>1149</v>
      </c>
      <c r="I7" s="148" t="s">
        <v>8</v>
      </c>
      <c r="J7" s="151" t="s">
        <v>1168</v>
      </c>
    </row>
    <row r="8" spans="1:10" ht="15.75" x14ac:dyDescent="0.2">
      <c r="A8" s="152" t="s">
        <v>18</v>
      </c>
      <c r="B8" s="153"/>
      <c r="C8" s="153"/>
      <c r="D8" s="154" t="s">
        <v>211</v>
      </c>
      <c r="E8" s="155">
        <f>E9</f>
        <v>529195.31999999995</v>
      </c>
      <c r="F8" s="156">
        <f>F9</f>
        <v>0</v>
      </c>
      <c r="G8" s="157">
        <f>E8+F8</f>
        <v>529195.31999999995</v>
      </c>
      <c r="H8" s="156">
        <f>H9</f>
        <v>529195.31999999995</v>
      </c>
      <c r="I8" s="156">
        <f>I9</f>
        <v>0</v>
      </c>
      <c r="J8" s="156">
        <f>H8+I8</f>
        <v>529195.31999999995</v>
      </c>
    </row>
    <row r="9" spans="1:10" ht="15.75" x14ac:dyDescent="0.2">
      <c r="A9" s="158"/>
      <c r="B9" s="159" t="s">
        <v>19</v>
      </c>
      <c r="C9" s="160"/>
      <c r="D9" s="161" t="s">
        <v>224</v>
      </c>
      <c r="E9" s="162">
        <f>E10</f>
        <v>529195.31999999995</v>
      </c>
      <c r="F9" s="163">
        <f>F10</f>
        <v>0</v>
      </c>
      <c r="G9" s="164">
        <f>F9+E9</f>
        <v>529195.31999999995</v>
      </c>
      <c r="H9" s="163">
        <f>SUM(H11:H16)</f>
        <v>529195.31999999995</v>
      </c>
      <c r="I9" s="163">
        <f>SUM(I11:I16)</f>
        <v>0</v>
      </c>
      <c r="J9" s="163">
        <f>H9+I9</f>
        <v>529195.31999999995</v>
      </c>
    </row>
    <row r="10" spans="1:10" ht="36" x14ac:dyDescent="0.2">
      <c r="A10" s="165"/>
      <c r="B10" s="158"/>
      <c r="C10" s="166">
        <v>2010</v>
      </c>
      <c r="D10" s="167" t="s">
        <v>1150</v>
      </c>
      <c r="E10" s="168">
        <v>529195.31999999995</v>
      </c>
      <c r="F10" s="169"/>
      <c r="G10" s="170">
        <f>F10+E10</f>
        <v>529195.31999999995</v>
      </c>
      <c r="H10" s="169"/>
      <c r="I10" s="169"/>
      <c r="J10" s="169"/>
    </row>
    <row r="11" spans="1:10" ht="15.75" x14ac:dyDescent="0.2">
      <c r="A11" s="165"/>
      <c r="B11" s="165"/>
      <c r="C11" s="166">
        <v>4010</v>
      </c>
      <c r="D11" s="167" t="s">
        <v>227</v>
      </c>
      <c r="E11" s="171"/>
      <c r="F11" s="172"/>
      <c r="G11" s="173"/>
      <c r="H11" s="172">
        <v>4694.3500000000004</v>
      </c>
      <c r="I11" s="172"/>
      <c r="J11" s="169">
        <f>H11+I11</f>
        <v>4694.3500000000004</v>
      </c>
    </row>
    <row r="12" spans="1:10" ht="15.75" x14ac:dyDescent="0.2">
      <c r="A12" s="165"/>
      <c r="B12" s="165"/>
      <c r="C12" s="166">
        <v>4110</v>
      </c>
      <c r="D12" s="167" t="s">
        <v>230</v>
      </c>
      <c r="E12" s="171"/>
      <c r="F12" s="172"/>
      <c r="G12" s="173"/>
      <c r="H12" s="174">
        <v>806.96</v>
      </c>
      <c r="I12" s="175"/>
      <c r="J12" s="169">
        <f t="shared" ref="J12:J16" si="0">H12+I12</f>
        <v>806.96</v>
      </c>
    </row>
    <row r="13" spans="1:10" ht="15.75" x14ac:dyDescent="0.2">
      <c r="A13" s="165"/>
      <c r="B13" s="165"/>
      <c r="C13" s="166">
        <v>4120</v>
      </c>
      <c r="D13" s="167" t="s">
        <v>233</v>
      </c>
      <c r="E13" s="171"/>
      <c r="F13" s="172"/>
      <c r="G13" s="173"/>
      <c r="H13" s="174">
        <v>112.27</v>
      </c>
      <c r="I13" s="175"/>
      <c r="J13" s="169">
        <f t="shared" si="0"/>
        <v>112.27</v>
      </c>
    </row>
    <row r="14" spans="1:10" ht="15.75" x14ac:dyDescent="0.2">
      <c r="A14" s="165"/>
      <c r="B14" s="176"/>
      <c r="C14" s="166">
        <v>4210</v>
      </c>
      <c r="D14" s="177" t="s">
        <v>236</v>
      </c>
      <c r="E14" s="171"/>
      <c r="F14" s="172"/>
      <c r="G14" s="173"/>
      <c r="H14" s="174">
        <v>3000</v>
      </c>
      <c r="I14" s="175"/>
      <c r="J14" s="172">
        <f t="shared" si="0"/>
        <v>3000</v>
      </c>
    </row>
    <row r="15" spans="1:10" ht="15.75" x14ac:dyDescent="0.2">
      <c r="A15" s="165"/>
      <c r="B15" s="176"/>
      <c r="C15" s="166">
        <v>4300</v>
      </c>
      <c r="D15" s="178" t="s">
        <v>239</v>
      </c>
      <c r="E15" s="171"/>
      <c r="F15" s="172"/>
      <c r="G15" s="173"/>
      <c r="H15" s="174">
        <v>1762.8</v>
      </c>
      <c r="I15" s="174"/>
      <c r="J15" s="174">
        <f t="shared" si="0"/>
        <v>1762.8</v>
      </c>
    </row>
    <row r="16" spans="1:10" ht="15.75" x14ac:dyDescent="0.2">
      <c r="A16" s="165"/>
      <c r="B16" s="176"/>
      <c r="C16" s="166">
        <v>4430</v>
      </c>
      <c r="D16" s="167" t="s">
        <v>242</v>
      </c>
      <c r="E16" s="168"/>
      <c r="F16" s="169"/>
      <c r="G16" s="170"/>
      <c r="H16" s="169">
        <v>518818.94</v>
      </c>
      <c r="I16" s="169"/>
      <c r="J16" s="169">
        <f t="shared" si="0"/>
        <v>518818.94</v>
      </c>
    </row>
    <row r="17" spans="1:10" ht="15.75" x14ac:dyDescent="0.2">
      <c r="A17" s="179">
        <v>750</v>
      </c>
      <c r="B17" s="153"/>
      <c r="C17" s="153"/>
      <c r="D17" s="154" t="s">
        <v>337</v>
      </c>
      <c r="E17" s="180">
        <f>E18</f>
        <v>142825</v>
      </c>
      <c r="F17" s="156"/>
      <c r="G17" s="157">
        <f>E17+F17</f>
        <v>142825</v>
      </c>
      <c r="H17" s="156">
        <f>H18</f>
        <v>142825</v>
      </c>
      <c r="I17" s="156"/>
      <c r="J17" s="156">
        <f>H17+I17</f>
        <v>142825</v>
      </c>
    </row>
    <row r="18" spans="1:10" ht="15.75" x14ac:dyDescent="0.2">
      <c r="A18" s="158"/>
      <c r="B18" s="181">
        <v>75011</v>
      </c>
      <c r="C18" s="160"/>
      <c r="D18" s="161" t="s">
        <v>340</v>
      </c>
      <c r="E18" s="162">
        <f>E19</f>
        <v>142825</v>
      </c>
      <c r="F18" s="163"/>
      <c r="G18" s="164">
        <f>F18+E18</f>
        <v>142825</v>
      </c>
      <c r="H18" s="163">
        <f>SUM(H20:H24)</f>
        <v>142825</v>
      </c>
      <c r="I18" s="163"/>
      <c r="J18" s="163">
        <f>H18+I18</f>
        <v>142825</v>
      </c>
    </row>
    <row r="19" spans="1:10" ht="36" x14ac:dyDescent="0.2">
      <c r="A19" s="165"/>
      <c r="B19" s="158"/>
      <c r="C19" s="166">
        <v>2010</v>
      </c>
      <c r="D19" s="167" t="s">
        <v>1150</v>
      </c>
      <c r="E19" s="168">
        <v>142825</v>
      </c>
      <c r="F19" s="169"/>
      <c r="G19" s="170">
        <f>F19+E19</f>
        <v>142825</v>
      </c>
      <c r="H19" s="169"/>
      <c r="I19" s="169"/>
      <c r="J19" s="169"/>
    </row>
    <row r="20" spans="1:10" ht="15.75" x14ac:dyDescent="0.2">
      <c r="A20" s="165"/>
      <c r="B20" s="165"/>
      <c r="C20" s="166">
        <v>4010</v>
      </c>
      <c r="D20" s="167" t="s">
        <v>227</v>
      </c>
      <c r="E20" s="171"/>
      <c r="F20" s="172"/>
      <c r="G20" s="173"/>
      <c r="H20" s="169">
        <v>115368.6</v>
      </c>
      <c r="I20" s="172"/>
      <c r="J20" s="169">
        <f>H20+I20</f>
        <v>115368.6</v>
      </c>
    </row>
    <row r="21" spans="1:10" ht="15.75" x14ac:dyDescent="0.2">
      <c r="A21" s="165"/>
      <c r="B21" s="165"/>
      <c r="C21" s="166">
        <v>4110</v>
      </c>
      <c r="D21" s="167" t="s">
        <v>230</v>
      </c>
      <c r="E21" s="171"/>
      <c r="F21" s="172"/>
      <c r="G21" s="173"/>
      <c r="H21" s="169">
        <v>19831.87</v>
      </c>
      <c r="I21" s="175"/>
      <c r="J21" s="169">
        <f t="shared" ref="J21:J24" si="1">H21+I21</f>
        <v>19831.87</v>
      </c>
    </row>
    <row r="22" spans="1:10" ht="15.75" x14ac:dyDescent="0.2">
      <c r="A22" s="165"/>
      <c r="B22" s="165"/>
      <c r="C22" s="166">
        <v>4120</v>
      </c>
      <c r="D22" s="167" t="s">
        <v>233</v>
      </c>
      <c r="E22" s="171"/>
      <c r="F22" s="172"/>
      <c r="G22" s="173"/>
      <c r="H22" s="169">
        <v>2826.53</v>
      </c>
      <c r="I22" s="175"/>
      <c r="J22" s="169">
        <f t="shared" si="1"/>
        <v>2826.53</v>
      </c>
    </row>
    <row r="23" spans="1:10" ht="15.75" x14ac:dyDescent="0.2">
      <c r="A23" s="165"/>
      <c r="B23" s="176"/>
      <c r="C23" s="166">
        <v>4210</v>
      </c>
      <c r="D23" s="177" t="s">
        <v>236</v>
      </c>
      <c r="E23" s="171"/>
      <c r="F23" s="172"/>
      <c r="G23" s="173"/>
      <c r="H23" s="172">
        <v>1798</v>
      </c>
      <c r="I23" s="175"/>
      <c r="J23" s="172">
        <f t="shared" si="1"/>
        <v>1798</v>
      </c>
    </row>
    <row r="24" spans="1:10" ht="15.75" x14ac:dyDescent="0.2">
      <c r="A24" s="165"/>
      <c r="B24" s="176"/>
      <c r="C24" s="182">
        <v>4300</v>
      </c>
      <c r="D24" s="183" t="s">
        <v>239</v>
      </c>
      <c r="E24" s="171"/>
      <c r="F24" s="172"/>
      <c r="G24" s="173"/>
      <c r="H24" s="184">
        <v>3000</v>
      </c>
      <c r="I24" s="184"/>
      <c r="J24" s="184">
        <f t="shared" si="1"/>
        <v>3000</v>
      </c>
    </row>
    <row r="25" spans="1:10" ht="12.75" x14ac:dyDescent="0.2">
      <c r="A25" s="185">
        <v>801</v>
      </c>
      <c r="B25" s="185"/>
      <c r="C25" s="185"/>
      <c r="D25" s="186"/>
      <c r="E25" s="187">
        <f>E26+E30+E35</f>
        <v>236698.81</v>
      </c>
      <c r="F25" s="187">
        <f t="shared" ref="F25:J25" si="2">F26+F30+F35</f>
        <v>0</v>
      </c>
      <c r="G25" s="188">
        <f t="shared" si="2"/>
        <v>236698.81</v>
      </c>
      <c r="H25" s="189">
        <f t="shared" si="2"/>
        <v>236698.80999999997</v>
      </c>
      <c r="I25" s="187">
        <f t="shared" si="2"/>
        <v>0</v>
      </c>
      <c r="J25" s="187">
        <f t="shared" si="2"/>
        <v>236698.80999999997</v>
      </c>
    </row>
    <row r="26" spans="1:10" ht="15.75" x14ac:dyDescent="0.2">
      <c r="A26" s="165"/>
      <c r="B26" s="190">
        <v>80101</v>
      </c>
      <c r="C26" s="181"/>
      <c r="D26" s="161" t="s">
        <v>497</v>
      </c>
      <c r="E26" s="191">
        <f>E27</f>
        <v>188855.41</v>
      </c>
      <c r="F26" s="191">
        <f t="shared" ref="F26:G26" si="3">F27</f>
        <v>0</v>
      </c>
      <c r="G26" s="192">
        <f t="shared" si="3"/>
        <v>188855.41</v>
      </c>
      <c r="H26" s="193">
        <f>H28+H29</f>
        <v>188855.40999999997</v>
      </c>
      <c r="I26" s="191">
        <f t="shared" ref="I26:J26" si="4">I28+I29</f>
        <v>0</v>
      </c>
      <c r="J26" s="191">
        <f t="shared" si="4"/>
        <v>188855.40999999997</v>
      </c>
    </row>
    <row r="27" spans="1:10" ht="36" x14ac:dyDescent="0.2">
      <c r="A27" s="165"/>
      <c r="B27" s="194"/>
      <c r="C27" s="195">
        <v>2010</v>
      </c>
      <c r="D27" s="167" t="s">
        <v>1150</v>
      </c>
      <c r="E27" s="196">
        <v>188855.41</v>
      </c>
      <c r="F27" s="196"/>
      <c r="G27" s="197">
        <f>E27+F27</f>
        <v>188855.41</v>
      </c>
      <c r="H27" s="198"/>
      <c r="I27" s="198"/>
      <c r="J27" s="198"/>
    </row>
    <row r="28" spans="1:10" ht="15.75" x14ac:dyDescent="0.2">
      <c r="A28" s="165"/>
      <c r="B28" s="194"/>
      <c r="C28" s="195">
        <v>4210</v>
      </c>
      <c r="D28" s="178" t="s">
        <v>236</v>
      </c>
      <c r="E28" s="199"/>
      <c r="F28" s="200"/>
      <c r="G28" s="201"/>
      <c r="H28" s="198">
        <v>1869.83</v>
      </c>
      <c r="I28" s="198"/>
      <c r="J28" s="198">
        <f>H28+I28</f>
        <v>1869.83</v>
      </c>
    </row>
    <row r="29" spans="1:10" ht="15.75" x14ac:dyDescent="0.2">
      <c r="A29" s="165"/>
      <c r="B29" s="194"/>
      <c r="C29" s="194">
        <v>4240</v>
      </c>
      <c r="D29" s="202" t="s">
        <v>508</v>
      </c>
      <c r="E29" s="199"/>
      <c r="F29" s="200"/>
      <c r="G29" s="201"/>
      <c r="H29" s="198">
        <v>186985.58</v>
      </c>
      <c r="I29" s="198"/>
      <c r="J29" s="198">
        <f>H29+I29</f>
        <v>186985.58</v>
      </c>
    </row>
    <row r="30" spans="1:10" ht="15.75" x14ac:dyDescent="0.2">
      <c r="A30" s="165"/>
      <c r="B30" s="190">
        <v>80110</v>
      </c>
      <c r="C30" s="190"/>
      <c r="D30" s="203" t="s">
        <v>563</v>
      </c>
      <c r="E30" s="191">
        <f>E31</f>
        <v>43698.62</v>
      </c>
      <c r="F30" s="191">
        <f t="shared" ref="F30:G30" si="5">F31</f>
        <v>0</v>
      </c>
      <c r="G30" s="192">
        <f t="shared" si="5"/>
        <v>43698.62</v>
      </c>
      <c r="H30" s="193">
        <f>H32+H33+H34</f>
        <v>43698.62</v>
      </c>
      <c r="I30" s="191">
        <f t="shared" ref="I30:J30" si="6">I32+I33+I34</f>
        <v>0</v>
      </c>
      <c r="J30" s="191">
        <f t="shared" si="6"/>
        <v>43698.62</v>
      </c>
    </row>
    <row r="31" spans="1:10" ht="36" x14ac:dyDescent="0.2">
      <c r="A31" s="165"/>
      <c r="B31" s="194"/>
      <c r="C31" s="195">
        <v>2010</v>
      </c>
      <c r="D31" s="167" t="s">
        <v>1150</v>
      </c>
      <c r="E31" s="196">
        <v>43698.62</v>
      </c>
      <c r="F31" s="196"/>
      <c r="G31" s="197">
        <f>E31+F31</f>
        <v>43698.62</v>
      </c>
      <c r="H31" s="200"/>
      <c r="I31" s="200"/>
      <c r="J31" s="200"/>
    </row>
    <row r="32" spans="1:10" ht="24" x14ac:dyDescent="0.2">
      <c r="A32" s="165"/>
      <c r="B32" s="194"/>
      <c r="C32" s="195">
        <v>2820</v>
      </c>
      <c r="D32" s="204" t="s">
        <v>455</v>
      </c>
      <c r="E32" s="205"/>
      <c r="F32" s="205"/>
      <c r="G32" s="206"/>
      <c r="H32" s="198">
        <v>15271.83</v>
      </c>
      <c r="I32" s="198"/>
      <c r="J32" s="198">
        <f>H32+I32</f>
        <v>15271.83</v>
      </c>
    </row>
    <row r="33" spans="1:10" ht="15.75" x14ac:dyDescent="0.2">
      <c r="A33" s="165"/>
      <c r="B33" s="194"/>
      <c r="C33" s="195">
        <v>4210</v>
      </c>
      <c r="D33" s="178" t="s">
        <v>236</v>
      </c>
      <c r="E33" s="199"/>
      <c r="F33" s="200"/>
      <c r="G33" s="201"/>
      <c r="H33" s="198">
        <v>432.64</v>
      </c>
      <c r="I33" s="198"/>
      <c r="J33" s="198">
        <f t="shared" ref="J33:J34" si="7">H33+I33</f>
        <v>432.64</v>
      </c>
    </row>
    <row r="34" spans="1:10" ht="15.75" x14ac:dyDescent="0.2">
      <c r="A34" s="165"/>
      <c r="B34" s="194"/>
      <c r="C34" s="207">
        <v>4240</v>
      </c>
      <c r="D34" s="208" t="s">
        <v>508</v>
      </c>
      <c r="E34" s="209"/>
      <c r="F34" s="210"/>
      <c r="G34" s="211"/>
      <c r="H34" s="198">
        <v>27994.15</v>
      </c>
      <c r="I34" s="198"/>
      <c r="J34" s="198">
        <f t="shared" si="7"/>
        <v>27994.15</v>
      </c>
    </row>
    <row r="35" spans="1:10" ht="63.75" x14ac:dyDescent="0.2">
      <c r="A35" s="165"/>
      <c r="B35" s="190">
        <v>80150</v>
      </c>
      <c r="C35" s="190"/>
      <c r="D35" s="212" t="s">
        <v>614</v>
      </c>
      <c r="E35" s="191">
        <f>E36</f>
        <v>4144.78</v>
      </c>
      <c r="F35" s="191">
        <f t="shared" ref="F35:G35" si="8">F36</f>
        <v>0</v>
      </c>
      <c r="G35" s="192">
        <f t="shared" si="8"/>
        <v>4144.78</v>
      </c>
      <c r="H35" s="193">
        <f>H37+H38</f>
        <v>4144.78</v>
      </c>
      <c r="I35" s="191">
        <f t="shared" ref="I35:J35" si="9">I37+I38</f>
        <v>0</v>
      </c>
      <c r="J35" s="191">
        <f t="shared" si="9"/>
        <v>4144.78</v>
      </c>
    </row>
    <row r="36" spans="1:10" ht="36" x14ac:dyDescent="0.2">
      <c r="A36" s="165"/>
      <c r="B36" s="194"/>
      <c r="C36" s="195">
        <v>2010</v>
      </c>
      <c r="D36" s="167" t="s">
        <v>1150</v>
      </c>
      <c r="E36" s="196">
        <v>4144.78</v>
      </c>
      <c r="F36" s="196"/>
      <c r="G36" s="197">
        <f>E36+F36</f>
        <v>4144.78</v>
      </c>
      <c r="H36" s="200"/>
      <c r="I36" s="200"/>
      <c r="J36" s="200"/>
    </row>
    <row r="37" spans="1:10" ht="15.75" x14ac:dyDescent="0.2">
      <c r="A37" s="165"/>
      <c r="B37" s="194"/>
      <c r="C37" s="195">
        <v>4210</v>
      </c>
      <c r="D37" s="178" t="s">
        <v>236</v>
      </c>
      <c r="E37" s="199"/>
      <c r="F37" s="200"/>
      <c r="G37" s="201"/>
      <c r="H37" s="196">
        <v>41.03</v>
      </c>
      <c r="I37" s="196"/>
      <c r="J37" s="196">
        <f>H37+I37</f>
        <v>41.03</v>
      </c>
    </row>
    <row r="38" spans="1:10" ht="15.75" x14ac:dyDescent="0.2">
      <c r="A38" s="165"/>
      <c r="B38" s="194"/>
      <c r="C38" s="207">
        <v>4240</v>
      </c>
      <c r="D38" s="208" t="s">
        <v>508</v>
      </c>
      <c r="E38" s="199"/>
      <c r="F38" s="200"/>
      <c r="G38" s="201"/>
      <c r="H38" s="198">
        <v>4103.75</v>
      </c>
      <c r="I38" s="198"/>
      <c r="J38" s="196">
        <f>H38+I38</f>
        <v>4103.75</v>
      </c>
    </row>
    <row r="39" spans="1:10" ht="25.5" x14ac:dyDescent="0.2">
      <c r="A39" s="179">
        <v>751</v>
      </c>
      <c r="B39" s="153"/>
      <c r="C39" s="153"/>
      <c r="D39" s="154" t="s">
        <v>1151</v>
      </c>
      <c r="E39" s="213">
        <f>E40</f>
        <v>3491</v>
      </c>
      <c r="F39" s="214"/>
      <c r="G39" s="215">
        <f>E39+F39</f>
        <v>3491</v>
      </c>
      <c r="H39" s="214">
        <f>H40</f>
        <v>3491</v>
      </c>
      <c r="I39" s="214">
        <f t="shared" ref="I39:J39" si="10">I40</f>
        <v>0</v>
      </c>
      <c r="J39" s="214">
        <f t="shared" si="10"/>
        <v>3491</v>
      </c>
    </row>
    <row r="40" spans="1:10" ht="25.5" x14ac:dyDescent="0.2">
      <c r="A40" s="158"/>
      <c r="B40" s="190">
        <v>75101</v>
      </c>
      <c r="C40" s="216"/>
      <c r="D40" s="217" t="s">
        <v>1151</v>
      </c>
      <c r="E40" s="191">
        <f>E41</f>
        <v>3491</v>
      </c>
      <c r="F40" s="193"/>
      <c r="G40" s="192">
        <f>F40+E40</f>
        <v>3491</v>
      </c>
      <c r="H40" s="193">
        <f>H42+H43+H44</f>
        <v>3491</v>
      </c>
      <c r="I40" s="193">
        <f t="shared" ref="I40:J40" si="11">I42+I43+I44</f>
        <v>0</v>
      </c>
      <c r="J40" s="193">
        <f t="shared" si="11"/>
        <v>3491</v>
      </c>
    </row>
    <row r="41" spans="1:10" ht="36" x14ac:dyDescent="0.2">
      <c r="A41" s="165"/>
      <c r="B41" s="158"/>
      <c r="C41" s="166">
        <v>2010</v>
      </c>
      <c r="D41" s="167" t="s">
        <v>1150</v>
      </c>
      <c r="E41" s="209">
        <v>3491</v>
      </c>
      <c r="F41" s="210"/>
      <c r="G41" s="211">
        <f>F41+E41</f>
        <v>3491</v>
      </c>
      <c r="H41" s="218"/>
      <c r="I41" s="210"/>
      <c r="J41" s="218"/>
    </row>
    <row r="42" spans="1:10" ht="15.75" x14ac:dyDescent="0.2">
      <c r="A42" s="165"/>
      <c r="B42" s="165"/>
      <c r="C42" s="166">
        <v>4010</v>
      </c>
      <c r="D42" s="167" t="s">
        <v>227</v>
      </c>
      <c r="E42" s="171"/>
      <c r="F42" s="172"/>
      <c r="G42" s="173"/>
      <c r="H42" s="169">
        <v>2917.92</v>
      </c>
      <c r="I42" s="172"/>
      <c r="J42" s="169">
        <f>H42+I42</f>
        <v>2917.92</v>
      </c>
    </row>
    <row r="43" spans="1:10" ht="15.75" x14ac:dyDescent="0.2">
      <c r="A43" s="165"/>
      <c r="B43" s="165"/>
      <c r="C43" s="166">
        <v>4110</v>
      </c>
      <c r="D43" s="167" t="s">
        <v>230</v>
      </c>
      <c r="E43" s="171"/>
      <c r="F43" s="172"/>
      <c r="G43" s="173"/>
      <c r="H43" s="169">
        <v>501.59</v>
      </c>
      <c r="I43" s="175"/>
      <c r="J43" s="169">
        <f t="shared" ref="J43:J44" si="12">H43+I43</f>
        <v>501.59</v>
      </c>
    </row>
    <row r="44" spans="1:10" ht="15.75" x14ac:dyDescent="0.2">
      <c r="A44" s="165"/>
      <c r="B44" s="165"/>
      <c r="C44" s="166">
        <v>4120</v>
      </c>
      <c r="D44" s="167" t="s">
        <v>233</v>
      </c>
      <c r="E44" s="168"/>
      <c r="F44" s="169"/>
      <c r="G44" s="170"/>
      <c r="H44" s="169">
        <v>71.489999999999995</v>
      </c>
      <c r="I44" s="169"/>
      <c r="J44" s="169">
        <f t="shared" si="12"/>
        <v>71.489999999999995</v>
      </c>
    </row>
    <row r="45" spans="1:10" ht="15.75" x14ac:dyDescent="0.2">
      <c r="A45" s="179">
        <v>852</v>
      </c>
      <c r="B45" s="153"/>
      <c r="C45" s="219"/>
      <c r="D45" s="154" t="s">
        <v>678</v>
      </c>
      <c r="E45" s="155">
        <f>E50+E53+E46</f>
        <v>478757</v>
      </c>
      <c r="F45" s="156">
        <f t="shared" ref="F45:J45" si="13">F50+F53+F46</f>
        <v>0</v>
      </c>
      <c r="G45" s="157">
        <f t="shared" si="13"/>
        <v>478757</v>
      </c>
      <c r="H45" s="156">
        <f t="shared" si="13"/>
        <v>478757</v>
      </c>
      <c r="I45" s="156">
        <f t="shared" si="13"/>
        <v>0</v>
      </c>
      <c r="J45" s="156">
        <f t="shared" si="13"/>
        <v>478757</v>
      </c>
    </row>
    <row r="46" spans="1:10" ht="15.75" x14ac:dyDescent="0.2">
      <c r="A46" s="165"/>
      <c r="B46" s="220">
        <v>85215</v>
      </c>
      <c r="C46" s="221"/>
      <c r="D46" s="222" t="s">
        <v>702</v>
      </c>
      <c r="E46" s="223">
        <f>E47</f>
        <v>12500</v>
      </c>
      <c r="F46" s="224">
        <f>F47</f>
        <v>0</v>
      </c>
      <c r="G46" s="225">
        <f>E46+F46</f>
        <v>12500</v>
      </c>
      <c r="H46" s="224">
        <f>H48+H49</f>
        <v>12500</v>
      </c>
      <c r="I46" s="224">
        <f t="shared" ref="I46:J46" si="14">I48+I49</f>
        <v>0</v>
      </c>
      <c r="J46" s="224">
        <f t="shared" si="14"/>
        <v>12500</v>
      </c>
    </row>
    <row r="47" spans="1:10" ht="36" x14ac:dyDescent="0.2">
      <c r="A47" s="165"/>
      <c r="B47" s="343"/>
      <c r="C47" s="166">
        <v>2010</v>
      </c>
      <c r="D47" s="167" t="s">
        <v>1150</v>
      </c>
      <c r="E47" s="168">
        <v>12500</v>
      </c>
      <c r="F47" s="169"/>
      <c r="G47" s="170">
        <f>E47+F47</f>
        <v>12500</v>
      </c>
      <c r="H47" s="169"/>
      <c r="I47" s="169"/>
      <c r="J47" s="169"/>
    </row>
    <row r="48" spans="1:10" ht="15.75" x14ac:dyDescent="0.2">
      <c r="A48" s="165"/>
      <c r="B48" s="344"/>
      <c r="C48" s="166">
        <v>3110</v>
      </c>
      <c r="D48" s="167" t="s">
        <v>700</v>
      </c>
      <c r="E48" s="226"/>
      <c r="F48" s="184"/>
      <c r="G48" s="227"/>
      <c r="H48" s="169">
        <v>12254.9</v>
      </c>
      <c r="I48" s="169"/>
      <c r="J48" s="169">
        <f>H48+I48</f>
        <v>12254.9</v>
      </c>
    </row>
    <row r="49" spans="1:10" ht="15.75" x14ac:dyDescent="0.2">
      <c r="A49" s="165"/>
      <c r="B49" s="228"/>
      <c r="C49" s="166">
        <v>4210</v>
      </c>
      <c r="D49" s="167" t="s">
        <v>236</v>
      </c>
      <c r="E49" s="168"/>
      <c r="F49" s="169"/>
      <c r="G49" s="170"/>
      <c r="H49" s="169">
        <v>245.1</v>
      </c>
      <c r="I49" s="169"/>
      <c r="J49" s="169">
        <f>H49+I49</f>
        <v>245.1</v>
      </c>
    </row>
    <row r="50" spans="1:10" ht="63.75" x14ac:dyDescent="0.2">
      <c r="A50" s="165"/>
      <c r="B50" s="190">
        <v>85213</v>
      </c>
      <c r="C50" s="229"/>
      <c r="D50" s="203" t="s">
        <v>1152</v>
      </c>
      <c r="E50" s="230">
        <f>E51</f>
        <v>47883</v>
      </c>
      <c r="F50" s="230">
        <f t="shared" ref="F50:G50" si="15">F51</f>
        <v>0</v>
      </c>
      <c r="G50" s="231">
        <f t="shared" si="15"/>
        <v>47883</v>
      </c>
      <c r="H50" s="232">
        <f>H52</f>
        <v>47883</v>
      </c>
      <c r="I50" s="230">
        <f t="shared" ref="I50" si="16">I52</f>
        <v>0</v>
      </c>
      <c r="J50" s="230">
        <f>H50+I50</f>
        <v>47883</v>
      </c>
    </row>
    <row r="51" spans="1:10" ht="36" x14ac:dyDescent="0.2">
      <c r="A51" s="165"/>
      <c r="B51" s="345"/>
      <c r="C51" s="166">
        <v>2010</v>
      </c>
      <c r="D51" s="167" t="s">
        <v>1150</v>
      </c>
      <c r="E51" s="168">
        <v>47883</v>
      </c>
      <c r="F51" s="169"/>
      <c r="G51" s="170">
        <f>E51+F51</f>
        <v>47883</v>
      </c>
      <c r="H51" s="169"/>
      <c r="I51" s="169"/>
      <c r="J51" s="169"/>
    </row>
    <row r="52" spans="1:10" ht="15.75" x14ac:dyDescent="0.2">
      <c r="A52" s="165"/>
      <c r="B52" s="346"/>
      <c r="C52" s="166">
        <v>4130</v>
      </c>
      <c r="D52" s="178" t="s">
        <v>694</v>
      </c>
      <c r="E52" s="168"/>
      <c r="F52" s="169"/>
      <c r="G52" s="170"/>
      <c r="H52" s="169">
        <v>47883</v>
      </c>
      <c r="I52" s="169"/>
      <c r="J52" s="169">
        <v>47883</v>
      </c>
    </row>
    <row r="53" spans="1:10" ht="15.75" x14ac:dyDescent="0.2">
      <c r="A53" s="165"/>
      <c r="B53" s="190">
        <v>85228</v>
      </c>
      <c r="C53" s="216"/>
      <c r="D53" s="233" t="s">
        <v>728</v>
      </c>
      <c r="E53" s="191">
        <f>E54</f>
        <v>418374</v>
      </c>
      <c r="F53" s="191">
        <f t="shared" ref="F53:G53" si="17">F54</f>
        <v>0</v>
      </c>
      <c r="G53" s="192">
        <f t="shared" si="17"/>
        <v>418374</v>
      </c>
      <c r="H53" s="193">
        <f>SUM(H55:H55)</f>
        <v>418374</v>
      </c>
      <c r="I53" s="193">
        <f t="shared" ref="I53:J53" si="18">SUM(I55:I55)</f>
        <v>0</v>
      </c>
      <c r="J53" s="193">
        <f t="shared" si="18"/>
        <v>418374</v>
      </c>
    </row>
    <row r="54" spans="1:10" ht="36" x14ac:dyDescent="0.2">
      <c r="A54" s="165"/>
      <c r="B54" s="158"/>
      <c r="C54" s="166">
        <v>2010</v>
      </c>
      <c r="D54" s="167" t="s">
        <v>1150</v>
      </c>
      <c r="E54" s="168">
        <v>418374</v>
      </c>
      <c r="F54" s="169"/>
      <c r="G54" s="170">
        <f>E54+F54</f>
        <v>418374</v>
      </c>
      <c r="H54" s="169"/>
      <c r="I54" s="169"/>
      <c r="J54" s="169"/>
    </row>
    <row r="55" spans="1:10" ht="15.75" x14ac:dyDescent="0.2">
      <c r="A55" s="228"/>
      <c r="B55" s="228"/>
      <c r="C55" s="166">
        <v>4300</v>
      </c>
      <c r="D55" s="167" t="s">
        <v>239</v>
      </c>
      <c r="E55" s="168"/>
      <c r="F55" s="169"/>
      <c r="G55" s="234"/>
      <c r="H55" s="169">
        <v>418374</v>
      </c>
      <c r="I55" s="169"/>
      <c r="J55" s="169">
        <f>H55+I55</f>
        <v>418374</v>
      </c>
    </row>
    <row r="56" spans="1:10" ht="15.75" x14ac:dyDescent="0.2">
      <c r="A56" s="179">
        <v>855</v>
      </c>
      <c r="B56" s="153"/>
      <c r="C56" s="219"/>
      <c r="D56" s="154" t="s">
        <v>793</v>
      </c>
      <c r="E56" s="213">
        <f t="shared" ref="E56:J56" si="19">E57+E71+E84+E89</f>
        <v>19700610</v>
      </c>
      <c r="F56" s="213">
        <f t="shared" si="19"/>
        <v>0</v>
      </c>
      <c r="G56" s="215">
        <f t="shared" si="19"/>
        <v>19700610</v>
      </c>
      <c r="H56" s="214">
        <f t="shared" si="19"/>
        <v>19700610</v>
      </c>
      <c r="I56" s="213">
        <f t="shared" si="19"/>
        <v>0</v>
      </c>
      <c r="J56" s="213">
        <f t="shared" si="19"/>
        <v>19700610</v>
      </c>
    </row>
    <row r="57" spans="1:10" ht="15.75" x14ac:dyDescent="0.2">
      <c r="A57" s="347"/>
      <c r="B57" s="181">
        <v>85501</v>
      </c>
      <c r="C57" s="160"/>
      <c r="D57" s="203" t="s">
        <v>1153</v>
      </c>
      <c r="E57" s="162">
        <f>E58</f>
        <v>12044539</v>
      </c>
      <c r="F57" s="163"/>
      <c r="G57" s="164">
        <f>E57+F57</f>
        <v>12044539</v>
      </c>
      <c r="H57" s="235">
        <f>SUM(H59:H70)</f>
        <v>12044539</v>
      </c>
      <c r="I57" s="235">
        <f t="shared" ref="I57:J57" si="20">SUM(I59:I70)</f>
        <v>0</v>
      </c>
      <c r="J57" s="235">
        <f t="shared" si="20"/>
        <v>12044539</v>
      </c>
    </row>
    <row r="58" spans="1:10" ht="60" x14ac:dyDescent="0.2">
      <c r="A58" s="348"/>
      <c r="B58" s="349"/>
      <c r="C58" s="166">
        <v>2060</v>
      </c>
      <c r="D58" s="178" t="s">
        <v>1154</v>
      </c>
      <c r="E58" s="236">
        <v>12044539</v>
      </c>
      <c r="F58" s="237"/>
      <c r="G58" s="238">
        <f>E58+F58</f>
        <v>12044539</v>
      </c>
      <c r="H58" s="239"/>
      <c r="I58" s="237"/>
      <c r="J58" s="239"/>
    </row>
    <row r="59" spans="1:10" ht="12.75" x14ac:dyDescent="0.2">
      <c r="A59" s="348"/>
      <c r="B59" s="350"/>
      <c r="C59" s="166">
        <v>3110</v>
      </c>
      <c r="D59" s="167" t="s">
        <v>700</v>
      </c>
      <c r="E59" s="240"/>
      <c r="F59" s="241"/>
      <c r="G59" s="242"/>
      <c r="H59" s="237">
        <v>11862509</v>
      </c>
      <c r="I59" s="239"/>
      <c r="J59" s="237">
        <f>H59+I59</f>
        <v>11862509</v>
      </c>
    </row>
    <row r="60" spans="1:10" ht="12.75" x14ac:dyDescent="0.2">
      <c r="A60" s="348"/>
      <c r="B60" s="350"/>
      <c r="C60" s="166">
        <v>4010</v>
      </c>
      <c r="D60" s="167" t="s">
        <v>227</v>
      </c>
      <c r="E60" s="240"/>
      <c r="F60" s="241"/>
      <c r="G60" s="242"/>
      <c r="H60" s="237">
        <v>60000</v>
      </c>
      <c r="I60" s="239"/>
      <c r="J60" s="237">
        <f t="shared" ref="J60:J70" si="21">H60+I60</f>
        <v>60000</v>
      </c>
    </row>
    <row r="61" spans="1:10" ht="12.75" x14ac:dyDescent="0.2">
      <c r="A61" s="348"/>
      <c r="B61" s="350"/>
      <c r="C61" s="166">
        <v>4040</v>
      </c>
      <c r="D61" s="167" t="s">
        <v>1155</v>
      </c>
      <c r="E61" s="240"/>
      <c r="F61" s="241"/>
      <c r="G61" s="242"/>
      <c r="H61" s="237">
        <v>6000</v>
      </c>
      <c r="I61" s="239"/>
      <c r="J61" s="237">
        <f t="shared" si="21"/>
        <v>6000</v>
      </c>
    </row>
    <row r="62" spans="1:10" ht="12.75" x14ac:dyDescent="0.2">
      <c r="A62" s="348"/>
      <c r="B62" s="350"/>
      <c r="C62" s="166">
        <v>4110</v>
      </c>
      <c r="D62" s="167" t="s">
        <v>230</v>
      </c>
      <c r="E62" s="240"/>
      <c r="F62" s="241"/>
      <c r="G62" s="242"/>
      <c r="H62" s="237">
        <v>12222</v>
      </c>
      <c r="I62" s="239"/>
      <c r="J62" s="237">
        <f t="shared" si="21"/>
        <v>12222</v>
      </c>
    </row>
    <row r="63" spans="1:10" ht="12.75" x14ac:dyDescent="0.2">
      <c r="A63" s="348"/>
      <c r="B63" s="350"/>
      <c r="C63" s="243">
        <v>4120</v>
      </c>
      <c r="D63" s="244" t="s">
        <v>233</v>
      </c>
      <c r="E63" s="240"/>
      <c r="F63" s="241"/>
      <c r="G63" s="242"/>
      <c r="H63" s="237">
        <v>1715</v>
      </c>
      <c r="I63" s="239"/>
      <c r="J63" s="237">
        <f t="shared" si="21"/>
        <v>1715</v>
      </c>
    </row>
    <row r="64" spans="1:10" ht="12.75" x14ac:dyDescent="0.2">
      <c r="A64" s="348"/>
      <c r="B64" s="350"/>
      <c r="C64" s="166">
        <v>4170</v>
      </c>
      <c r="D64" s="167" t="s">
        <v>251</v>
      </c>
      <c r="E64" s="240"/>
      <c r="F64" s="241"/>
      <c r="G64" s="242"/>
      <c r="H64" s="237">
        <v>10000</v>
      </c>
      <c r="I64" s="239"/>
      <c r="J64" s="237">
        <f t="shared" si="21"/>
        <v>10000</v>
      </c>
    </row>
    <row r="65" spans="1:10" ht="12.75" x14ac:dyDescent="0.2">
      <c r="A65" s="348"/>
      <c r="B65" s="350"/>
      <c r="C65" s="166">
        <v>4210</v>
      </c>
      <c r="D65" s="167" t="s">
        <v>236</v>
      </c>
      <c r="E65" s="240"/>
      <c r="F65" s="241"/>
      <c r="G65" s="242"/>
      <c r="H65" s="237">
        <v>30000</v>
      </c>
      <c r="I65" s="239"/>
      <c r="J65" s="237">
        <f t="shared" si="21"/>
        <v>30000</v>
      </c>
    </row>
    <row r="66" spans="1:10" ht="12.75" x14ac:dyDescent="0.2">
      <c r="A66" s="348"/>
      <c r="B66" s="350"/>
      <c r="C66" s="166">
        <v>4260</v>
      </c>
      <c r="D66" s="167" t="s">
        <v>255</v>
      </c>
      <c r="E66" s="240"/>
      <c r="F66" s="241"/>
      <c r="G66" s="242"/>
      <c r="H66" s="237">
        <v>19217</v>
      </c>
      <c r="I66" s="237"/>
      <c r="J66" s="237">
        <f t="shared" si="21"/>
        <v>19217</v>
      </c>
    </row>
    <row r="67" spans="1:10" ht="12.75" x14ac:dyDescent="0.2">
      <c r="A67" s="348"/>
      <c r="B67" s="350"/>
      <c r="C67" s="166">
        <v>4300</v>
      </c>
      <c r="D67" s="167" t="s">
        <v>239</v>
      </c>
      <c r="E67" s="240"/>
      <c r="F67" s="241"/>
      <c r="G67" s="242"/>
      <c r="H67" s="237">
        <v>35000</v>
      </c>
      <c r="I67" s="239"/>
      <c r="J67" s="237">
        <f t="shared" si="21"/>
        <v>35000</v>
      </c>
    </row>
    <row r="68" spans="1:10" ht="24" x14ac:dyDescent="0.2">
      <c r="A68" s="348"/>
      <c r="B68" s="350"/>
      <c r="C68" s="166">
        <v>4360</v>
      </c>
      <c r="D68" s="167" t="s">
        <v>1156</v>
      </c>
      <c r="E68" s="240"/>
      <c r="F68" s="241"/>
      <c r="G68" s="242"/>
      <c r="H68" s="237">
        <v>2000</v>
      </c>
      <c r="I68" s="239"/>
      <c r="J68" s="237">
        <f t="shared" si="21"/>
        <v>2000</v>
      </c>
    </row>
    <row r="69" spans="1:10" ht="12.75" x14ac:dyDescent="0.2">
      <c r="A69" s="348"/>
      <c r="B69" s="350"/>
      <c r="C69" s="166">
        <v>4440</v>
      </c>
      <c r="D69" s="167" t="s">
        <v>405</v>
      </c>
      <c r="E69" s="240"/>
      <c r="F69" s="241"/>
      <c r="G69" s="242"/>
      <c r="H69" s="237">
        <v>1876</v>
      </c>
      <c r="I69" s="237"/>
      <c r="J69" s="237">
        <f t="shared" si="21"/>
        <v>1876</v>
      </c>
    </row>
    <row r="70" spans="1:10" ht="24" x14ac:dyDescent="0.2">
      <c r="A70" s="348"/>
      <c r="B70" s="351"/>
      <c r="C70" s="245">
        <v>4700</v>
      </c>
      <c r="D70" s="178" t="s">
        <v>1157</v>
      </c>
      <c r="E70" s="246"/>
      <c r="F70" s="239"/>
      <c r="G70" s="247"/>
      <c r="H70" s="237">
        <v>4000</v>
      </c>
      <c r="I70" s="239"/>
      <c r="J70" s="237">
        <f t="shared" si="21"/>
        <v>4000</v>
      </c>
    </row>
    <row r="71" spans="1:10" ht="38.25" x14ac:dyDescent="0.2">
      <c r="A71" s="348"/>
      <c r="B71" s="181">
        <v>85502</v>
      </c>
      <c r="C71" s="160"/>
      <c r="D71" s="161" t="s">
        <v>1158</v>
      </c>
      <c r="E71" s="248">
        <f>SUM(E72:E72)</f>
        <v>7655945</v>
      </c>
      <c r="F71" s="248">
        <f t="shared" ref="F71:G71" si="22">SUM(F72:F72)</f>
        <v>0</v>
      </c>
      <c r="G71" s="249">
        <f t="shared" si="22"/>
        <v>7655945</v>
      </c>
      <c r="H71" s="163">
        <f>SUM(H73:H83)</f>
        <v>7655945</v>
      </c>
      <c r="I71" s="163">
        <f>SUM(I73:I83)</f>
        <v>0</v>
      </c>
      <c r="J71" s="163">
        <f>SUM(J73:J83)</f>
        <v>7655945</v>
      </c>
    </row>
    <row r="72" spans="1:10" ht="36" x14ac:dyDescent="0.2">
      <c r="A72" s="348"/>
      <c r="B72" s="343"/>
      <c r="C72" s="166">
        <v>2010</v>
      </c>
      <c r="D72" s="167" t="s">
        <v>1150</v>
      </c>
      <c r="E72" s="168">
        <v>7655945</v>
      </c>
      <c r="F72" s="169"/>
      <c r="G72" s="170">
        <f>E72+F72</f>
        <v>7655945</v>
      </c>
      <c r="H72" s="169"/>
      <c r="I72" s="169"/>
      <c r="J72" s="169"/>
    </row>
    <row r="73" spans="1:10" ht="12" x14ac:dyDescent="0.2">
      <c r="A73" s="348"/>
      <c r="B73" s="352"/>
      <c r="C73" s="166">
        <v>3110</v>
      </c>
      <c r="D73" s="167" t="s">
        <v>700</v>
      </c>
      <c r="E73" s="171"/>
      <c r="F73" s="172"/>
      <c r="G73" s="173"/>
      <c r="H73" s="169">
        <v>7199897</v>
      </c>
      <c r="I73" s="172"/>
      <c r="J73" s="169">
        <f>H73+I73</f>
        <v>7199897</v>
      </c>
    </row>
    <row r="74" spans="1:10" ht="12" x14ac:dyDescent="0.2">
      <c r="A74" s="348"/>
      <c r="B74" s="352"/>
      <c r="C74" s="166">
        <v>4010</v>
      </c>
      <c r="D74" s="167" t="s">
        <v>227</v>
      </c>
      <c r="E74" s="171"/>
      <c r="F74" s="172"/>
      <c r="G74" s="173"/>
      <c r="H74" s="169">
        <v>142735.79</v>
      </c>
      <c r="I74" s="175"/>
      <c r="J74" s="169">
        <f t="shared" ref="J74:J83" si="23">H74+I74</f>
        <v>142735.79</v>
      </c>
    </row>
    <row r="75" spans="1:10" ht="12" x14ac:dyDescent="0.2">
      <c r="A75" s="348"/>
      <c r="B75" s="352"/>
      <c r="C75" s="166">
        <v>4040</v>
      </c>
      <c r="D75" s="167" t="s">
        <v>1155</v>
      </c>
      <c r="E75" s="171"/>
      <c r="F75" s="172"/>
      <c r="G75" s="173"/>
      <c r="H75" s="169">
        <v>8969</v>
      </c>
      <c r="I75" s="175"/>
      <c r="J75" s="169">
        <f t="shared" si="23"/>
        <v>8969</v>
      </c>
    </row>
    <row r="76" spans="1:10" ht="12" x14ac:dyDescent="0.2">
      <c r="A76" s="348"/>
      <c r="B76" s="352"/>
      <c r="C76" s="166">
        <v>4110</v>
      </c>
      <c r="D76" s="167" t="s">
        <v>230</v>
      </c>
      <c r="E76" s="171"/>
      <c r="F76" s="172"/>
      <c r="G76" s="173"/>
      <c r="H76" s="169">
        <v>250067.71</v>
      </c>
      <c r="I76" s="175"/>
      <c r="J76" s="169">
        <f t="shared" si="23"/>
        <v>250067.71</v>
      </c>
    </row>
    <row r="77" spans="1:10" ht="12" x14ac:dyDescent="0.2">
      <c r="A77" s="348"/>
      <c r="B77" s="352"/>
      <c r="C77" s="243">
        <v>4120</v>
      </c>
      <c r="D77" s="244" t="s">
        <v>233</v>
      </c>
      <c r="E77" s="171"/>
      <c r="F77" s="172"/>
      <c r="G77" s="173"/>
      <c r="H77" s="174">
        <v>3716.5</v>
      </c>
      <c r="I77" s="175"/>
      <c r="J77" s="169">
        <f t="shared" si="23"/>
        <v>3716.5</v>
      </c>
    </row>
    <row r="78" spans="1:10" ht="12" x14ac:dyDescent="0.2">
      <c r="A78" s="348"/>
      <c r="B78" s="352"/>
      <c r="C78" s="166">
        <v>4210</v>
      </c>
      <c r="D78" s="167" t="s">
        <v>236</v>
      </c>
      <c r="E78" s="171"/>
      <c r="F78" s="172"/>
      <c r="G78" s="173"/>
      <c r="H78" s="169">
        <v>12010</v>
      </c>
      <c r="I78" s="175"/>
      <c r="J78" s="169">
        <f t="shared" si="23"/>
        <v>12010</v>
      </c>
    </row>
    <row r="79" spans="1:10" ht="12" x14ac:dyDescent="0.2">
      <c r="A79" s="348"/>
      <c r="B79" s="352"/>
      <c r="C79" s="166">
        <v>4260</v>
      </c>
      <c r="D79" s="167" t="s">
        <v>255</v>
      </c>
      <c r="E79" s="171"/>
      <c r="F79" s="172"/>
      <c r="G79" s="173"/>
      <c r="H79" s="169">
        <v>10000</v>
      </c>
      <c r="I79" s="175">
        <v>20</v>
      </c>
      <c r="J79" s="169">
        <f t="shared" si="23"/>
        <v>10020</v>
      </c>
    </row>
    <row r="80" spans="1:10" ht="12" x14ac:dyDescent="0.2">
      <c r="A80" s="348"/>
      <c r="B80" s="352"/>
      <c r="C80" s="166">
        <v>4300</v>
      </c>
      <c r="D80" s="167" t="s">
        <v>239</v>
      </c>
      <c r="E80" s="171"/>
      <c r="F80" s="172"/>
      <c r="G80" s="173"/>
      <c r="H80" s="169">
        <v>20020</v>
      </c>
      <c r="I80" s="175">
        <v>-20</v>
      </c>
      <c r="J80" s="169">
        <f t="shared" si="23"/>
        <v>20000</v>
      </c>
    </row>
    <row r="81" spans="1:10" ht="12" x14ac:dyDescent="0.2">
      <c r="A81" s="348"/>
      <c r="B81" s="352"/>
      <c r="C81" s="166">
        <v>4360</v>
      </c>
      <c r="D81" s="250" t="s">
        <v>1159</v>
      </c>
      <c r="E81" s="171"/>
      <c r="F81" s="172"/>
      <c r="G81" s="173"/>
      <c r="H81" s="169">
        <v>1500</v>
      </c>
      <c r="I81" s="175"/>
      <c r="J81" s="169">
        <f t="shared" si="23"/>
        <v>1500</v>
      </c>
    </row>
    <row r="82" spans="1:10" ht="12" x14ac:dyDescent="0.2">
      <c r="A82" s="348"/>
      <c r="B82" s="352"/>
      <c r="C82" s="166">
        <v>4440</v>
      </c>
      <c r="D82" s="167" t="s">
        <v>405</v>
      </c>
      <c r="E82" s="171"/>
      <c r="F82" s="172"/>
      <c r="G82" s="173"/>
      <c r="H82" s="169">
        <v>4029</v>
      </c>
      <c r="I82" s="175"/>
      <c r="J82" s="169">
        <f t="shared" si="23"/>
        <v>4029</v>
      </c>
    </row>
    <row r="83" spans="1:10" ht="24" x14ac:dyDescent="0.2">
      <c r="A83" s="165"/>
      <c r="B83" s="344"/>
      <c r="C83" s="245">
        <v>4700</v>
      </c>
      <c r="D83" s="250" t="s">
        <v>1157</v>
      </c>
      <c r="E83" s="168"/>
      <c r="F83" s="169"/>
      <c r="G83" s="170"/>
      <c r="H83" s="169">
        <v>3000</v>
      </c>
      <c r="I83" s="169"/>
      <c r="J83" s="169">
        <f t="shared" si="23"/>
        <v>3000</v>
      </c>
    </row>
    <row r="84" spans="1:10" ht="15.75" x14ac:dyDescent="0.2">
      <c r="A84" s="165"/>
      <c r="B84" s="190">
        <v>85503</v>
      </c>
      <c r="C84" s="216"/>
      <c r="D84" s="233" t="s">
        <v>821</v>
      </c>
      <c r="E84" s="251">
        <f>E85</f>
        <v>126</v>
      </c>
      <c r="F84" s="251">
        <f>F85</f>
        <v>0</v>
      </c>
      <c r="G84" s="249">
        <f>E84+F84</f>
        <v>126</v>
      </c>
      <c r="H84" s="193">
        <f>H86+H87+H88</f>
        <v>126</v>
      </c>
      <c r="I84" s="193">
        <f t="shared" ref="I84:J84" si="24">I86+I87+I88</f>
        <v>0</v>
      </c>
      <c r="J84" s="193">
        <f t="shared" si="24"/>
        <v>126</v>
      </c>
    </row>
    <row r="85" spans="1:10" ht="36" x14ac:dyDescent="0.2">
      <c r="A85" s="165"/>
      <c r="B85" s="158"/>
      <c r="C85" s="166">
        <v>2010</v>
      </c>
      <c r="D85" s="167" t="s">
        <v>1150</v>
      </c>
      <c r="E85" s="168">
        <v>126</v>
      </c>
      <c r="F85" s="169"/>
      <c r="G85" s="170">
        <f>E85+F85</f>
        <v>126</v>
      </c>
      <c r="H85" s="169"/>
      <c r="I85" s="169"/>
      <c r="J85" s="169"/>
    </row>
    <row r="86" spans="1:10" ht="15.75" x14ac:dyDescent="0.2">
      <c r="A86" s="165"/>
      <c r="B86" s="165"/>
      <c r="C86" s="166">
        <v>4010</v>
      </c>
      <c r="D86" s="167" t="s">
        <v>227</v>
      </c>
      <c r="E86" s="171"/>
      <c r="F86" s="172"/>
      <c r="G86" s="173"/>
      <c r="H86" s="174">
        <v>105.1</v>
      </c>
      <c r="I86" s="174"/>
      <c r="J86" s="169">
        <f t="shared" ref="J86:J88" si="25">H86+I86</f>
        <v>105.1</v>
      </c>
    </row>
    <row r="87" spans="1:10" ht="15.75" x14ac:dyDescent="0.2">
      <c r="A87" s="165"/>
      <c r="B87" s="165"/>
      <c r="C87" s="166">
        <v>4110</v>
      </c>
      <c r="D87" s="167" t="s">
        <v>230</v>
      </c>
      <c r="E87" s="171"/>
      <c r="F87" s="172"/>
      <c r="G87" s="173"/>
      <c r="H87" s="169">
        <v>18.34</v>
      </c>
      <c r="I87" s="169"/>
      <c r="J87" s="169">
        <f t="shared" si="25"/>
        <v>18.34</v>
      </c>
    </row>
    <row r="88" spans="1:10" ht="15.75" x14ac:dyDescent="0.2">
      <c r="A88" s="165"/>
      <c r="B88" s="228"/>
      <c r="C88" s="243">
        <v>4120</v>
      </c>
      <c r="D88" s="244" t="s">
        <v>233</v>
      </c>
      <c r="E88" s="168"/>
      <c r="F88" s="169"/>
      <c r="G88" s="170"/>
      <c r="H88" s="169">
        <v>2.56</v>
      </c>
      <c r="I88" s="169"/>
      <c r="J88" s="169">
        <f t="shared" si="25"/>
        <v>2.56</v>
      </c>
    </row>
    <row r="89" spans="1:10" ht="15.75" x14ac:dyDescent="0.2">
      <c r="A89" s="165"/>
      <c r="B89" s="181">
        <v>85595</v>
      </c>
      <c r="C89" s="252"/>
      <c r="D89" s="161" t="s">
        <v>224</v>
      </c>
      <c r="E89" s="248">
        <f>E90</f>
        <v>0</v>
      </c>
      <c r="F89" s="248">
        <f>F90</f>
        <v>0</v>
      </c>
      <c r="G89" s="253">
        <f>E89+F89</f>
        <v>0</v>
      </c>
      <c r="H89" s="163">
        <f>H92+H93+H94+H91+H95+H96</f>
        <v>0</v>
      </c>
      <c r="I89" s="163">
        <f t="shared" ref="I89:J89" si="26">I92+I93+I94+I91+I95+I96</f>
        <v>0</v>
      </c>
      <c r="J89" s="163">
        <f t="shared" si="26"/>
        <v>0</v>
      </c>
    </row>
    <row r="90" spans="1:10" ht="36" x14ac:dyDescent="0.2">
      <c r="A90" s="165"/>
      <c r="B90" s="158"/>
      <c r="C90" s="166">
        <v>2010</v>
      </c>
      <c r="D90" s="167" t="s">
        <v>1150</v>
      </c>
      <c r="E90" s="168">
        <v>0</v>
      </c>
      <c r="F90" s="169"/>
      <c r="G90" s="170">
        <f>E90+F90</f>
        <v>0</v>
      </c>
      <c r="H90" s="169"/>
      <c r="I90" s="169"/>
      <c r="J90" s="169"/>
    </row>
    <row r="91" spans="1:10" ht="15.75" x14ac:dyDescent="0.2">
      <c r="A91" s="165"/>
      <c r="B91" s="165"/>
      <c r="C91" s="166">
        <v>3110</v>
      </c>
      <c r="D91" s="167" t="s">
        <v>700</v>
      </c>
      <c r="E91" s="171"/>
      <c r="F91" s="172"/>
      <c r="G91" s="173"/>
      <c r="H91" s="172">
        <v>0</v>
      </c>
      <c r="I91" s="172"/>
      <c r="J91" s="169">
        <f>H91+I91</f>
        <v>0</v>
      </c>
    </row>
    <row r="92" spans="1:10" ht="15.75" x14ac:dyDescent="0.2">
      <c r="A92" s="165"/>
      <c r="B92" s="165"/>
      <c r="C92" s="166">
        <v>4010</v>
      </c>
      <c r="D92" s="167" t="s">
        <v>227</v>
      </c>
      <c r="E92" s="171"/>
      <c r="F92" s="172"/>
      <c r="G92" s="173"/>
      <c r="H92" s="174">
        <v>0</v>
      </c>
      <c r="I92" s="175"/>
      <c r="J92" s="169">
        <f>H92+I92</f>
        <v>0</v>
      </c>
    </row>
    <row r="93" spans="1:10" ht="15.75" x14ac:dyDescent="0.2">
      <c r="A93" s="165"/>
      <c r="B93" s="165"/>
      <c r="C93" s="166">
        <v>4110</v>
      </c>
      <c r="D93" s="167" t="s">
        <v>230</v>
      </c>
      <c r="E93" s="171"/>
      <c r="F93" s="172"/>
      <c r="G93" s="173"/>
      <c r="H93" s="169">
        <v>0</v>
      </c>
      <c r="I93" s="168"/>
      <c r="J93" s="169">
        <f t="shared" ref="J93:J96" si="27">H93+I93</f>
        <v>0</v>
      </c>
    </row>
    <row r="94" spans="1:10" ht="15.75" x14ac:dyDescent="0.2">
      <c r="A94" s="165"/>
      <c r="B94" s="165"/>
      <c r="C94" s="243">
        <v>4120</v>
      </c>
      <c r="D94" s="244" t="s">
        <v>233</v>
      </c>
      <c r="E94" s="171"/>
      <c r="F94" s="172"/>
      <c r="G94" s="173"/>
      <c r="H94" s="172">
        <v>0</v>
      </c>
      <c r="I94" s="172"/>
      <c r="J94" s="169">
        <f t="shared" si="27"/>
        <v>0</v>
      </c>
    </row>
    <row r="95" spans="1:10" ht="15.75" x14ac:dyDescent="0.2">
      <c r="A95" s="165"/>
      <c r="B95" s="165"/>
      <c r="C95" s="243">
        <v>4210</v>
      </c>
      <c r="D95" s="167" t="s">
        <v>236</v>
      </c>
      <c r="E95" s="171"/>
      <c r="F95" s="172"/>
      <c r="G95" s="173"/>
      <c r="H95" s="174">
        <v>0</v>
      </c>
      <c r="I95" s="175"/>
      <c r="J95" s="169">
        <f t="shared" si="27"/>
        <v>0</v>
      </c>
    </row>
    <row r="96" spans="1:10" ht="15.75" x14ac:dyDescent="0.2">
      <c r="A96" s="165"/>
      <c r="B96" s="165"/>
      <c r="C96" s="254">
        <v>4300</v>
      </c>
      <c r="D96" s="177" t="s">
        <v>239</v>
      </c>
      <c r="E96" s="171"/>
      <c r="F96" s="172"/>
      <c r="G96" s="173"/>
      <c r="H96" s="172">
        <v>0</v>
      </c>
      <c r="I96" s="172"/>
      <c r="J96" s="172">
        <f t="shared" si="27"/>
        <v>0</v>
      </c>
    </row>
    <row r="97" spans="1:10" ht="21" customHeight="1" x14ac:dyDescent="0.2">
      <c r="A97" s="255"/>
      <c r="B97" s="255"/>
      <c r="C97" s="255"/>
      <c r="D97" s="256" t="s">
        <v>205</v>
      </c>
      <c r="E97" s="257">
        <f t="shared" ref="E97:J97" si="28">E56+E45+E39+E17+E8+E25</f>
        <v>21091577.129999999</v>
      </c>
      <c r="F97" s="257">
        <f t="shared" si="28"/>
        <v>0</v>
      </c>
      <c r="G97" s="258">
        <f t="shared" si="28"/>
        <v>21091577.129999999</v>
      </c>
      <c r="H97" s="259">
        <f t="shared" si="28"/>
        <v>21091577.129999999</v>
      </c>
      <c r="I97" s="257">
        <f t="shared" si="28"/>
        <v>0</v>
      </c>
      <c r="J97" s="257">
        <f t="shared" si="28"/>
        <v>21091577.129999999</v>
      </c>
    </row>
    <row r="98" spans="1:10" ht="27.75" customHeight="1" thickBot="1" x14ac:dyDescent="0.25">
      <c r="A98" s="260" t="s">
        <v>1160</v>
      </c>
      <c r="B98" s="261"/>
      <c r="C98" s="261"/>
      <c r="D98" s="262"/>
      <c r="E98" s="263"/>
      <c r="F98" s="263"/>
      <c r="G98" s="263"/>
      <c r="H98" s="263"/>
      <c r="I98" s="263"/>
      <c r="J98" s="263"/>
    </row>
    <row r="99" spans="1:10" ht="12.75" x14ac:dyDescent="0.2">
      <c r="A99" s="353" t="s">
        <v>207</v>
      </c>
      <c r="B99" s="353" t="s">
        <v>4</v>
      </c>
      <c r="C99" s="353" t="s">
        <v>1145</v>
      </c>
      <c r="D99" s="353" t="s">
        <v>1146</v>
      </c>
      <c r="E99" s="355" t="s">
        <v>1147</v>
      </c>
      <c r="F99" s="341"/>
      <c r="G99" s="356"/>
      <c r="H99" s="341" t="s">
        <v>1148</v>
      </c>
      <c r="I99" s="341"/>
      <c r="J99" s="342"/>
    </row>
    <row r="100" spans="1:10" ht="33.75" customHeight="1" x14ac:dyDescent="0.2">
      <c r="A100" s="357"/>
      <c r="B100" s="357"/>
      <c r="C100" s="357"/>
      <c r="D100" s="357"/>
      <c r="E100" s="264" t="s">
        <v>1149</v>
      </c>
      <c r="F100" s="265" t="s">
        <v>8</v>
      </c>
      <c r="G100" s="266" t="s">
        <v>1168</v>
      </c>
      <c r="H100" s="267" t="s">
        <v>1149</v>
      </c>
      <c r="I100" s="268" t="s">
        <v>8</v>
      </c>
      <c r="J100" s="265" t="s">
        <v>1168</v>
      </c>
    </row>
    <row r="101" spans="1:10" ht="15.75" x14ac:dyDescent="0.2">
      <c r="A101" s="269">
        <v>710</v>
      </c>
      <c r="B101" s="219"/>
      <c r="C101" s="219"/>
      <c r="D101" s="154" t="s">
        <v>327</v>
      </c>
      <c r="E101" s="270">
        <f>E102</f>
        <v>28000</v>
      </c>
      <c r="F101" s="270">
        <f t="shared" ref="F101:G102" si="29">F102</f>
        <v>0</v>
      </c>
      <c r="G101" s="271">
        <f t="shared" si="29"/>
        <v>28000</v>
      </c>
      <c r="H101" s="272">
        <f>H102</f>
        <v>28000</v>
      </c>
      <c r="I101" s="273">
        <f>I102</f>
        <v>0</v>
      </c>
      <c r="J101" s="270">
        <f>J102</f>
        <v>28000</v>
      </c>
    </row>
    <row r="102" spans="1:10" ht="15.75" x14ac:dyDescent="0.2">
      <c r="A102" s="343"/>
      <c r="B102" s="181">
        <v>71035</v>
      </c>
      <c r="C102" s="160"/>
      <c r="D102" s="161" t="s">
        <v>334</v>
      </c>
      <c r="E102" s="274">
        <f>E103</f>
        <v>28000</v>
      </c>
      <c r="F102" s="274">
        <f t="shared" si="29"/>
        <v>0</v>
      </c>
      <c r="G102" s="275">
        <f t="shared" si="29"/>
        <v>28000</v>
      </c>
      <c r="H102" s="276">
        <f>H104+H105</f>
        <v>28000</v>
      </c>
      <c r="I102" s="277">
        <f t="shared" ref="I102:J102" si="30">I104+I105</f>
        <v>0</v>
      </c>
      <c r="J102" s="274">
        <f t="shared" si="30"/>
        <v>28000</v>
      </c>
    </row>
    <row r="103" spans="1:10" ht="33.75" x14ac:dyDescent="0.2">
      <c r="A103" s="352"/>
      <c r="B103" s="363"/>
      <c r="C103" s="278">
        <v>2020</v>
      </c>
      <c r="D103" s="279" t="s">
        <v>985</v>
      </c>
      <c r="E103" s="280">
        <v>28000</v>
      </c>
      <c r="F103" s="280"/>
      <c r="G103" s="281">
        <f>E103+F103</f>
        <v>28000</v>
      </c>
      <c r="H103" s="282"/>
      <c r="I103" s="280"/>
      <c r="J103" s="283"/>
    </row>
    <row r="104" spans="1:10" ht="12.75" customHeight="1" x14ac:dyDescent="0.2">
      <c r="A104" s="352"/>
      <c r="B104" s="364"/>
      <c r="C104" s="166">
        <v>4270</v>
      </c>
      <c r="D104" s="167" t="s">
        <v>274</v>
      </c>
      <c r="E104" s="284"/>
      <c r="F104" s="284"/>
      <c r="G104" s="285"/>
      <c r="H104" s="282">
        <v>20000</v>
      </c>
      <c r="I104" s="280"/>
      <c r="J104" s="283">
        <f>H104+I104</f>
        <v>20000</v>
      </c>
    </row>
    <row r="105" spans="1:10" ht="12.75" customHeight="1" x14ac:dyDescent="0.2">
      <c r="A105" s="344"/>
      <c r="B105" s="365"/>
      <c r="C105" s="254">
        <v>4300</v>
      </c>
      <c r="D105" s="177" t="s">
        <v>239</v>
      </c>
      <c r="E105" s="286"/>
      <c r="F105" s="286"/>
      <c r="G105" s="287"/>
      <c r="H105" s="282">
        <v>8000</v>
      </c>
      <c r="I105" s="280"/>
      <c r="J105" s="283">
        <f>H105+I105</f>
        <v>8000</v>
      </c>
    </row>
    <row r="106" spans="1:10" ht="22.5" customHeight="1" x14ac:dyDescent="0.2">
      <c r="A106" s="255"/>
      <c r="B106" s="255"/>
      <c r="C106" s="278"/>
      <c r="D106" s="288" t="s">
        <v>205</v>
      </c>
      <c r="E106" s="289">
        <f>E101</f>
        <v>28000</v>
      </c>
      <c r="F106" s="289">
        <f t="shared" ref="F106:G106" si="31">F101</f>
        <v>0</v>
      </c>
      <c r="G106" s="290">
        <f t="shared" si="31"/>
        <v>28000</v>
      </c>
      <c r="H106" s="291">
        <f>H101</f>
        <v>28000</v>
      </c>
      <c r="I106" s="289">
        <f t="shared" ref="I106:J106" si="32">I101</f>
        <v>0</v>
      </c>
      <c r="J106" s="292">
        <f t="shared" si="32"/>
        <v>28000</v>
      </c>
    </row>
    <row r="107" spans="1:10" ht="22.5" customHeight="1" thickBot="1" x14ac:dyDescent="0.25">
      <c r="A107" s="366" t="s">
        <v>1161</v>
      </c>
      <c r="B107" s="367"/>
      <c r="C107" s="367"/>
      <c r="D107" s="368"/>
      <c r="E107" s="293">
        <f>E97+E106</f>
        <v>21119577.129999999</v>
      </c>
      <c r="F107" s="293">
        <f t="shared" ref="F107:J107" si="33">F97+F106</f>
        <v>0</v>
      </c>
      <c r="G107" s="294">
        <f t="shared" si="33"/>
        <v>21119577.129999999</v>
      </c>
      <c r="H107" s="295">
        <f t="shared" si="33"/>
        <v>21119577.129999999</v>
      </c>
      <c r="I107" s="293">
        <f t="shared" si="33"/>
        <v>0</v>
      </c>
      <c r="J107" s="296">
        <f t="shared" si="33"/>
        <v>21119577.129999999</v>
      </c>
    </row>
    <row r="108" spans="1:10" ht="30.75" customHeight="1" thickBot="1" x14ac:dyDescent="0.25">
      <c r="A108" s="297" t="s">
        <v>1162</v>
      </c>
      <c r="B108" s="143"/>
      <c r="C108" s="143"/>
      <c r="D108" s="262"/>
      <c r="E108" s="143"/>
    </row>
    <row r="109" spans="1:10" x14ac:dyDescent="0.2">
      <c r="A109" s="353" t="s">
        <v>207</v>
      </c>
      <c r="B109" s="353" t="s">
        <v>4</v>
      </c>
      <c r="C109" s="353" t="s">
        <v>1145</v>
      </c>
      <c r="D109" s="353" t="s">
        <v>1146</v>
      </c>
      <c r="E109" s="358" t="s">
        <v>1163</v>
      </c>
    </row>
    <row r="110" spans="1:10" ht="12" thickBot="1" x14ac:dyDescent="0.25">
      <c r="A110" s="354"/>
      <c r="B110" s="354"/>
      <c r="C110" s="354"/>
      <c r="D110" s="354"/>
      <c r="E110" s="359"/>
    </row>
    <row r="111" spans="1:10" ht="15.75" x14ac:dyDescent="0.2">
      <c r="A111" s="298">
        <v>852</v>
      </c>
      <c r="B111" s="299"/>
      <c r="C111" s="300"/>
      <c r="D111" s="301" t="s">
        <v>678</v>
      </c>
      <c r="E111" s="302">
        <f>E112</f>
        <v>2500</v>
      </c>
    </row>
    <row r="112" spans="1:10" ht="15.75" x14ac:dyDescent="0.2">
      <c r="A112" s="303"/>
      <c r="B112" s="190">
        <v>85228</v>
      </c>
      <c r="C112" s="216"/>
      <c r="D112" s="233" t="s">
        <v>728</v>
      </c>
      <c r="E112" s="304">
        <f>E113</f>
        <v>2500</v>
      </c>
    </row>
    <row r="113" spans="1:5" ht="12.75" x14ac:dyDescent="0.2">
      <c r="A113" s="303"/>
      <c r="B113" s="305"/>
      <c r="C113" s="305" t="s">
        <v>994</v>
      </c>
      <c r="D113" s="306" t="s">
        <v>995</v>
      </c>
      <c r="E113" s="307">
        <v>2500</v>
      </c>
    </row>
    <row r="114" spans="1:5" ht="15.75" x14ac:dyDescent="0.2">
      <c r="A114" s="298">
        <v>855</v>
      </c>
      <c r="B114" s="308"/>
      <c r="C114" s="308"/>
      <c r="D114" s="309" t="s">
        <v>793</v>
      </c>
      <c r="E114" s="310">
        <f>E115</f>
        <v>155000</v>
      </c>
    </row>
    <row r="115" spans="1:5" ht="38.25" x14ac:dyDescent="0.2">
      <c r="A115" s="158"/>
      <c r="B115" s="181">
        <v>85502</v>
      </c>
      <c r="C115" s="160"/>
      <c r="D115" s="161" t="s">
        <v>1158</v>
      </c>
      <c r="E115" s="311">
        <f>SUM(E116:E116)</f>
        <v>155000</v>
      </c>
    </row>
    <row r="116" spans="1:5" ht="23.25" thickBot="1" x14ac:dyDescent="0.25">
      <c r="A116" s="312"/>
      <c r="B116" s="313"/>
      <c r="C116" s="314" t="s">
        <v>1164</v>
      </c>
      <c r="D116" s="315" t="s">
        <v>1165</v>
      </c>
      <c r="E116" s="316">
        <v>155000</v>
      </c>
    </row>
    <row r="117" spans="1:5" ht="13.5" thickBot="1" x14ac:dyDescent="0.25">
      <c r="A117" s="360" t="s">
        <v>1166</v>
      </c>
      <c r="B117" s="361"/>
      <c r="C117" s="361"/>
      <c r="D117" s="362"/>
      <c r="E117" s="317">
        <f>E111+E114</f>
        <v>157500</v>
      </c>
    </row>
  </sheetData>
  <mergeCells count="31">
    <mergeCell ref="E99:G99"/>
    <mergeCell ref="E109:E110"/>
    <mergeCell ref="A117:D117"/>
    <mergeCell ref="A102:A105"/>
    <mergeCell ref="B103:B105"/>
    <mergeCell ref="A107:D107"/>
    <mergeCell ref="A109:A110"/>
    <mergeCell ref="B109:B110"/>
    <mergeCell ref="C109:C110"/>
    <mergeCell ref="D109:D110"/>
    <mergeCell ref="H99:J99"/>
    <mergeCell ref="H6:J6"/>
    <mergeCell ref="B47:B48"/>
    <mergeCell ref="B51:B52"/>
    <mergeCell ref="A57:A82"/>
    <mergeCell ref="B58:B70"/>
    <mergeCell ref="B72:B83"/>
    <mergeCell ref="A6:A7"/>
    <mergeCell ref="B6:B7"/>
    <mergeCell ref="C6:C7"/>
    <mergeCell ref="D6:D7"/>
    <mergeCell ref="E6:G6"/>
    <mergeCell ref="A99:A100"/>
    <mergeCell ref="B99:B100"/>
    <mergeCell ref="C99:C100"/>
    <mergeCell ref="D99:D100"/>
    <mergeCell ref="G1:J1"/>
    <mergeCell ref="G2:J2"/>
    <mergeCell ref="G3:J3"/>
    <mergeCell ref="A4:J4"/>
    <mergeCell ref="A5:J5"/>
  </mergeCells>
  <pageMargins left="0.31496062992125984" right="0" top="0.74803149606299213" bottom="0.55118110236220474" header="0.31496062992125984" footer="0.31496062992125984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Zał. nr 1</vt:lpstr>
      <vt:lpstr>zał. nr 2</vt:lpstr>
      <vt:lpstr>Zal. nr 3</vt:lpstr>
      <vt:lpstr>Zał. nr 4.</vt:lpstr>
      <vt:lpstr>'Zal. nr 3'!Tytuły_wydruku</vt:lpstr>
      <vt:lpstr>'Zał. nr 1'!Tytuły_wydruku</vt:lpstr>
      <vt:lpstr>'zał. nr 2'!Tytuły_wydruku</vt:lpstr>
      <vt:lpstr>'Zał. nr 4.'!Tytuły_wydruku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2017-09-12T09:34:17Z</cp:lastPrinted>
  <dcterms:created xsi:type="dcterms:W3CDTF">2017-09-12T08:10:29Z</dcterms:created>
  <dcterms:modified xsi:type="dcterms:W3CDTF">2017-09-12T09:39:00Z</dcterms:modified>
</cp:coreProperties>
</file>