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00" windowWidth="17955" windowHeight="7950" activeTab="6"/>
  </bookViews>
  <sheets>
    <sheet name="Zał. Nr 1" sheetId="6" r:id="rId1"/>
    <sheet name="Zał Nr 2" sheetId="7" r:id="rId2"/>
    <sheet name="Zał. nr 3." sheetId="1" r:id="rId3"/>
    <sheet name="Zał.Nr 4" sheetId="5" r:id="rId4"/>
    <sheet name="zał nr 5" sheetId="2" r:id="rId5"/>
    <sheet name="Nr 6 Przedsięwzięcia" sheetId="3" r:id="rId6"/>
    <sheet name="Tabela nr 1." sheetId="4" r:id="rId7"/>
  </sheets>
  <definedNames>
    <definedName name="_xlnm._FilterDatabase" localSheetId="5" hidden="1">'Nr 6 Przedsięwzięcia'!$A$5:$IQ$163</definedName>
    <definedName name="Excel_BuiltIn_Print_Titles_2" localSheetId="5">#REF!</definedName>
    <definedName name="Excel_BuiltIn_Print_Titles_2" localSheetId="6">#REF!</definedName>
    <definedName name="Excel_BuiltIn_Print_Titles_2" localSheetId="4">#REF!</definedName>
    <definedName name="Excel_BuiltIn_Print_Titles_2" localSheetId="2">#REF!</definedName>
    <definedName name="Excel_BuiltIn_Print_Titles_2" localSheetId="3">#REF!</definedName>
    <definedName name="Excel_BuiltIn_Print_Titles_2">#REF!</definedName>
    <definedName name="Excel_BuiltIn_Print_Titles_2_1" localSheetId="5">#REF!</definedName>
    <definedName name="Excel_BuiltIn_Print_Titles_2_1" localSheetId="6">#REF!</definedName>
    <definedName name="Excel_BuiltIn_Print_Titles_2_1" localSheetId="4">#REF!</definedName>
    <definedName name="Excel_BuiltIn_Print_Titles_2_1" localSheetId="2">#REF!</definedName>
    <definedName name="Excel_BuiltIn_Print_Titles_2_1" localSheetId="3">#REF!</definedName>
    <definedName name="Excel_BuiltIn_Print_Titles_2_1">#REF!</definedName>
    <definedName name="Excel_BuiltIn_Print_Titles_2_1_1" localSheetId="5">#REF!</definedName>
    <definedName name="Excel_BuiltIn_Print_Titles_2_1_1" localSheetId="6">#REF!</definedName>
    <definedName name="Excel_BuiltIn_Print_Titles_2_1_1" localSheetId="4">#REF!</definedName>
    <definedName name="Excel_BuiltIn_Print_Titles_2_1_1" localSheetId="2">#REF!</definedName>
    <definedName name="Excel_BuiltIn_Print_Titles_2_1_1" localSheetId="3">#REF!</definedName>
    <definedName name="Excel_BuiltIn_Print_Titles_2_1_1">#REF!</definedName>
    <definedName name="Excel_BuiltIn_Print_Titles_3_1" localSheetId="5">#REF!</definedName>
    <definedName name="Excel_BuiltIn_Print_Titles_3_1" localSheetId="6">#REF!</definedName>
    <definedName name="Excel_BuiltIn_Print_Titles_3_1" localSheetId="4">#REF!</definedName>
    <definedName name="Excel_BuiltIn_Print_Titles_3_1" localSheetId="2">#REF!</definedName>
    <definedName name="Excel_BuiltIn_Print_Titles_3_1" localSheetId="3">#REF!</definedName>
    <definedName name="Excel_BuiltIn_Print_Titles_3_1">#REF!</definedName>
    <definedName name="Excel_BuiltIn_Print_Titles_3_1_1" localSheetId="5">#REF!</definedName>
    <definedName name="Excel_BuiltIn_Print_Titles_3_1_1" localSheetId="6">#REF!</definedName>
    <definedName name="Excel_BuiltIn_Print_Titles_3_1_1" localSheetId="4">#REF!</definedName>
    <definedName name="Excel_BuiltIn_Print_Titles_3_1_1" localSheetId="2">#REF!</definedName>
    <definedName name="Excel_BuiltIn_Print_Titles_3_1_1" localSheetId="3">#REF!</definedName>
    <definedName name="Excel_BuiltIn_Print_Titles_3_1_1">#REF!</definedName>
    <definedName name="Excel_BuiltIn_Print_Titles_5" localSheetId="5">#REF!</definedName>
    <definedName name="Excel_BuiltIn_Print_Titles_5" localSheetId="6">#REF!</definedName>
    <definedName name="Excel_BuiltIn_Print_Titles_5" localSheetId="4">#REF!</definedName>
    <definedName name="Excel_BuiltIn_Print_Titles_5" localSheetId="2">#REF!</definedName>
    <definedName name="Excel_BuiltIn_Print_Titles_5" localSheetId="3">#REF!</definedName>
    <definedName name="Excel_BuiltIn_Print_Titles_5">#REF!</definedName>
    <definedName name="Excel_BuiltIn_Print_Titles_5_1" localSheetId="5">#REF!</definedName>
    <definedName name="Excel_BuiltIn_Print_Titles_5_1" localSheetId="6">#REF!</definedName>
    <definedName name="Excel_BuiltIn_Print_Titles_5_1" localSheetId="4">#REF!</definedName>
    <definedName name="Excel_BuiltIn_Print_Titles_5_1" localSheetId="2">#REF!</definedName>
    <definedName name="Excel_BuiltIn_Print_Titles_5_1" localSheetId="3">#REF!</definedName>
    <definedName name="Excel_BuiltIn_Print_Titles_5_1">#REF!</definedName>
    <definedName name="Excel_BuiltIn_Print_Titles_6" localSheetId="5">#REF!</definedName>
    <definedName name="Excel_BuiltIn_Print_Titles_6" localSheetId="6">#REF!</definedName>
    <definedName name="Excel_BuiltIn_Print_Titles_6" localSheetId="4">#REF!</definedName>
    <definedName name="Excel_BuiltIn_Print_Titles_6" localSheetId="2">#REF!</definedName>
    <definedName name="Excel_BuiltIn_Print_Titles_6" localSheetId="3">#REF!</definedName>
    <definedName name="Excel_BuiltIn_Print_Titles_6">#REF!</definedName>
    <definedName name="Excel_BuiltIn_Print_Titles_6_1" localSheetId="5">#REF!</definedName>
    <definedName name="Excel_BuiltIn_Print_Titles_6_1" localSheetId="6">#REF!</definedName>
    <definedName name="Excel_BuiltIn_Print_Titles_6_1" localSheetId="4">#REF!</definedName>
    <definedName name="Excel_BuiltIn_Print_Titles_6_1" localSheetId="2">#REF!</definedName>
    <definedName name="Excel_BuiltIn_Print_Titles_6_1" localSheetId="3">#REF!</definedName>
    <definedName name="Excel_BuiltIn_Print_Titles_6_1">#REF!</definedName>
    <definedName name="Excel_BuiltIn_Print_Titles_8" localSheetId="5">#REF!</definedName>
    <definedName name="Excel_BuiltIn_Print_Titles_8" localSheetId="6">#REF!</definedName>
    <definedName name="Excel_BuiltIn_Print_Titles_8" localSheetId="4">#REF!</definedName>
    <definedName name="Excel_BuiltIn_Print_Titles_8" localSheetId="2">#REF!</definedName>
    <definedName name="Excel_BuiltIn_Print_Titles_8" localSheetId="3">#REF!</definedName>
    <definedName name="Excel_BuiltIn_Print_Titles_8">#REF!</definedName>
    <definedName name="Excel_BuiltIn_Print_Titles_8_1" localSheetId="5">#REF!</definedName>
    <definedName name="Excel_BuiltIn_Print_Titles_8_1" localSheetId="6">#REF!</definedName>
    <definedName name="Excel_BuiltIn_Print_Titles_8_1" localSheetId="4">#REF!</definedName>
    <definedName name="Excel_BuiltIn_Print_Titles_8_1" localSheetId="2">#REF!</definedName>
    <definedName name="Excel_BuiltIn_Print_Titles_8_1" localSheetId="3">#REF!</definedName>
    <definedName name="Excel_BuiltIn_Print_Titles_8_1">#REF!</definedName>
    <definedName name="_xlnm.Print_Titles" localSheetId="5">'Nr 6 Przedsięwzięcia'!$5:$5</definedName>
    <definedName name="_xlnm.Print_Titles" localSheetId="6">'Tabela nr 1.'!$3:$3</definedName>
    <definedName name="_xlnm.Print_Titles" localSheetId="1">'Zał Nr 2'!$3:$3</definedName>
    <definedName name="_xlnm.Print_Titles" localSheetId="4">'zał nr 5'!$7:$7</definedName>
    <definedName name="_xlnm.Print_Titles" localSheetId="0">'Zał. Nr 1'!$3:$3</definedName>
    <definedName name="_xlnm.Print_Titles" localSheetId="2">'Zał. nr 3.'!$6:$6</definedName>
  </definedNames>
  <calcPr calcId="145621"/>
</workbook>
</file>

<file path=xl/calcChain.xml><?xml version="1.0" encoding="utf-8"?>
<calcChain xmlns="http://schemas.openxmlformats.org/spreadsheetml/2006/main">
  <c r="E106" i="2" l="1"/>
  <c r="E105" i="2" s="1"/>
  <c r="E104" i="2" s="1"/>
  <c r="F107" i="2"/>
  <c r="F106" i="2" s="1"/>
  <c r="F105" i="2" s="1"/>
  <c r="F104" i="2" s="1"/>
  <c r="E107" i="2"/>
  <c r="G108" i="2"/>
  <c r="G107" i="2" s="1"/>
  <c r="G106" i="2" s="1"/>
  <c r="G105" i="2" s="1"/>
  <c r="G104" i="2" s="1"/>
  <c r="I30" i="1" l="1"/>
  <c r="K30" i="1" s="1"/>
  <c r="G16" i="3" l="1"/>
  <c r="F16" i="3"/>
  <c r="H18" i="3"/>
  <c r="H16" i="3" s="1"/>
  <c r="I11" i="5"/>
  <c r="I15" i="5" s="1"/>
  <c r="J11" i="5"/>
  <c r="J15" i="5" s="1"/>
  <c r="I12" i="5"/>
  <c r="J14" i="5"/>
  <c r="J12" i="5" s="1"/>
  <c r="G13" i="5"/>
  <c r="G12" i="5" s="1"/>
  <c r="G11" i="5" s="1"/>
  <c r="G15" i="5" s="1"/>
  <c r="F11" i="5"/>
  <c r="F15" i="5" s="1"/>
  <c r="F12" i="5"/>
  <c r="I36" i="1"/>
  <c r="K36" i="1" s="1"/>
  <c r="I13" i="1"/>
  <c r="K13" i="1" s="1"/>
  <c r="H12" i="5"/>
  <c r="E12" i="5"/>
  <c r="H11" i="5"/>
  <c r="H15" i="5" s="1"/>
  <c r="E11" i="5"/>
  <c r="E15" i="5" s="1"/>
  <c r="F36" i="1" l="1"/>
  <c r="C109" i="4" l="1"/>
  <c r="F108" i="4"/>
  <c r="F107" i="4"/>
  <c r="F106" i="4"/>
  <c r="F105" i="4"/>
  <c r="F104" i="4"/>
  <c r="F103" i="4" s="1"/>
  <c r="E103" i="4"/>
  <c r="D103" i="4"/>
  <c r="F102" i="4"/>
  <c r="F101" i="4"/>
  <c r="F100" i="4"/>
  <c r="F99" i="4"/>
  <c r="F98" i="4"/>
  <c r="F97" i="4"/>
  <c r="F96" i="4"/>
  <c r="F95" i="4"/>
  <c r="F94" i="4" s="1"/>
  <c r="E94" i="4"/>
  <c r="D94" i="4"/>
  <c r="F93" i="4"/>
  <c r="F92" i="4"/>
  <c r="F91" i="4"/>
  <c r="F90" i="4"/>
  <c r="F89" i="4"/>
  <c r="F88" i="4"/>
  <c r="F87" i="4"/>
  <c r="E87" i="4"/>
  <c r="D87" i="4"/>
  <c r="F86" i="4"/>
  <c r="F85" i="4"/>
  <c r="F84" i="4"/>
  <c r="F83" i="4" s="1"/>
  <c r="E83" i="4"/>
  <c r="D83" i="4"/>
  <c r="F82" i="4"/>
  <c r="F81" i="4"/>
  <c r="F80" i="4"/>
  <c r="F79" i="4"/>
  <c r="F78" i="4"/>
  <c r="F77" i="4"/>
  <c r="F76" i="4" s="1"/>
  <c r="E76" i="4"/>
  <c r="D76" i="4"/>
  <c r="F75" i="4"/>
  <c r="F74" i="4"/>
  <c r="F73" i="4"/>
  <c r="F72" i="4"/>
  <c r="F71" i="4"/>
  <c r="F70" i="4"/>
  <c r="F69" i="4"/>
  <c r="F68" i="4"/>
  <c r="F65" i="4" s="1"/>
  <c r="F67" i="4"/>
  <c r="F66" i="4"/>
  <c r="E65" i="4"/>
  <c r="D65" i="4"/>
  <c r="F64" i="4"/>
  <c r="F63" i="4"/>
  <c r="F62" i="4"/>
  <c r="F59" i="4" s="1"/>
  <c r="F61" i="4"/>
  <c r="F60" i="4"/>
  <c r="E59" i="4"/>
  <c r="D59" i="4"/>
  <c r="F58" i="4"/>
  <c r="F57" i="4"/>
  <c r="F56" i="4"/>
  <c r="F55" i="4" s="1"/>
  <c r="E55" i="4"/>
  <c r="D55" i="4"/>
  <c r="F54" i="4"/>
  <c r="F53" i="4"/>
  <c r="F52" i="4"/>
  <c r="F51" i="4"/>
  <c r="F50" i="4"/>
  <c r="F49" i="4" s="1"/>
  <c r="E49" i="4"/>
  <c r="D49" i="4"/>
  <c r="F48" i="4"/>
  <c r="F47" i="4"/>
  <c r="F46" i="4" s="1"/>
  <c r="E46" i="4"/>
  <c r="D46" i="4"/>
  <c r="F45" i="4"/>
  <c r="F44" i="4"/>
  <c r="F43" i="4"/>
  <c r="F42" i="4"/>
  <c r="F41" i="4"/>
  <c r="F40" i="4"/>
  <c r="F39" i="4"/>
  <c r="E39" i="4"/>
  <c r="D39" i="4"/>
  <c r="F38" i="4"/>
  <c r="F37" i="4"/>
  <c r="F36" i="4"/>
  <c r="F35" i="4"/>
  <c r="F34" i="4"/>
  <c r="F33" i="4"/>
  <c r="E33" i="4"/>
  <c r="D33" i="4"/>
  <c r="F32" i="4"/>
  <c r="F31" i="4"/>
  <c r="F30" i="4"/>
  <c r="F29" i="4"/>
  <c r="F28" i="4"/>
  <c r="F27" i="4"/>
  <c r="F26" i="4" s="1"/>
  <c r="E26" i="4"/>
  <c r="D26" i="4"/>
  <c r="F25" i="4"/>
  <c r="F24" i="4"/>
  <c r="F23" i="4"/>
  <c r="F22" i="4"/>
  <c r="F21" i="4"/>
  <c r="F20" i="4"/>
  <c r="F19" i="4"/>
  <c r="E18" i="4"/>
  <c r="D18" i="4"/>
  <c r="F17" i="4"/>
  <c r="F16" i="4"/>
  <c r="F15" i="4"/>
  <c r="F14" i="4"/>
  <c r="F13" i="4"/>
  <c r="F12" i="4" s="1"/>
  <c r="E12" i="4"/>
  <c r="D12" i="4"/>
  <c r="F11" i="4"/>
  <c r="F10" i="4"/>
  <c r="F9" i="4"/>
  <c r="F8" i="4" s="1"/>
  <c r="E8" i="4"/>
  <c r="D8" i="4"/>
  <c r="F7" i="4"/>
  <c r="F6" i="4"/>
  <c r="F5" i="4"/>
  <c r="F4" i="4" s="1"/>
  <c r="E4" i="4"/>
  <c r="D4" i="4"/>
  <c r="H165" i="3"/>
  <c r="H164" i="3"/>
  <c r="H163" i="3"/>
  <c r="H162" i="3"/>
  <c r="H161" i="3" s="1"/>
  <c r="H146" i="3" s="1"/>
  <c r="H145" i="3" s="1"/>
  <c r="G161" i="3"/>
  <c r="F161" i="3"/>
  <c r="H160" i="3"/>
  <c r="H159" i="3"/>
  <c r="H158" i="3"/>
  <c r="H157" i="3"/>
  <c r="H156" i="3"/>
  <c r="H155" i="3"/>
  <c r="H154" i="3"/>
  <c r="H153" i="3"/>
  <c r="H152" i="3"/>
  <c r="H151" i="3"/>
  <c r="H150" i="3"/>
  <c r="H149" i="3" s="1"/>
  <c r="G149" i="3"/>
  <c r="F149" i="3"/>
  <c r="F146" i="3" s="1"/>
  <c r="F145" i="3" s="1"/>
  <c r="H147" i="3"/>
  <c r="G147" i="3"/>
  <c r="F147" i="3"/>
  <c r="G146" i="3"/>
  <c r="G145" i="3" s="1"/>
  <c r="H144" i="3"/>
  <c r="H143" i="3"/>
  <c r="H142" i="3"/>
  <c r="H141" i="3"/>
  <c r="H140" i="3"/>
  <c r="H139" i="3"/>
  <c r="H138" i="3"/>
  <c r="H137" i="3"/>
  <c r="H136" i="3"/>
  <c r="H135" i="3"/>
  <c r="H134" i="3"/>
  <c r="H133" i="3"/>
  <c r="G133" i="3"/>
  <c r="F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 s="1"/>
  <c r="H112" i="3" s="1"/>
  <c r="G116" i="3"/>
  <c r="F116" i="3"/>
  <c r="H115" i="3"/>
  <c r="H114" i="3"/>
  <c r="H113" i="3"/>
  <c r="G113" i="3"/>
  <c r="G112" i="3" s="1"/>
  <c r="F113" i="3"/>
  <c r="F112" i="3"/>
  <c r="H111" i="3"/>
  <c r="H110" i="3" s="1"/>
  <c r="H109" i="3" s="1"/>
  <c r="G110" i="3"/>
  <c r="G109" i="3" s="1"/>
  <c r="F110" i="3"/>
  <c r="F109" i="3" s="1"/>
  <c r="H108" i="3"/>
  <c r="H107" i="3" s="1"/>
  <c r="G107" i="3"/>
  <c r="F107" i="3"/>
  <c r="H106" i="3"/>
  <c r="H105" i="3" s="1"/>
  <c r="G105" i="3"/>
  <c r="F105" i="3"/>
  <c r="H104" i="3"/>
  <c r="H103" i="3"/>
  <c r="H102" i="3"/>
  <c r="H101" i="3"/>
  <c r="H100" i="3"/>
  <c r="H99" i="3"/>
  <c r="H98" i="3" s="1"/>
  <c r="G98" i="3"/>
  <c r="F98" i="3"/>
  <c r="H97" i="3"/>
  <c r="H95" i="3" s="1"/>
  <c r="H96" i="3"/>
  <c r="G95" i="3"/>
  <c r="F95" i="3"/>
  <c r="H94" i="3"/>
  <c r="H93" i="3"/>
  <c r="H92" i="3"/>
  <c r="H91" i="3"/>
  <c r="H90" i="3"/>
  <c r="H89" i="3"/>
  <c r="H88" i="3"/>
  <c r="H87" i="3"/>
  <c r="H86" i="3"/>
  <c r="H85" i="3"/>
  <c r="H84" i="3"/>
  <c r="H81" i="3" s="1"/>
  <c r="H83" i="3"/>
  <c r="H82" i="3"/>
  <c r="G81" i="3"/>
  <c r="F81" i="3"/>
  <c r="H80" i="3"/>
  <c r="H79" i="3"/>
  <c r="H78" i="3"/>
  <c r="G78" i="3"/>
  <c r="F78" i="3"/>
  <c r="H77" i="3"/>
  <c r="H76" i="3"/>
  <c r="H75" i="3"/>
  <c r="F75" i="3"/>
  <c r="H74" i="3"/>
  <c r="H73" i="3"/>
  <c r="H72" i="3" s="1"/>
  <c r="G72" i="3"/>
  <c r="F72" i="3"/>
  <c r="G71" i="3"/>
  <c r="G70" i="3" s="1"/>
  <c r="H69" i="3"/>
  <c r="H68" i="3"/>
  <c r="H67" i="3" s="1"/>
  <c r="G68" i="3"/>
  <c r="G67" i="3" s="1"/>
  <c r="F68" i="3"/>
  <c r="F67" i="3" s="1"/>
  <c r="H66" i="3"/>
  <c r="H64" i="3" s="1"/>
  <c r="H65" i="3"/>
  <c r="G64" i="3"/>
  <c r="F64" i="3"/>
  <c r="H63" i="3"/>
  <c r="H62" i="3"/>
  <c r="H61" i="3"/>
  <c r="H60" i="3"/>
  <c r="H58" i="3" s="1"/>
  <c r="H57" i="3" s="1"/>
  <c r="H56" i="3" s="1"/>
  <c r="H59" i="3"/>
  <c r="G58" i="3"/>
  <c r="G57" i="3" s="1"/>
  <c r="G56" i="3" s="1"/>
  <c r="F58" i="3"/>
  <c r="F57" i="3" s="1"/>
  <c r="H55" i="3"/>
  <c r="H54" i="3"/>
  <c r="H53" i="3"/>
  <c r="H52" i="3"/>
  <c r="H51" i="3"/>
  <c r="H50" i="3" s="1"/>
  <c r="H49" i="3" s="1"/>
  <c r="G51" i="3"/>
  <c r="F51" i="3"/>
  <c r="G50" i="3"/>
  <c r="G49" i="3" s="1"/>
  <c r="F50" i="3"/>
  <c r="F49" i="3"/>
  <c r="H48" i="3"/>
  <c r="H47" i="3"/>
  <c r="H46" i="3"/>
  <c r="H45" i="3"/>
  <c r="H44" i="3" s="1"/>
  <c r="H43" i="3" s="1"/>
  <c r="G45" i="3"/>
  <c r="F45" i="3"/>
  <c r="G44" i="3"/>
  <c r="G43" i="3" s="1"/>
  <c r="F44" i="3"/>
  <c r="F43" i="3"/>
  <c r="H42" i="3"/>
  <c r="H41" i="3" s="1"/>
  <c r="H40" i="3" s="1"/>
  <c r="H39" i="3" s="1"/>
  <c r="G41" i="3"/>
  <c r="G40" i="3" s="1"/>
  <c r="G39" i="3" s="1"/>
  <c r="F41" i="3"/>
  <c r="F40" i="3" s="1"/>
  <c r="F39" i="3" s="1"/>
  <c r="H38" i="3"/>
  <c r="H37" i="3"/>
  <c r="H36" i="3"/>
  <c r="H35" i="3"/>
  <c r="H34" i="3"/>
  <c r="H33" i="3"/>
  <c r="H32" i="3"/>
  <c r="H31" i="3" s="1"/>
  <c r="G31" i="3"/>
  <c r="F31" i="3"/>
  <c r="H30" i="3"/>
  <c r="H29" i="3"/>
  <c r="H28" i="3"/>
  <c r="H27" i="3"/>
  <c r="H26" i="3"/>
  <c r="H25" i="3" s="1"/>
  <c r="G25" i="3"/>
  <c r="G24" i="3" s="1"/>
  <c r="G23" i="3" s="1"/>
  <c r="F25" i="3"/>
  <c r="F24" i="3" s="1"/>
  <c r="F23" i="3" s="1"/>
  <c r="H22" i="3"/>
  <c r="H21" i="3"/>
  <c r="H20" i="3"/>
  <c r="H19" i="3" s="1"/>
  <c r="G19" i="3"/>
  <c r="F19" i="3"/>
  <c r="H17" i="3"/>
  <c r="H15" i="3"/>
  <c r="H14" i="3"/>
  <c r="H13" i="3"/>
  <c r="H12" i="3"/>
  <c r="H11" i="3"/>
  <c r="H10" i="3"/>
  <c r="H9" i="3"/>
  <c r="G8" i="3"/>
  <c r="F8" i="3"/>
  <c r="F18" i="4" l="1"/>
  <c r="E109" i="4"/>
  <c r="D109" i="4"/>
  <c r="F71" i="3"/>
  <c r="G7" i="3"/>
  <c r="G6" i="3" s="1"/>
  <c r="F7" i="3"/>
  <c r="F6" i="3" s="1"/>
  <c r="H8" i="3"/>
  <c r="H7" i="3" s="1"/>
  <c r="H6" i="3" s="1"/>
  <c r="F109" i="4"/>
  <c r="G166" i="3"/>
  <c r="H24" i="3"/>
  <c r="H23" i="3" s="1"/>
  <c r="F56" i="3"/>
  <c r="F70" i="3"/>
  <c r="H71" i="3"/>
  <c r="H70" i="3" s="1"/>
  <c r="F166" i="3" l="1"/>
  <c r="H166" i="3"/>
  <c r="G103" i="2" l="1"/>
  <c r="G102" i="2" s="1"/>
  <c r="G101" i="2" s="1"/>
  <c r="F102" i="2"/>
  <c r="F101" i="2" s="1"/>
  <c r="E102" i="2"/>
  <c r="E101" i="2" s="1"/>
  <c r="G100" i="2"/>
  <c r="G99" i="2" s="1"/>
  <c r="G98" i="2" s="1"/>
  <c r="F99" i="2"/>
  <c r="F98" i="2" s="1"/>
  <c r="E99" i="2"/>
  <c r="E98" i="2" s="1"/>
  <c r="G96" i="2"/>
  <c r="G95" i="2" s="1"/>
  <c r="G94" i="2" s="1"/>
  <c r="G93" i="2" s="1"/>
  <c r="G92" i="2" s="1"/>
  <c r="G109" i="2" s="1"/>
  <c r="F95" i="2"/>
  <c r="F94" i="2" s="1"/>
  <c r="G87" i="2"/>
  <c r="G86" i="2" s="1"/>
  <c r="G85" i="2" s="1"/>
  <c r="F86" i="2"/>
  <c r="F85" i="2" s="1"/>
  <c r="E86" i="2"/>
  <c r="E85" i="2" s="1"/>
  <c r="G84" i="2"/>
  <c r="G83" i="2" s="1"/>
  <c r="F83" i="2"/>
  <c r="E83" i="2"/>
  <c r="G82" i="2"/>
  <c r="G81" i="2" s="1"/>
  <c r="F81" i="2"/>
  <c r="F80" i="2" s="1"/>
  <c r="E81" i="2"/>
  <c r="G79" i="2"/>
  <c r="G78" i="2" s="1"/>
  <c r="G77" i="2" s="1"/>
  <c r="F78" i="2"/>
  <c r="F77" i="2" s="1"/>
  <c r="E78" i="2"/>
  <c r="E77" i="2"/>
  <c r="G76" i="2"/>
  <c r="G75" i="2" s="1"/>
  <c r="F75" i="2"/>
  <c r="E75" i="2"/>
  <c r="G74" i="2"/>
  <c r="G73" i="2" s="1"/>
  <c r="F73" i="2"/>
  <c r="F72" i="2" s="1"/>
  <c r="E73" i="2"/>
  <c r="E72" i="2" s="1"/>
  <c r="G71" i="2"/>
  <c r="G70" i="2" s="1"/>
  <c r="G69" i="2" s="1"/>
  <c r="F70" i="2"/>
  <c r="F69" i="2" s="1"/>
  <c r="E70" i="2"/>
  <c r="E69" i="2" s="1"/>
  <c r="G68" i="2"/>
  <c r="G67" i="2" s="1"/>
  <c r="F67" i="2"/>
  <c r="E67" i="2"/>
  <c r="G66" i="2"/>
  <c r="G65" i="2" s="1"/>
  <c r="G64" i="2" s="1"/>
  <c r="F65" i="2"/>
  <c r="E65" i="2"/>
  <c r="G63" i="2"/>
  <c r="G62" i="2" s="1"/>
  <c r="G61" i="2" s="1"/>
  <c r="F62" i="2"/>
  <c r="F61" i="2" s="1"/>
  <c r="E62" i="2"/>
  <c r="E61" i="2" s="1"/>
  <c r="G60" i="2"/>
  <c r="G59" i="2"/>
  <c r="G58" i="2" s="1"/>
  <c r="G57" i="2" s="1"/>
  <c r="F58" i="2"/>
  <c r="F57" i="2" s="1"/>
  <c r="E58" i="2"/>
  <c r="E57" i="2" s="1"/>
  <c r="G55" i="2"/>
  <c r="G54" i="2" s="1"/>
  <c r="F54" i="2"/>
  <c r="E54" i="2"/>
  <c r="G53" i="2"/>
  <c r="G52" i="2" s="1"/>
  <c r="F52" i="2"/>
  <c r="E52" i="2"/>
  <c r="G51" i="2"/>
  <c r="G50" i="2" s="1"/>
  <c r="F50" i="2"/>
  <c r="E50" i="2"/>
  <c r="G49" i="2"/>
  <c r="G48" i="2" s="1"/>
  <c r="F48" i="2"/>
  <c r="E48" i="2"/>
  <c r="E47" i="2"/>
  <c r="E46" i="2" s="1"/>
  <c r="G44" i="2"/>
  <c r="G43" i="2" s="1"/>
  <c r="G42" i="2" s="1"/>
  <c r="G41" i="2" s="1"/>
  <c r="F43" i="2"/>
  <c r="E43" i="2"/>
  <c r="E42" i="2" s="1"/>
  <c r="E41" i="2" s="1"/>
  <c r="F42" i="2"/>
  <c r="F41" i="2" s="1"/>
  <c r="G40" i="2"/>
  <c r="G39" i="2" s="1"/>
  <c r="F39" i="2"/>
  <c r="E39" i="2"/>
  <c r="G38" i="2"/>
  <c r="G37" i="2" s="1"/>
  <c r="F37" i="2"/>
  <c r="F36" i="2" s="1"/>
  <c r="E37" i="2"/>
  <c r="E36" i="2" s="1"/>
  <c r="G35" i="2"/>
  <c r="G34" i="2" s="1"/>
  <c r="G33" i="2" s="1"/>
  <c r="F34" i="2"/>
  <c r="F33" i="2" s="1"/>
  <c r="E34" i="2"/>
  <c r="E33" i="2" s="1"/>
  <c r="G32" i="2"/>
  <c r="G31" i="2" s="1"/>
  <c r="F31" i="2"/>
  <c r="E31" i="2"/>
  <c r="G30" i="2"/>
  <c r="G29" i="2" s="1"/>
  <c r="F29" i="2"/>
  <c r="E29" i="2"/>
  <c r="G28" i="2"/>
  <c r="G27" i="2" s="1"/>
  <c r="F27" i="2"/>
  <c r="E27" i="2"/>
  <c r="G26" i="2"/>
  <c r="G25" i="2" s="1"/>
  <c r="F25" i="2"/>
  <c r="F24" i="2" s="1"/>
  <c r="E25" i="2"/>
  <c r="E24" i="2" s="1"/>
  <c r="G23" i="2"/>
  <c r="G22" i="2" s="1"/>
  <c r="G21" i="2" s="1"/>
  <c r="F22" i="2"/>
  <c r="F21" i="2" s="1"/>
  <c r="E22" i="2"/>
  <c r="E21" i="2"/>
  <c r="G19" i="2"/>
  <c r="G18" i="2" s="1"/>
  <c r="F18" i="2"/>
  <c r="E18" i="2"/>
  <c r="G17" i="2"/>
  <c r="G16" i="2" s="1"/>
  <c r="F16" i="2"/>
  <c r="E16" i="2"/>
  <c r="G15" i="2"/>
  <c r="G14" i="2" s="1"/>
  <c r="F14" i="2"/>
  <c r="E14" i="2"/>
  <c r="E13" i="2" s="1"/>
  <c r="G12" i="2"/>
  <c r="G11" i="2"/>
  <c r="G10" i="2" s="1"/>
  <c r="F11" i="2"/>
  <c r="F10" i="2" s="1"/>
  <c r="E11" i="2"/>
  <c r="E10" i="2" s="1"/>
  <c r="J38" i="1"/>
  <c r="I37" i="1"/>
  <c r="K37" i="1" s="1"/>
  <c r="I35" i="1"/>
  <c r="K35" i="1" s="1"/>
  <c r="K34" i="1"/>
  <c r="I34" i="1"/>
  <c r="I33" i="1"/>
  <c r="K33" i="1" s="1"/>
  <c r="K32" i="1"/>
  <c r="I32" i="1"/>
  <c r="I31" i="1"/>
  <c r="K31" i="1" s="1"/>
  <c r="I29" i="1"/>
  <c r="K29" i="1" s="1"/>
  <c r="I28" i="1"/>
  <c r="K28" i="1" s="1"/>
  <c r="K27" i="1"/>
  <c r="I27" i="1"/>
  <c r="I26" i="1"/>
  <c r="K26" i="1" s="1"/>
  <c r="I25" i="1"/>
  <c r="F25" i="1" s="1"/>
  <c r="K24" i="1"/>
  <c r="I24" i="1"/>
  <c r="I23" i="1"/>
  <c r="F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F16" i="1" s="1"/>
  <c r="H15" i="1"/>
  <c r="H38" i="1" s="1"/>
  <c r="G15" i="1"/>
  <c r="G38" i="1" s="1"/>
  <c r="I14" i="1"/>
  <c r="K14" i="1" s="1"/>
  <c r="I12" i="1"/>
  <c r="F12" i="1" s="1"/>
  <c r="I11" i="1"/>
  <c r="K11" i="1" s="1"/>
  <c r="I10" i="1"/>
  <c r="K10" i="1" s="1"/>
  <c r="I9" i="1"/>
  <c r="K9" i="1" s="1"/>
  <c r="I8" i="1"/>
  <c r="K8" i="1" s="1"/>
  <c r="G80" i="2" l="1"/>
  <c r="E64" i="2"/>
  <c r="F64" i="2"/>
  <c r="F56" i="2" s="1"/>
  <c r="G36" i="2"/>
  <c r="G72" i="2"/>
  <c r="E9" i="2"/>
  <c r="G24" i="2"/>
  <c r="G13" i="2"/>
  <c r="F20" i="2"/>
  <c r="G20" i="2"/>
  <c r="F13" i="2"/>
  <c r="F9" i="2" s="1"/>
  <c r="E80" i="2"/>
  <c r="E56" i="2" s="1"/>
  <c r="E45" i="2" s="1"/>
  <c r="F93" i="2"/>
  <c r="F92" i="2" s="1"/>
  <c r="F109" i="2" s="1"/>
  <c r="F47" i="2"/>
  <c r="F46" i="2" s="1"/>
  <c r="K23" i="1"/>
  <c r="K16" i="1"/>
  <c r="K15" i="1" s="1"/>
  <c r="I15" i="1"/>
  <c r="I38" i="1" s="1"/>
  <c r="F14" i="1"/>
  <c r="F11" i="1"/>
  <c r="G47" i="2"/>
  <c r="G46" i="2" s="1"/>
  <c r="G56" i="2"/>
  <c r="G9" i="2"/>
  <c r="G8" i="2" s="1"/>
  <c r="E20" i="2"/>
  <c r="E95" i="2"/>
  <c r="E94" i="2" s="1"/>
  <c r="E93" i="2" s="1"/>
  <c r="E92" i="2" s="1"/>
  <c r="E109" i="2" s="1"/>
  <c r="K12" i="1"/>
  <c r="F17" i="1"/>
  <c r="F15" i="1" s="1"/>
  <c r="K25" i="1"/>
  <c r="F45" i="2" l="1"/>
  <c r="F8" i="2"/>
  <c r="F88" i="2"/>
  <c r="G45" i="2"/>
  <c r="G88" i="2" s="1"/>
  <c r="E8" i="2"/>
  <c r="E88" i="2" s="1"/>
  <c r="K38" i="1"/>
  <c r="F38" i="1"/>
</calcChain>
</file>

<file path=xl/sharedStrings.xml><?xml version="1.0" encoding="utf-8"?>
<sst xmlns="http://schemas.openxmlformats.org/spreadsheetml/2006/main" count="4114" uniqueCount="1313">
  <si>
    <t>Rady Miejskiej w Rogoźnie</t>
  </si>
  <si>
    <t>WYKAZ WYDATKÓW MAJĄTKOWYCH GMINY UJĘTYCH W PLANIE BUDŻETU NA ROK 2016</t>
  </si>
  <si>
    <t>Lp.</t>
  </si>
  <si>
    <t>Nazwa zadania majątkowego</t>
  </si>
  <si>
    <t xml:space="preserve">Dział </t>
  </si>
  <si>
    <t>Rozdział</t>
  </si>
  <si>
    <t>Paragraf</t>
  </si>
  <si>
    <t>Nakłady do poniesienia</t>
  </si>
  <si>
    <t>Planowane środki finansowe na 2016 rok</t>
  </si>
  <si>
    <t>zmiana</t>
  </si>
  <si>
    <t>Plan po zmianie</t>
  </si>
  <si>
    <t>Wykonawca /                   Termin realizacji</t>
  </si>
  <si>
    <t xml:space="preserve">Źródła finansowania
w 2016 roku / Dochody własne/ Pomoc finansowa między jst
</t>
  </si>
  <si>
    <t>1.</t>
  </si>
  <si>
    <t>Budowa mini boiska w Owczegłowach ("Pięknieje Wielkopolska Wieś" -w tym z funduszu sołeckie 6.000 zł)</t>
  </si>
  <si>
    <t>010</t>
  </si>
  <si>
    <t>01095</t>
  </si>
  <si>
    <t>6050</t>
  </si>
  <si>
    <t>Urząd Miejski w Rogoźnie 
Wykonawca: zostanie wyłoniony w drodze zamównień publicznych
Termin realizacji: 2016</t>
  </si>
  <si>
    <t>2.</t>
  </si>
  <si>
    <t>Budowa wiaty przy stawie w Parkowie ("Pięknieje Wielkopolska Wieś" -w tym z funduszu sołeckie 8.000 zł)</t>
  </si>
  <si>
    <t>3.</t>
  </si>
  <si>
    <t>Budowa Centrum sportowo - rekreacyjnego w Pruścach ("Pięknieje Wielkopolska Wieś" -w tym z funduszu sołeckie 6.500 zł)</t>
  </si>
  <si>
    <t>4.</t>
  </si>
  <si>
    <t>Dofinansowanie przebudowy drogi powiatowej 2029P Rogoźno - Murowana Goślina na odcinku 989,73m od ul. Boguniewskiej do ul. Plażowej w miejsowości Rogoźno</t>
  </si>
  <si>
    <t>600</t>
  </si>
  <si>
    <t>60014</t>
  </si>
  <si>
    <t>6300</t>
  </si>
  <si>
    <t>Urząd Miejski w Rogoźnie
Umowa o pomocy finansowej została podpisana z Zarządem Powiatu Obornickiego
Termin realizacji: 2016</t>
  </si>
  <si>
    <t>5.</t>
  </si>
  <si>
    <t>Dofinansowanie przebudowy istniejacego chodnika przy ul.Za Jeziorem w Rogoźnie przy drodze powiatowej 2030P</t>
  </si>
  <si>
    <t>Urząd Miejski w Rogoźnie
Aneks do umowa o pomocy finansowej został podpisany z Zarządem Powiatu Obornickiego
Termin realizacji: 2015 - 2016</t>
  </si>
  <si>
    <t>6.</t>
  </si>
  <si>
    <t>Przebudowa ulicy Fabrycznej</t>
  </si>
  <si>
    <t>60016</t>
  </si>
  <si>
    <t>Urząd Miejski w Rogoźnie 
Wykonawca: Konsorcium BIMEX - Pol-Dróg Ruda 12B; 64-610 Rogoźno
Termin realizacji: 2009-2016</t>
  </si>
  <si>
    <t>7.</t>
  </si>
  <si>
    <t>Przebudowa drogi nr 272520P w Goścjejewie
 w tym:</t>
  </si>
  <si>
    <t>Urząd Miejski w Rogoźnie 
Wykonawca: PU-B Camino, 62-030 Luboń
Termin realizacji: 2009-2016</t>
  </si>
  <si>
    <t>środki własne</t>
  </si>
  <si>
    <t>pomoc finansowa WUW</t>
  </si>
  <si>
    <t>8.</t>
  </si>
  <si>
    <t>Aktualizacja dokumentacji przebudowy drogi gminnej w m. Parkowo</t>
  </si>
  <si>
    <t>Urząd Miejski w Rogoźnie 
Wykonawca zostanie wyłoniony w drodze zamówień publicznych
Termin realizacji: 2010-2016</t>
  </si>
  <si>
    <t>9.</t>
  </si>
  <si>
    <t>Przebudowa dróg dojazdowych do ul. Fabrycznej</t>
  </si>
  <si>
    <t>10.</t>
  </si>
  <si>
    <t>Budowa chodników i miejsc postojowych na terenie miasta Rogoźna</t>
  </si>
  <si>
    <t>11.</t>
  </si>
  <si>
    <t>Projekt budowy chodnika i ścieżki rowerowej na ul. Konieczyńskich w Rogoźnie</t>
  </si>
  <si>
    <t>12.</t>
  </si>
  <si>
    <t>Projekt budowy drogi Pasieka -Pruśce</t>
  </si>
  <si>
    <t>13.</t>
  </si>
  <si>
    <t>Zakup nieruchomości zabudowanej, położonej w Rogoźnie - działki nr 1508/2; 1512/3</t>
  </si>
  <si>
    <t>Urząd Miejski w Rogoźnie 
Umowa kuna została podpisana w dniu 16 lipca 2014 roku z Powiatem obornickim
Termin realizacji: 2014-2016</t>
  </si>
  <si>
    <t>14.</t>
  </si>
  <si>
    <t>Zakup gruntów</t>
  </si>
  <si>
    <t>700</t>
  </si>
  <si>
    <t>70005</t>
  </si>
  <si>
    <t>6060</t>
  </si>
  <si>
    <t>Urzad Miejski w Rogoźnie
Termin realizacji: 2016</t>
  </si>
  <si>
    <t>15.</t>
  </si>
  <si>
    <t>Projekt przebudowy budynku przy ul. Fabrycznej (lokale socjalne)</t>
  </si>
  <si>
    <t>Urząd Miejski w Rogoźnie 
Wykonawca zostanie wyłoniony w drodze zamówień publicznych
Termin realizacji: 2016</t>
  </si>
  <si>
    <t>16.</t>
  </si>
  <si>
    <t>Przebudowa  budynku pawilonu lekcyjnego przy ul. Kościuszki 41 w Rogoźnie na pomieszczenia biurowe dla usług socjalno - oświatowych</t>
  </si>
  <si>
    <t>Urząd Miejski w Rogoźnie 
Wykonawca:"ODNOWA" Modlibowscy s.j.Skoki 
Termin realizacji: 2015-2016</t>
  </si>
  <si>
    <t>17.</t>
  </si>
  <si>
    <t>Zakup inwestycyjny 
(serwer usługi domenowej)</t>
  </si>
  <si>
    <t>750</t>
  </si>
  <si>
    <t>75023</t>
  </si>
  <si>
    <t>18.</t>
  </si>
  <si>
    <t>Rozbudowa budynku remizy  OSP Owieczki - etap II`</t>
  </si>
  <si>
    <t>754</t>
  </si>
  <si>
    <t>75412</t>
  </si>
  <si>
    <t>Urząd Miejski w Rogoźnie 
Wykonawca zostanie wyłoniony w drodze zamówień publicznych
Termin realizacji: 2015-2016</t>
  </si>
  <si>
    <t>19.</t>
  </si>
  <si>
    <t>Zakup samochodu ciężkiego dla OSP Budziszewko</t>
  </si>
  <si>
    <t>Urząd Miejski w Rogoźnie 
Dostawca: FUH Beata Mot; Beata Paszkowska; Trębowiec Duży; 27-220 Mirzet
Termin realizacji: 2016</t>
  </si>
  <si>
    <t>20.</t>
  </si>
  <si>
    <t>Dofinansowanie rozbudowy oddziałów szpitala w Obornikach</t>
  </si>
  <si>
    <t>851</t>
  </si>
  <si>
    <t>85111</t>
  </si>
  <si>
    <t>Urząd Miejski w Rogoźnie
Umowa o pomocy finansowej zostanie podpisana z Zarządem Powiatu Obornickiego
Termin realizacji: 2015-2016</t>
  </si>
  <si>
    <t>21.</t>
  </si>
  <si>
    <t>Zakup inwestycyjny- serwer</t>
  </si>
  <si>
    <t>852</t>
  </si>
  <si>
    <t>85219</t>
  </si>
  <si>
    <t>Gminny Ośrodek Pomocy Społecznej w Rogoźnie 
Wykonawca: "TESCOM" Jacek Pająk Poznań
Termin realizacji: 2016</t>
  </si>
  <si>
    <t>22.</t>
  </si>
  <si>
    <t>Wykonanie przyłącza do kanalizacji podciścnieniowej etapu I przy ul. Lipowej w Rogoźnie</t>
  </si>
  <si>
    <t>900</t>
  </si>
  <si>
    <t>90001</t>
  </si>
  <si>
    <t>Urząd Miejski w Rogoźnie 
Wykonawca:ANMAK Rogoźno
Termin realizacji: 2016</t>
  </si>
  <si>
    <t>23.</t>
  </si>
  <si>
    <t>Dofinansowanie modernizacji Schroniska dla Bezdomnych Zwierząt AZOREK w Obornikach</t>
  </si>
  <si>
    <t>90013</t>
  </si>
  <si>
    <t>Urząd Miejski w Rogoźnie
Umowa o pomocy finansowej została podpisana z Gmina Oborniki
Termin realizacji: 2016 -2017</t>
  </si>
  <si>
    <t>24.</t>
  </si>
  <si>
    <t>Budowa oświtelenia na ulicy Długiej - Seminarialnej w Rogoźnie</t>
  </si>
  <si>
    <t>90015</t>
  </si>
  <si>
    <t>Urząd Miejski w Rogoźnie 
Wykonawca: Spółka PNP sp. z o.o. z siedzibą 62-002 Suchy Las
Termin realizacji: 2016</t>
  </si>
  <si>
    <t>25.</t>
  </si>
  <si>
    <t>Wykonanie skrzynki energetycznej - boisko sportowe w Kaziopolu</t>
  </si>
  <si>
    <t>926</t>
  </si>
  <si>
    <t>92601</t>
  </si>
  <si>
    <t>RAZEM:</t>
  </si>
  <si>
    <t xml:space="preserve">                                                    </t>
  </si>
  <si>
    <t xml:space="preserve">                                                              </t>
  </si>
  <si>
    <t>ZESTAWIENIE PLANOWANYCH KWOT DOTACJI W 2016 ROKU</t>
  </si>
  <si>
    <t>Dotacje udzielone z budżetu Gminy  na zadania bieżące</t>
  </si>
  <si>
    <t>Dział</t>
  </si>
  <si>
    <t>§</t>
  </si>
  <si>
    <t>Treść</t>
  </si>
  <si>
    <t>Plan</t>
  </si>
  <si>
    <t xml:space="preserve">I. </t>
  </si>
  <si>
    <t>Dotacje dla jednostek sektora finansów publicznych</t>
  </si>
  <si>
    <t xml:space="preserve">1. </t>
  </si>
  <si>
    <t xml:space="preserve">Dotacja podmiotowa </t>
  </si>
  <si>
    <t>Pomoc społeczna</t>
  </si>
  <si>
    <t>Centra integracji społecznej</t>
  </si>
  <si>
    <t>Dotacja z budżetu jednostki samorządu terytorialnego dla samorządowego zakładu budżetowego na pierwsze wyposażenie w środki obrotowe</t>
  </si>
  <si>
    <t>Kultura i ochrona dziedzictwa narodowego</t>
  </si>
  <si>
    <t>Domy i ośrodki kultury, świetlice i kluby</t>
  </si>
  <si>
    <t>Dotacja podmiotowa z budżetu dla samorządowej instytucji kultury</t>
  </si>
  <si>
    <t>Biblioteki</t>
  </si>
  <si>
    <t>Muzea</t>
  </si>
  <si>
    <t xml:space="preserve">Dotacje celowe </t>
  </si>
  <si>
    <t>Transport i łaczność</t>
  </si>
  <si>
    <t>Lokalny transport zbiorowy</t>
  </si>
  <si>
    <t xml:space="preserve">Dotacje celowe przekazane gminie na zadania bieżące realizowane na podstawie porozumień (umów)  między jednostkami samorządu terytorialnego </t>
  </si>
  <si>
    <t>Oświata i wychowanie</t>
  </si>
  <si>
    <t>Szkoły podstawowe</t>
  </si>
  <si>
    <t>Oddziały przedszkolne w szkołach podstawowych</t>
  </si>
  <si>
    <t>Przedszkola</t>
  </si>
  <si>
    <t>Gimnazja</t>
  </si>
  <si>
    <t xml:space="preserve">Dotacje celowe przekazane dla powiatu na zadania bieżące realizowane na podstawie porozumień (umów)  między jednostkami samorządu terytorialnego </t>
  </si>
  <si>
    <t>Ochrona zdrowia</t>
  </si>
  <si>
    <t>Przeciwdziałanie alkoholizmowi</t>
  </si>
  <si>
    <t>Dotacja celowa na pomoc finansową udzieloną między jednostkami samorządu terytorialnego na dofiansowanie własnych zadań bieżących</t>
  </si>
  <si>
    <t>Gospodarka komunalna i ochrona środowiska</t>
  </si>
  <si>
    <t>Gospodarka odpadami</t>
  </si>
  <si>
    <t>Dotacje celowe przekazane do powiatu na zadania bieżące realizowane na podstawie porozumień (umów)  między jednostkami samorządu terytorialnego</t>
  </si>
  <si>
    <t>Schroniska dla zwierząt</t>
  </si>
  <si>
    <t>Dotacja przedmiotowa</t>
  </si>
  <si>
    <t>Gospodfarka mieszkaniowa</t>
  </si>
  <si>
    <t>Zakład gospodarki mieszkaniowej</t>
  </si>
  <si>
    <t>Dotacja przedmiotowa z budżetu dla samorządowego zakładu budżetowego</t>
  </si>
  <si>
    <t xml:space="preserve">II. </t>
  </si>
  <si>
    <t>Dotacje dla jednostek spoza sektora finansów publicznych</t>
  </si>
  <si>
    <t>Dotacja podmiotowa z budżetu dla niepublicznej jednostki systemu oświaty</t>
  </si>
  <si>
    <t>Realizacja zdań wymagających stosowania specjalnej organizacji naukl i metod pracy dla dzieci w przedszkolach, oddzialach przedszkolnych w szkołach podstawowych i innych form wychowania przedszkolnego</t>
  </si>
  <si>
    <t>Realizacja zdań wymagających stosowania specjalnej organizacji naukl i metod pracy dla dzieci i młodzieży w szkołach podstawowych, gimnazjach, liceach ogólnokształcących, liceach profilowanych i szkołach zawodowych oraz szkołach artystycznych</t>
  </si>
  <si>
    <t>Dotacja celowa</t>
  </si>
  <si>
    <t>Rolnictwo i łowiectwo</t>
  </si>
  <si>
    <t>01008</t>
  </si>
  <si>
    <t>Melioracje wodne</t>
  </si>
  <si>
    <t>Dotacja celowa z budżetu na finansowanie lub dofinansowanie zadań zleconych do realizacji stowarzyszeniom</t>
  </si>
  <si>
    <t>Dotacja celowa z budżetu na finansowanie lub dofinansowanie zadań zleconych do realizacji jednostkom niezaliczanym do sektora finansow publicznych</t>
  </si>
  <si>
    <t>Administrzacja publiczna</t>
  </si>
  <si>
    <t>Promocja jednostek samorządu terytorialnego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</si>
  <si>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</si>
  <si>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Bezpieczeństwo publiczne i ochrona przeciwpożarowa</t>
  </si>
  <si>
    <t>Ochotnicze straże pożarne</t>
  </si>
  <si>
    <t>Zadania ratownictwa górkiego i wodnego</t>
  </si>
  <si>
    <t>Pozostała działalność</t>
  </si>
  <si>
    <t>Pozostałe zadaniaw zakresie polityki społecznej</t>
  </si>
  <si>
    <t>Pozostałe zadania z zakresu kultury</t>
  </si>
  <si>
    <t>Ochrona zabytków i opieka nad zabytkami</t>
  </si>
  <si>
    <t>Dotacje celowe z budżetu na finansowanie lub dofinansowanie prac remontowych i konserwatorskich obiektów zabytkowych przekazane jednostkom niezaliczanym do sektora finansów publicznych</t>
  </si>
  <si>
    <t>Kultura fizyczna i sport</t>
  </si>
  <si>
    <t>Dotacje udzielone z budżetu na zadania majątkowe</t>
  </si>
  <si>
    <t xml:space="preserve">Plan
</t>
  </si>
  <si>
    <t>Drogi publiczne powiatowe</t>
  </si>
  <si>
    <t>Dotacja celowa na pomoc finansową udzieloną między jednostkami samorządu terytorialnego na dofinansowanie własnych zadań inwestycyjnych i zakupów inwestycyjnych</t>
  </si>
  <si>
    <t>Dotacja celowa z budżetu na finansowanie lub dofinansowanie kosztów realizacji inwestycji i zakupów inwestycyjnych jednostek niezaliczanych do sektora finansow publicznych</t>
  </si>
  <si>
    <t>Szpitale ogólne</t>
  </si>
  <si>
    <t xml:space="preserve"> Rady Miejskiej w Rogoźnie</t>
  </si>
  <si>
    <t>Przedsięwzięcia w ramach funduszu sołeckiego na 2016 rok</t>
  </si>
  <si>
    <t>Sołectwo</t>
  </si>
  <si>
    <t>Znmiana</t>
  </si>
  <si>
    <t>Plan na dzień 27.04.2016 r.</t>
  </si>
  <si>
    <t>4210</t>
  </si>
  <si>
    <t>Zakup materiałów i wyposażenia</t>
  </si>
  <si>
    <t>Garbatka</t>
  </si>
  <si>
    <t>Budowa amfiteatru</t>
  </si>
  <si>
    <t>Gościejewo</t>
  </si>
  <si>
    <t>Poprawa estetyki terenu przy Amfiteatrze wraz z zagospodarowaniem miejsca rekreacji i sportu</t>
  </si>
  <si>
    <t>Nienawiszcz</t>
  </si>
  <si>
    <t>Moja samotnia nad Jeziorem Nienawiskim</t>
  </si>
  <si>
    <t>Owczegłowy</t>
  </si>
  <si>
    <t>Mini boisko na wsi - sport to zdrowie</t>
  </si>
  <si>
    <t>Parkowo</t>
  </si>
  <si>
    <t>Udział w projekcie Odnowa wsi</t>
  </si>
  <si>
    <t>Pruśce</t>
  </si>
  <si>
    <t>Centrum rekreacyjno-sportowe w Pruścach</t>
  </si>
  <si>
    <t>Studzieniec</t>
  </si>
  <si>
    <t>Wesołe miasteczko  -zagospodarowanie terenów wokół stawów</t>
  </si>
  <si>
    <t>4300</t>
  </si>
  <si>
    <t>Zakup usług pozostałych</t>
  </si>
  <si>
    <t>Wydatki inwestycyjne jednostek budżetowych</t>
  </si>
  <si>
    <t>Budowa wiaty przy stawie (Udział w projekcie Odnowa wsi)</t>
  </si>
  <si>
    <t xml:space="preserve">Transport i łączność </t>
  </si>
  <si>
    <t>Drogi publiczne gminne</t>
  </si>
  <si>
    <t>Remont dróg gminnych - zakup paliwa do maszyn</t>
  </si>
  <si>
    <t>Owieczki</t>
  </si>
  <si>
    <t>1. Zakup tablic informacyjnych - 300 zł
2. Materiały na remont przystanku - 1.700 zł
3. Pielęgnacja pobocza drogi gminnej - 500 zł</t>
  </si>
  <si>
    <t>Zakup kruszywa w celu utwardzenia drogi</t>
  </si>
  <si>
    <t>Słomowo</t>
  </si>
  <si>
    <t>Utwardzenie fragmentu drogi gminnej na Szczytnie</t>
  </si>
  <si>
    <t>Utwardzenie dróg</t>
  </si>
  <si>
    <t>Remont dróg gminnych</t>
  </si>
  <si>
    <t>Jaracz</t>
  </si>
  <si>
    <t>Naprawa dróg gruntowych, gminnych dróg
1. Zakup tłucznia - 4.690,61 zł
2. Naprawa przystanku autobusowego - 500 zł</t>
  </si>
  <si>
    <t>Karolewo</t>
  </si>
  <si>
    <t>Remont drogi gminnej</t>
  </si>
  <si>
    <t>Naprawa drogi gminnej nieutwrdzonej drobnym gruzem</t>
  </si>
  <si>
    <t xml:space="preserve">
1. Remont przystanku - 1.800 zł
2. Pielęgnacja pobocza drogi gminnej - 1.500 zł</t>
  </si>
  <si>
    <t>Równanie dróg gruntowych</t>
  </si>
  <si>
    <t xml:space="preserve">Równanie dróg </t>
  </si>
  <si>
    <t>710</t>
  </si>
  <si>
    <t>Działalność usługowa</t>
  </si>
  <si>
    <t>71035</t>
  </si>
  <si>
    <t>Cmentarze</t>
  </si>
  <si>
    <t>Odnowienie kapiliczki przydrożnej - zachowanie dziedzictwa</t>
  </si>
  <si>
    <t xml:space="preserve">Bezpieczeństwo publiczne i ochrona przeciwpożarowa </t>
  </si>
  <si>
    <t>Wsparcie działalności OSP</t>
  </si>
  <si>
    <t>Zakup wyposażenia dla OSP w Pruścach</t>
  </si>
  <si>
    <t>801</t>
  </si>
  <si>
    <t>80195</t>
  </si>
  <si>
    <t>Zakup wyposażenia ( artykuły edukacyjne) dla Przedszkola w Parkowie</t>
  </si>
  <si>
    <t>Zakup sprzętu sportowego dla Szkoły Podstawowej w Budziszewku</t>
  </si>
  <si>
    <t>Wsparcie działań szkoły w Parkowie</t>
  </si>
  <si>
    <t>Zakup sprzetu sportowego dla dzieci ze Szkoły Podstawowej w Budziszewku</t>
  </si>
  <si>
    <t>90004</t>
  </si>
  <si>
    <t>Utrzymanie zieleni w miastach i gminach</t>
  </si>
  <si>
    <t>Boguniewo</t>
  </si>
  <si>
    <t>Utrzymanie zieleni i ogródka jordanowskiego</t>
  </si>
  <si>
    <t>1. Utrzymanie i pielęgnacja wiejskich terenów zielonych - 1.500 zł
2. Wsparcie projektu Tu mieszkam i tu zmieniam - prace w parku wiejskim i przy kwaterze dla zasłużonych - 2.200 zł</t>
  </si>
  <si>
    <t>Pielęgnacja i utrzymanie terenów zieleni wiejskiej</t>
  </si>
  <si>
    <t>Utrzymanie terenów zielonych i pielęgnacja boiska</t>
  </si>
  <si>
    <t>Tarnowo</t>
  </si>
  <si>
    <t>Utrzymanie terenów zieleni wiejskiej</t>
  </si>
  <si>
    <t>Oświetlenie ulic, placów i dróg</t>
  </si>
  <si>
    <t xml:space="preserve">Wykonanie projektu nowych lamp </t>
  </si>
  <si>
    <t>921</t>
  </si>
  <si>
    <t>92109</t>
  </si>
  <si>
    <t>4110</t>
  </si>
  <si>
    <t>Składki na ubezpieczenia społeczne</t>
  </si>
  <si>
    <t xml:space="preserve">Owczegłowy </t>
  </si>
  <si>
    <t xml:space="preserve">Nasza świetlica nośnikiem kultury  - gospodzarz obiektu </t>
  </si>
  <si>
    <t>Wynagrodzenie dla palacza</t>
  </si>
  <si>
    <t>4120</t>
  </si>
  <si>
    <t>Składki na Fundusz Pracy</t>
  </si>
  <si>
    <t>4170</t>
  </si>
  <si>
    <t>Wynagrodzenia bezosobowe</t>
  </si>
  <si>
    <t xml:space="preserve">Utrzymanie świetlicy - gospodzarz obiektu </t>
  </si>
  <si>
    <t>Budowa zadaszenia przy świetlicy wiejskiej</t>
  </si>
  <si>
    <t>Wyposażenie i utrzymanie świetlicy wiejskiej</t>
  </si>
  <si>
    <t xml:space="preserve">Zakup wyposażenia i bieżące utrzymanie  sali wiejskiej </t>
  </si>
  <si>
    <t xml:space="preserve">Utrzymanie porządku, czystości w świetlicy wiejskiej, wokół świetlicy na placu zabaw </t>
  </si>
  <si>
    <t xml:space="preserve">Wyposażenie świetlicy wiejskiej 
</t>
  </si>
  <si>
    <t>Kaziopole</t>
  </si>
  <si>
    <t>1) Zakup wyposażenia kuchni - 2.000 zł
2) Zakup sprzętu RTV na potrzeby świetlicy - 1.060 zł,
3)Zakup wyposażenia do świetlicy - 1.500 zł</t>
  </si>
  <si>
    <t>Laskowo</t>
  </si>
  <si>
    <t>Utrzymanie i wyposażenie śiwetlicy wiejskiej</t>
  </si>
  <si>
    <t>Nasza świetlica nośnikiem kultury  - zakup materiałów</t>
  </si>
  <si>
    <t>Utrzymanie i wyposażenie Sali wiejskiej</t>
  </si>
  <si>
    <t>Ruda</t>
  </si>
  <si>
    <t xml:space="preserve">Wyposażenie świetlicy wiejskiej </t>
  </si>
  <si>
    <t>Utrzymanie świetlicy wiejskiej</t>
  </si>
  <si>
    <t xml:space="preserve">1) Zakup materiałów - 1.320,32 zł 
2) Zakup opału - 2.000 zł </t>
  </si>
  <si>
    <t>Urzadzanie Centrum Integracji - wyposażenie kuchni i sanitariatu</t>
  </si>
  <si>
    <t>4260</t>
  </si>
  <si>
    <t>Zakup energii</t>
  </si>
  <si>
    <t>Zakup energii elektrycznej i wody</t>
  </si>
  <si>
    <t xml:space="preserve">Utrzymanie i wyposażenie świetlicy wiejskiej - zakup energii </t>
  </si>
  <si>
    <t xml:space="preserve">Zakup usług, bieżące utrzymanie  sali wiejskiej </t>
  </si>
  <si>
    <t>Utrzymanie porządku, czystości w świetlicy wiejskiej, wokół świetlicy i na placu zabaw - usługa odbioru nieczystości</t>
  </si>
  <si>
    <t>Utrzymanie i wyposażenie świetlicy wiejskiej - zakup usług</t>
  </si>
  <si>
    <t>Nasza świetlica nośnikiem kultury  - zakup usług</t>
  </si>
  <si>
    <t>Urzadzanie Centrum Integracji - zakup usług</t>
  </si>
  <si>
    <t>4360</t>
  </si>
  <si>
    <t>Zakup usług dostępu do sieci Internet</t>
  </si>
  <si>
    <t>4430</t>
  </si>
  <si>
    <t>Różne opłaty i składki</t>
  </si>
  <si>
    <t xml:space="preserve">Ubezpieczenie sali wiejskiej </t>
  </si>
  <si>
    <t>92116</t>
  </si>
  <si>
    <t xml:space="preserve">Biblioteki </t>
  </si>
  <si>
    <t>Wsparcie działań Biblioteki Publicznej w Parkowie</t>
  </si>
  <si>
    <t>92195</t>
  </si>
  <si>
    <t>Organizacja konkurencji zręcznościowych oraz zawodów sportowych podczas Dnia Jaracza i Rożnowic - usługa muzyczna</t>
  </si>
  <si>
    <t>Organizacja wiejskich imprez kulturalnych  - usługa muzyczna</t>
  </si>
  <si>
    <t>Organizacja imprez kulturalno – sportowych</t>
  </si>
  <si>
    <t>Budziszewko</t>
  </si>
  <si>
    <t>Organizacja imprez kulturalnych</t>
  </si>
  <si>
    <t>1) Organizacja imprez kulturalno – sportowych - 2.000 zł,
2) Wsparcie Zespołu Gościnianka IV Majowa Biesiada - 1.500 zł</t>
  </si>
  <si>
    <t>Organizacja konkurencji zręcznościowych oraz zawodów sportowych podczas Dnia Jaracza i Rożnowic</t>
  </si>
  <si>
    <t xml:space="preserve">Organizacja imprez kulturalnych </t>
  </si>
  <si>
    <t>Kultywowanie tradycji Święcenia Pól</t>
  </si>
  <si>
    <t>1) Powitanie Lata – 1.176,91 zł 
 2) Zakup huśtawki ze zjeżdżalnią i siedzenie przy Muszelce - 1.300 zl</t>
  </si>
  <si>
    <t>Razem lepiej i weselej - festyny rodzinne, konkursy</t>
  </si>
  <si>
    <t>Organizacja imprez kulturalnych i festynów rodzinnych</t>
  </si>
  <si>
    <t>Organizacja imprez kulturalno - sportowych</t>
  </si>
  <si>
    <t>Organizacja imprez kulturalno  - sportowych</t>
  </si>
  <si>
    <t>Organizacja imprez dla dzieci i mieszkańców</t>
  </si>
  <si>
    <t>1. Zakup tablicy informacyjnej o sołectwie - 2.000 zł
2. Organizacja Festynu Środowiskowego - 1.200 zł</t>
  </si>
  <si>
    <t>Organizowanie imprez kulturalno – sportowych</t>
  </si>
  <si>
    <t>Powitanie Lata</t>
  </si>
  <si>
    <t>1. Zakup tablicy informacyjnej o sołectwie - 500 zł
2. Aktywne Lato na wsi - 2.400 zł</t>
  </si>
  <si>
    <t>Kultura fizyczna</t>
  </si>
  <si>
    <t>92695</t>
  </si>
  <si>
    <t>Utrzymanie boisk wiejskich</t>
  </si>
  <si>
    <t>1) Pielęgnacja zieleni na boisku sportowym</t>
  </si>
  <si>
    <t>Utrzymanie boiska sportowego i terenu wokół</t>
  </si>
  <si>
    <t>Prace pielęgnacyjne na stadionie sportowym Gościejewo</t>
  </si>
  <si>
    <t>Utrzymanie murawy na boisku sportowym
1. Koszenie, nawożenie - 600 zł
2. Montaż barier uniemożliwiających wjazd pojazdami na boisko - 4.000 zł</t>
  </si>
  <si>
    <t>1. Utrzymanie boiska sportowego - 2.400 zł
2. Zakup sprzętu sportowego GLPN - 2.000 zł</t>
  </si>
  <si>
    <t>1. Utrzymanie boiska wiejskiego - 1.000 zł
2. Budowa wiaty na boisku wiejskim - 5.600,95 zł</t>
  </si>
  <si>
    <t>Utrzymanie boiska i placu zabaw</t>
  </si>
  <si>
    <t>Dbanie o boiska sportowe i place zabaw oraz zakup nowego wyposażenia</t>
  </si>
  <si>
    <t>Prace pielęgnacyjne na boisku sportowym i placu zabaw</t>
  </si>
  <si>
    <t>Zakup materiałów dla GLPN</t>
  </si>
  <si>
    <t>Budowa wiaty - zadaszenia na boisku sportowym</t>
  </si>
  <si>
    <t>Utrzymanie boiska sportowego i terenu wokół - wertykulacja trawy</t>
  </si>
  <si>
    <t>Montaż skrzynki energetycznej na boisku wiejskim w Pruścach</t>
  </si>
  <si>
    <t>Razem:</t>
  </si>
  <si>
    <t>Tabela Nr 1 do uzasadnienia</t>
  </si>
  <si>
    <t>WYDATKI NA PRZEDSIĘWIĘCIA W RAMACH FUNDUSZU SOŁECKIEGO W 2016 ROKU</t>
  </si>
  <si>
    <t>Nazwa sołectwa/ przedsięwzięcia</t>
  </si>
  <si>
    <t>Liczba mieszkańców
na dzień 30.06.2015r.</t>
  </si>
  <si>
    <t>Wysokość Funduszu sołeckiego</t>
  </si>
  <si>
    <t>Zmiana</t>
  </si>
  <si>
    <t>Utrzymanie świetlicy wiejskiej w tym: wykonanie zadaszenie 4.559,44 zl, zakup energii 100 zł</t>
  </si>
  <si>
    <t>Organizacja imprez kulturalno-sportowych w tym: wsparcie Koła Gospodyń Wiejskich</t>
  </si>
  <si>
    <t>Organizacja imprez kulturalno-sportowych</t>
  </si>
  <si>
    <t>Pielęgnacja zieleni na boisku sportowym</t>
  </si>
  <si>
    <t>Budowa wiaty na boisku sportowyym</t>
  </si>
  <si>
    <t>Budowa amfiteatru w ramach Programu Wielkopolska Odnowa Wsi</t>
  </si>
  <si>
    <t>Zakup paliwa do remontu dróg gminnych</t>
  </si>
  <si>
    <t>Wyposażenie i utrzymanie świetlicy wiejskiej i terenu wokół</t>
  </si>
  <si>
    <t>Utrzymanie boiska sportowego</t>
  </si>
  <si>
    <t>Poprawa estetyki przy Amfiteatrze wraz z zagospodarowaniem miejsca rekreacji i sportu</t>
  </si>
  <si>
    <t xml:space="preserve">Zakup wyposażenia do sali wiejskiej oraz jej utrzymanie </t>
  </si>
  <si>
    <t>Wsparcie zespołu Gościnianka</t>
  </si>
  <si>
    <t xml:space="preserve">Prace pielęgnacyjne na boisku sportowym </t>
  </si>
  <si>
    <t>Zakup artykułów edukacyjnych dla Przedszkola w Parkowie</t>
  </si>
  <si>
    <t>Utrzymanie porządku, czystości świetlicy, terenu przy świetlicy i placu zabaw</t>
  </si>
  <si>
    <t>Naprawa dróg gminnych gruntowych</t>
  </si>
  <si>
    <t>Naprawa przystanku autobusowego</t>
  </si>
  <si>
    <t>Organizacja dni Jaracza i Rożnowic</t>
  </si>
  <si>
    <t>Utrzymanie murawy na boisku sportowym  - 600 zl i montaż barier - 4.000 zł</t>
  </si>
  <si>
    <t xml:space="preserve">Remont drog gminnych </t>
  </si>
  <si>
    <t>Wyposażenie świetlicy wiejskiej</t>
  </si>
  <si>
    <t>Zakup sprzętu sportowego GLPN</t>
  </si>
  <si>
    <t>Zakup wyposażenia świetlicy</t>
  </si>
  <si>
    <t>Zakup wyposażenia kuchni</t>
  </si>
  <si>
    <t>Zakup sprzętu RTV na potrzeby swietlicy</t>
  </si>
  <si>
    <t>Pielęgnacja boiska sportowego</t>
  </si>
  <si>
    <t>Budowa wiaty na boisku wiejskim</t>
  </si>
  <si>
    <t>Utrzymanie i wyposażenie świetlicy wiejskiej</t>
  </si>
  <si>
    <t>Kultywowanie tradycji święcenia pól</t>
  </si>
  <si>
    <t>Moja samotnia nad jeziorem Nienawiskim (Program Wielkoposka Odnowa Wsi)</t>
  </si>
  <si>
    <t>Naprawa drogi gminnej</t>
  </si>
  <si>
    <t>Zakup sprzętu dla Szkoły w Budziszewku</t>
  </si>
  <si>
    <t>Powitanie lata</t>
  </si>
  <si>
    <t xml:space="preserve">Zakup huśtawki </t>
  </si>
  <si>
    <t xml:space="preserve">Ruch to zdrowie - stworzenie mini boiska w ramach Wielkopolska Odnowa Wsi </t>
  </si>
  <si>
    <t>Nasza świetlica nośnikiem kultury</t>
  </si>
  <si>
    <t>Festyn rodzinny - razem lepiej i weselej</t>
  </si>
  <si>
    <t>Utrzmanie i wyposażenie sali wiejskiej</t>
  </si>
  <si>
    <t>Zakup tablic informacyjnych</t>
  </si>
  <si>
    <t xml:space="preserve">Remont przystanku </t>
  </si>
  <si>
    <t>Pielęgnacja poboczy drogi gminnej</t>
  </si>
  <si>
    <r>
      <t xml:space="preserve">Udział w projekcie "Odnowa Wsi" </t>
    </r>
    <r>
      <rPr>
        <i/>
        <sz val="8"/>
        <color rgb="FF0070C0"/>
        <rFont val="Arial"/>
        <family val="2"/>
        <charset val="238"/>
      </rPr>
      <t>- Budowa wiaty przy stawie</t>
    </r>
  </si>
  <si>
    <t>Wykonanie projektu oświetlenia między posesjami  128-130 w Parkowie</t>
  </si>
  <si>
    <t>Utrzymanie i pielęgnacja wiejskich terenów zielonych</t>
  </si>
  <si>
    <t>Prace w parku wiejskim i kwaterze dla zasłużonych</t>
  </si>
  <si>
    <t>Wsparcie działalności szkoły</t>
  </si>
  <si>
    <t>Wsparcie działań biblioteki publicznej</t>
  </si>
  <si>
    <t>Zakup materiałów do kuchni i materiałów dekoracyjnych</t>
  </si>
  <si>
    <t>Utrzymanie boisk sportowych i zakup wyposażenia dla Towarzystwa Sportowego</t>
  </si>
  <si>
    <t>Centrum Integracyjno - sportowe w Pruścach (w ramach Programu Wielkopolska Odnowa Wsi)</t>
  </si>
  <si>
    <t>Zakup kruszywa i utwardzenie dróg gminnych</t>
  </si>
  <si>
    <t>Zakup wyposażenie dla OSP w Pruścach</t>
  </si>
  <si>
    <t>Utrzymanie boisk wiejskich w Pruścach i Siernikach</t>
  </si>
  <si>
    <t>Organizacja imprez kulturalnych i sportowych - pikniki rozdzinne</t>
  </si>
  <si>
    <t>Odnowienie kapliczni porzydrożnej- zachowanie dziedzictwa</t>
  </si>
  <si>
    <t>Wsporcie działalności OSP</t>
  </si>
  <si>
    <t>Zakup wyposażenia i materiałów do świetlicy</t>
  </si>
  <si>
    <t>Organizacja imprez kulturalno -sportowych</t>
  </si>
  <si>
    <t>Zagospodarowanie terenu wokół stawów w ramach Programu Wielkopolska Odnowa Wsi</t>
  </si>
  <si>
    <t>Zakup sprzętu sportowego dla dzieci ze szkoły Podstawowej w Budziszewku</t>
  </si>
  <si>
    <t>Utrzmanie terenów zielonych i pielęgnacja boiska</t>
  </si>
  <si>
    <t>Utyrzymanie świetlicy i zakup opału</t>
  </si>
  <si>
    <t>Zakup tablicy infromacyjnej</t>
  </si>
  <si>
    <t>Aktywne lato na wsi</t>
  </si>
  <si>
    <t>Organizacja festynu środowiskowego</t>
  </si>
  <si>
    <t>Urządzenie i wyposażenie Centrum Intergacji</t>
  </si>
  <si>
    <t>OGÓŁEM:</t>
  </si>
  <si>
    <t>Nazwa</t>
  </si>
  <si>
    <t>Dochody</t>
  </si>
  <si>
    <t xml:space="preserve">Wydatki </t>
  </si>
  <si>
    <t>Dotacje celowe otrzymane z gminyna zadania bieżące realizowane na podstawie porozumień (umów) Miedzy jedsostkami samorządu terytorialnego</t>
  </si>
  <si>
    <t>Dotacja podmiotowa z budżetu dla niepublicznego jednostki systemu oświaty</t>
  </si>
  <si>
    <t>z dnia 22 czerwca 2016 roku</t>
  </si>
  <si>
    <t>Urząd Miejski w Rogoźnie
Aneks do umowa o pomocy finansowej zostanie podpisany z Zarządem Powiatu Obornickiego
Termin realizacji: 2015 - 2016</t>
  </si>
  <si>
    <t>Budowa zewnetrznej klatki schodowej do budynku gminnego</t>
  </si>
  <si>
    <t>Urząd Miejski w Rogoźnie
Wykonawca: Zakład Elektroinstalacyjny i Ogólnobudowlany Zbigniew Smoliński Wągrowiec
Termin realizacji: 2015-2016</t>
  </si>
  <si>
    <t>26.</t>
  </si>
  <si>
    <t>27.</t>
  </si>
  <si>
    <t>Plan na 01.01.2016r.</t>
  </si>
  <si>
    <t>Plan na 22.06.2016r.</t>
  </si>
  <si>
    <t xml:space="preserve"> między jednostkami samorządu terytorialnego w 2016 roku</t>
  </si>
  <si>
    <t>Plan dochodów i wydatków związanych z realizacją zadań wykonywanych na podstawie porozumień</t>
  </si>
  <si>
    <t>Plan na dzień 22.06.2016 r.</t>
  </si>
  <si>
    <t>Dofinansowanie przebudowy drogi powiatowej nr 2030P na odcinku ul. Za Jeziorem w Rogoźnie na długości 0,7km</t>
  </si>
  <si>
    <t>6230</t>
  </si>
  <si>
    <t>Urząd Miejski w Rogoźnie
Umowa  zostanie zawarta z OSP Gościejewo
Termin realizacji: 2016</t>
  </si>
  <si>
    <t>28.</t>
  </si>
  <si>
    <t>Dotacje celowe z budżetu na finansowanie lub dofinansowanie kosztów realizacji inwestycji i zakupów inwestycyjnych jendostek niezaliczanych do sektora finansów publicznych</t>
  </si>
  <si>
    <t>Dofinansowanie zakupu samochodu ratowniczo - gaśniczego lekkiego z napędem szosowym (4x2) typu kontener dla OSP Gościejewo</t>
  </si>
  <si>
    <t>Załącznik Nr 1 do Uchwały Nr XXVII/261/2016
Rady Miejskiej w Rogoźnie
z dnia 22 czerwca 2016 roku</t>
  </si>
  <si>
    <t>Przed zmianą</t>
  </si>
  <si>
    <t>Po zmianie</t>
  </si>
  <si>
    <t>710 602,38</t>
  </si>
  <si>
    <t>0,00</t>
  </si>
  <si>
    <t>01042</t>
  </si>
  <si>
    <t>Wyłączenie z produkcji gruntów rolnych</t>
  </si>
  <si>
    <t>123 000,00</t>
  </si>
  <si>
    <t>Dotacja celowa otrzymana z tytułu pomocy finansowej udzielanej między jednostkami samorządu terytorialnego na dofinansowanie własnych zadań inwestycyjnych i zakupów inwestycyjnych</t>
  </si>
  <si>
    <t>587 602,38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</si>
  <si>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</si>
  <si>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</si>
  <si>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</si>
  <si>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</si>
  <si>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</si>
  <si>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536 602,38</t>
  </si>
  <si>
    <t>050</t>
  </si>
  <si>
    <t>Rybołówstwo i rybactwo</t>
  </si>
  <si>
    <t>20 000,00</t>
  </si>
  <si>
    <t>05095</t>
  </si>
  <si>
    <t>0690</t>
  </si>
  <si>
    <t>Wpływy z różnych opłat</t>
  </si>
  <si>
    <t>Transport i łączność</t>
  </si>
  <si>
    <t>7 000,00</t>
  </si>
  <si>
    <t>0490</t>
  </si>
  <si>
    <t>Wpływy z innych lokalnych opłat pobieranych przez jednostki samorządu terytorialnego na podstawie odrębnych ustaw</t>
  </si>
  <si>
    <t>Gospodarka mieszkaniowa</t>
  </si>
  <si>
    <t>1 863 000,00</t>
  </si>
  <si>
    <t>98 809,31</t>
  </si>
  <si>
    <t>1 961 809,31</t>
  </si>
  <si>
    <t>Gospodarka gruntami i nieruchomościami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</si>
  <si>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</si>
  <si>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</si>
  <si>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</si>
  <si>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</si>
  <si>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</si>
  <si>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</si>
  <si>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</si>
  <si>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</si>
  <si>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400 000,00</t>
  </si>
  <si>
    <t>498 809,31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</si>
  <si>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</si>
  <si>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</si>
  <si>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</si>
  <si>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</si>
  <si>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</si>
  <si>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</si>
  <si>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</si>
  <si>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</si>
  <si>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</si>
  <si>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5 000,00</t>
  </si>
  <si>
    <t>0920</t>
  </si>
  <si>
    <t>Wpływy z pozostałych odsetek</t>
  </si>
  <si>
    <t>4 000,00</t>
  </si>
  <si>
    <t>Administracja publiczna</t>
  </si>
  <si>
    <t>139 330,00</t>
  </si>
  <si>
    <t>75011</t>
  </si>
  <si>
    <t>Urzędy wojewódzkie</t>
  </si>
  <si>
    <t>137 230,00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</si>
  <si>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</si>
  <si>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</si>
  <si>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</si>
  <si>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</si>
  <si>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</si>
  <si>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</si>
  <si>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</si>
  <si>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</si>
  <si>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</si>
  <si>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</si>
  <si>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</si>
  <si>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</si>
  <si>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</si>
  <si>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78 100,00</t>
  </si>
  <si>
    <t>0830</t>
  </si>
  <si>
    <t>Wpływy z usług</t>
  </si>
  <si>
    <t>1 000,00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</si>
  <si>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</si>
  <si>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</si>
  <si>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77 100,00</t>
  </si>
  <si>
    <t>756</t>
  </si>
  <si>
    <t>Dochody od osób prawnych, od osób fizycznych i od innych jednostek nieposiadających osobowości prawnej oraz wydatki związane z ich poborem</t>
  </si>
  <si>
    <t>21 251 949,81</t>
  </si>
  <si>
    <t>75601</t>
  </si>
  <si>
    <t>Wpływy z podatku dochodowego od osób fizycznych</t>
  </si>
  <si>
    <t>30 000,00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</si>
  <si>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</si>
  <si>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</si>
  <si>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</si>
  <si>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</si>
  <si>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6 374 945,81</t>
  </si>
  <si>
    <t>0310</t>
  </si>
  <si>
    <t>Wpływy z podatku od nieruchomości</t>
  </si>
  <si>
    <t>5 385 855,81</t>
  </si>
  <si>
    <t>0320</t>
  </si>
  <si>
    <t>Wpływy z podatku rolnego</t>
  </si>
  <si>
    <t>96 740,00</t>
  </si>
  <si>
    <t>0330</t>
  </si>
  <si>
    <t>Wpływy z podatku leśnego</t>
  </si>
  <si>
    <t>201 350,00</t>
  </si>
  <si>
    <t>0340</t>
  </si>
  <si>
    <t>Wpływy z podatku od środków transportowych</t>
  </si>
  <si>
    <t>63 600,00</t>
  </si>
  <si>
    <t>0500</t>
  </si>
  <si>
    <t>Wpływy z podatku od czynności cywilnoprawnych</t>
  </si>
  <si>
    <t>70 000,00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</si>
  <si>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</si>
  <si>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</si>
  <si>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</si>
  <si>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</si>
  <si>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</si>
  <si>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</si>
  <si>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4 534 646,00</t>
  </si>
  <si>
    <t>3 025 520,00</t>
  </si>
  <si>
    <t>669 914,00</t>
  </si>
  <si>
    <t>7 852,00</t>
  </si>
  <si>
    <t>330 360,00</t>
  </si>
  <si>
    <t>0360</t>
  </si>
  <si>
    <t>Wpływy z podatku od spadków i darowizn</t>
  </si>
  <si>
    <t>0430</t>
  </si>
  <si>
    <t>Wpływy z opłaty targowej</t>
  </si>
  <si>
    <t>100 000,00</t>
  </si>
  <si>
    <t>340 000,00</t>
  </si>
  <si>
    <t>11 000,00</t>
  </si>
  <si>
    <t>75618</t>
  </si>
  <si>
    <t>Wpływy z innych opłat stanowiących dochody jednostek samorządu terytorialnego na podstawie ustaw</t>
  </si>
  <si>
    <t>337 000,00</t>
  </si>
  <si>
    <t>0410</t>
  </si>
  <si>
    <t>Wpływy z opłaty skarbowej</t>
  </si>
  <si>
    <t>47 000,00</t>
  </si>
  <si>
    <t>0480</t>
  </si>
  <si>
    <t>Wpływy z opłat za zezwolenia na sprzedaż napojów alkoholowych</t>
  </si>
  <si>
    <t>285 000,00</t>
  </si>
  <si>
    <t>75621</t>
  </si>
  <si>
    <t>Udziały gmin w podatkach stanowiących dochód budżetu państwa</t>
  </si>
  <si>
    <t>9 975 358,00</t>
  </si>
  <si>
    <t>0010</t>
  </si>
  <si>
    <t>8 525 358,00</t>
  </si>
  <si>
    <t>0020</t>
  </si>
  <si>
    <t>Wpływy z podatku dochodowego od osób prawnych</t>
  </si>
  <si>
    <t>1 450 000,00</t>
  </si>
  <si>
    <t>758</t>
  </si>
  <si>
    <t>Różne rozliczenia</t>
  </si>
  <si>
    <t>17 338 728,00</t>
  </si>
  <si>
    <t>137 563,65</t>
  </si>
  <si>
    <t>17 476 291,65</t>
  </si>
  <si>
    <t>75801</t>
  </si>
  <si>
    <t>Część oświatowa subwencji ogólnej dla jednostek samorządu terytorialnego</t>
  </si>
  <si>
    <t>13 375 829,00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</si>
  <si>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</si>
  <si>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</si>
  <si>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</si>
  <si>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</si>
  <si>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</si>
  <si>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</si>
  <si>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</si>
  <si>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830 000,00</t>
  </si>
  <si>
    <t>967 563,65</t>
  </si>
  <si>
    <t>80 000,00</t>
  </si>
  <si>
    <t>750 000,00</t>
  </si>
  <si>
    <t>6680</t>
  </si>
  <si>
    <t>Wpłata środków finansowych z niewykorzystanych w terminie wydatków, które nie wygasają z upływem roku budżetowego</t>
  </si>
  <si>
    <t>75831</t>
  </si>
  <si>
    <t>Część równoważąca subwencji ogólnej dla gmin</t>
  </si>
  <si>
    <t>279 675,00</t>
  </si>
  <si>
    <t>1 458 222,00</t>
  </si>
  <si>
    <t>33 816,00</t>
  </si>
  <si>
    <t>1 492 038,00</t>
  </si>
  <si>
    <t>80101</t>
  </si>
  <si>
    <t>20 917,00</t>
  </si>
  <si>
    <t>19 872,00</t>
  </si>
  <si>
    <t>1 045,00</t>
  </si>
  <si>
    <t>80103</t>
  </si>
  <si>
    <t>168 510,00</t>
  </si>
  <si>
    <t>8 816,00</t>
  </si>
  <si>
    <t>177 326,00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</si>
  <si>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</si>
  <si>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</si>
  <si>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</si>
  <si>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</si>
  <si>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979 195,00</t>
  </si>
  <si>
    <t>25 000,00</t>
  </si>
  <si>
    <t>1 004 195,00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</si>
  <si>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</si>
  <si>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</si>
  <si>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</si>
  <si>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</si>
  <si>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</si>
  <si>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</si>
  <si>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</si>
  <si>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</si>
  <si>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542 520,00</t>
  </si>
  <si>
    <t>2310</t>
  </si>
  <si>
    <t>Dotacje celowe otrzymane z gminy na zadania bieżące realizowane na podstawie porozumień (umów) między jednostkami samorządu terytorialnego</t>
  </si>
  <si>
    <t>45 000,00</t>
  </si>
  <si>
    <t>80110</t>
  </si>
  <si>
    <t>3 600,00</t>
  </si>
  <si>
    <t>80148</t>
  </si>
  <si>
    <t>Stołówki szkolne i przedszkolne</t>
  </si>
  <si>
    <t>286 000,00</t>
  </si>
  <si>
    <t>268 000,00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</si>
  <si>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</si>
  <si>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</si>
  <si>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</si>
  <si>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12 451 069,00</t>
  </si>
  <si>
    <t>12 471 069,00</t>
  </si>
  <si>
    <t>85211</t>
  </si>
  <si>
    <t>Świadczenie wychowawcze</t>
  </si>
  <si>
    <t>4 909 796,00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</si>
  <si>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</si>
  <si>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</si>
  <si>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</si>
  <si>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</si>
  <si>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6 802 260,00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</si>
  <si>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</si>
  <si>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</si>
  <si>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8 100,00</t>
  </si>
  <si>
    <t>6 723 160,00</t>
  </si>
  <si>
    <t>2360</t>
  </si>
  <si>
    <t>Dochody jednostek samorządu terytorialnego związane z realizacją zadań z zakresu administracji rządowej oraz innych zadań zleconych ustawami</t>
  </si>
  <si>
    <t>62 000,00</t>
  </si>
  <si>
    <t>9 000,00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</si>
  <si>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</si>
  <si>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</si>
  <si>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66 372,00</t>
  </si>
  <si>
    <t>46 800,00</t>
  </si>
  <si>
    <t>19 522,00</t>
  </si>
  <si>
    <t>50,00</t>
  </si>
  <si>
    <t>85214</t>
  </si>
  <si>
    <t>Zasiłki i pomoc w naturze oraz składki na ubezpieczenia emerytalne i rentowe</t>
  </si>
  <si>
    <t>74 876,00</t>
  </si>
  <si>
    <t>94 876,00</t>
  </si>
  <si>
    <t>0960</t>
  </si>
  <si>
    <t>Wpływy z otrzymanych spadków, zapisów i darowizn w postaci pieniężnej</t>
  </si>
  <si>
    <t>85215</t>
  </si>
  <si>
    <t>Dodatki mieszkaniowe</t>
  </si>
  <si>
    <t>10 000,00</t>
  </si>
  <si>
    <t>85216</t>
  </si>
  <si>
    <t>Zasiłki stałe</t>
  </si>
  <si>
    <t>199 824,00</t>
  </si>
  <si>
    <t>199 324,00</t>
  </si>
  <si>
    <t>500,00</t>
  </si>
  <si>
    <t>Ośrodki pomocy społecznej</t>
  </si>
  <si>
    <t>156 404,00</t>
  </si>
  <si>
    <t>85228</t>
  </si>
  <si>
    <t>Usługi opiekuńcze i specjalistyczne usługi opiekuńcze</t>
  </si>
  <si>
    <t>142 025,00</t>
  </si>
  <si>
    <t>31 000,00</t>
  </si>
  <si>
    <t>110 900,00</t>
  </si>
  <si>
    <t>125,00</t>
  </si>
  <si>
    <t>85295</t>
  </si>
  <si>
    <t>89 512,00</t>
  </si>
  <si>
    <t>5 412,00</t>
  </si>
  <si>
    <t>84 100,00</t>
  </si>
  <si>
    <t>854</t>
  </si>
  <si>
    <t>Edukacyjna opieka wychowawcza</t>
  </si>
  <si>
    <t>153 027,00</t>
  </si>
  <si>
    <t>85415</t>
  </si>
  <si>
    <t>Pomoc materialna dla uczniów</t>
  </si>
  <si>
    <t>2 408 164,00</t>
  </si>
  <si>
    <t>90002</t>
  </si>
  <si>
    <t>2 159 000,00</t>
  </si>
  <si>
    <t>2 155 000,00</t>
  </si>
  <si>
    <t>90019</t>
  </si>
  <si>
    <t>Wpływy i wydatki związane z gromadzeniem środków z opłat i kar za korzystanie ze środowiska</t>
  </si>
  <si>
    <t>225 000,00</t>
  </si>
  <si>
    <t>90095</t>
  </si>
  <si>
    <t>24 164,00</t>
  </si>
  <si>
    <t>15 000,00</t>
  </si>
  <si>
    <t>2710</t>
  </si>
  <si>
    <t>Dotacja celowa otrzymana z tytułu pomocy finansowej udzielanej między jednostkami samorządu terytorialnego na dofinansowanie własnych zadań bieżących</t>
  </si>
  <si>
    <t>9 164,00</t>
  </si>
  <si>
    <t>16 184,00</t>
  </si>
  <si>
    <t>26 184,00</t>
  </si>
  <si>
    <t>92105</t>
  </si>
  <si>
    <t>Pozostałe zadania w zakresie kultury</t>
  </si>
  <si>
    <t>57 905 049,19</t>
  </si>
  <si>
    <t>306 372,96</t>
  </si>
  <si>
    <t>58 211 422,15</t>
  </si>
  <si>
    <t>Załącznik Nr 2 do Uchwały Nr XXVII/261/2016
Rady Miejskiej w Rogoźnie
z dnia 22 czerwca 2016 roku</t>
  </si>
  <si>
    <t>714 680,15</t>
  </si>
  <si>
    <t>2820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</si>
  <si>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</si>
  <si>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</si>
  <si>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</si>
  <si>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</si>
  <si>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</si>
  <si>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</si>
  <si>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</si>
  <si>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679 680,15</t>
  </si>
  <si>
    <t>4010</t>
  </si>
  <si>
    <t>Wynagrodzenia osobowe pracowników</t>
  </si>
  <si>
    <t>3 948,34</t>
  </si>
  <si>
    <t>678,72</t>
  </si>
  <si>
    <t>93,10</t>
  </si>
  <si>
    <t>33 794,06</t>
  </si>
  <si>
    <t>- 23 400,00</t>
  </si>
  <si>
    <t>10 394,06</t>
  </si>
  <si>
    <t>10 985,17</t>
  </si>
  <si>
    <t>17 985,17</t>
  </si>
  <si>
    <t>526 080,76</t>
  </si>
  <si>
    <t>104 100,00</t>
  </si>
  <si>
    <t>16 400,00</t>
  </si>
  <si>
    <t>120 500,00</t>
  </si>
  <si>
    <t>520,00</t>
  </si>
  <si>
    <t>3 000,00</t>
  </si>
  <si>
    <t>14 000,00</t>
  </si>
  <si>
    <t>2 480,00</t>
  </si>
  <si>
    <t>- 1 000,00</t>
  </si>
  <si>
    <t>1 480,00</t>
  </si>
  <si>
    <t>4 569 297,78</t>
  </si>
  <si>
    <t>5 996,00</t>
  </si>
  <si>
    <t>4 575 293,78</t>
  </si>
  <si>
    <t>60004</t>
  </si>
  <si>
    <t>278 705,00</t>
  </si>
  <si>
    <t>Dotacje celowe przekazane gminie na zadania bieżące realizowane na podstawie porozumień (umów) między jednostkami samorządu terytorialnego</t>
  </si>
  <si>
    <t>220 000,00</t>
  </si>
  <si>
    <t>58 705,00</t>
  </si>
  <si>
    <t>464 160,00</t>
  </si>
  <si>
    <t>Dotacja celowa na pomoc finansową udzielaną między jednostkami samorządu terytorialnego na dofinansowanie własnych zadań inwestycyjnych i zakupów inwestycyjnych</t>
  </si>
  <si>
    <t>3 826 432,78</t>
  </si>
  <si>
    <t>3 832 428,78</t>
  </si>
  <si>
    <t>122 003,17</t>
  </si>
  <si>
    <t>4270</t>
  </si>
  <si>
    <t>Zakup usług remontowych</t>
  </si>
  <si>
    <t>128 856,00</t>
  </si>
  <si>
    <t>527 990,61</t>
  </si>
  <si>
    <t>8 270,00</t>
  </si>
  <si>
    <t>3 039 313,00</t>
  </si>
  <si>
    <t>3 045 309,00</t>
  </si>
  <si>
    <t>630</t>
  </si>
  <si>
    <t>Turystyka</t>
  </si>
  <si>
    <t>63095</t>
  </si>
  <si>
    <t>1 464 947,01</t>
  </si>
  <si>
    <t>70001</t>
  </si>
  <si>
    <t>Zakłady gospodarki mieszkaniowej</t>
  </si>
  <si>
    <t>498 921,01</t>
  </si>
  <si>
    <t>2650</t>
  </si>
  <si>
    <t>966 026,00</t>
  </si>
  <si>
    <t>8 000,00</t>
  </si>
  <si>
    <t>95 332,00</t>
  </si>
  <si>
    <t>26 000,00</t>
  </si>
  <si>
    <t>131 107,00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</si>
  <si>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</si>
  <si>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</si>
  <si>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</si>
  <si>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</si>
  <si>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</si>
  <si>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</si>
  <si>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</si>
  <si>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</si>
  <si>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</si>
  <si>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</si>
  <si>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</si>
  <si>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160 000,00</t>
  </si>
  <si>
    <t>4610</t>
  </si>
  <si>
    <t>Koszty postępowania sądowego i prokuratorskiego</t>
  </si>
  <si>
    <t>140 000,00</t>
  </si>
  <si>
    <t>Wydatki na zakupy inwestycyjne jednostek budżetowych</t>
  </si>
  <si>
    <t>293 437,00</t>
  </si>
  <si>
    <t>105 000,00</t>
  </si>
  <si>
    <t>71004</t>
  </si>
  <si>
    <t>Plany zagospodarowania przestrzennego</t>
  </si>
  <si>
    <t>93 000,00</t>
  </si>
  <si>
    <t>16 200,00</t>
  </si>
  <si>
    <t>76 800,00</t>
  </si>
  <si>
    <t>12 000,00</t>
  </si>
  <si>
    <t>4 431 888,00</t>
  </si>
  <si>
    <t>8 809,31</t>
  </si>
  <si>
    <t>4 440 697,31</t>
  </si>
  <si>
    <t>100 978,65</t>
  </si>
  <si>
    <t>4040</t>
  </si>
  <si>
    <t>Dodatkowe wynagrodzenie roczne</t>
  </si>
  <si>
    <t>7 775,00</t>
  </si>
  <si>
    <t>18 694,75</t>
  </si>
  <si>
    <t>2 664,46</t>
  </si>
  <si>
    <t>2 692,27</t>
  </si>
  <si>
    <t>3 931,00</t>
  </si>
  <si>
    <t>4410</t>
  </si>
  <si>
    <t>Podróże służbowe krajowe</t>
  </si>
  <si>
    <t>4700</t>
  </si>
  <si>
    <t xml:space="preserve">Szkolenia pracowników niebędących członkami korpusu służby cywilnej </t>
  </si>
  <si>
    <t>493,87</t>
  </si>
  <si>
    <t>75022</t>
  </si>
  <si>
    <t>Rady gmin (miast i miast na prawach powiatu)</t>
  </si>
  <si>
    <t>316 000,00</t>
  </si>
  <si>
    <t>- 2 000,00</t>
  </si>
  <si>
    <t>314 000,00</t>
  </si>
  <si>
    <t>3030</t>
  </si>
  <si>
    <t xml:space="preserve">Różne wydatki na rzecz osób fizycznych </t>
  </si>
  <si>
    <t>280 000,00</t>
  </si>
  <si>
    <t>4190</t>
  </si>
  <si>
    <t>Nagrody konkursowe</t>
  </si>
  <si>
    <t>4420</t>
  </si>
  <si>
    <t>Podróże służbowe zagraniczne</t>
  </si>
  <si>
    <t>2 000,00</t>
  </si>
  <si>
    <t>3 751 014,00</t>
  </si>
  <si>
    <t>10 809,31</t>
  </si>
  <si>
    <t>3 761 823,31</t>
  </si>
  <si>
    <t>3020</t>
  </si>
  <si>
    <t>Wydatki osobowe niezaliczone do wynagrodzeń</t>
  </si>
  <si>
    <t>6 500,00</t>
  </si>
  <si>
    <t>2 344 666,61</t>
  </si>
  <si>
    <t>162 130,22</t>
  </si>
  <si>
    <t>426 017,67</t>
  </si>
  <si>
    <t>47 422,09</t>
  </si>
  <si>
    <t>62 750,00</t>
  </si>
  <si>
    <t>107 307,73</t>
  </si>
  <si>
    <t>118 117,04</t>
  </si>
  <si>
    <t>4230</t>
  </si>
  <si>
    <t>Zakup leków, wyrobów medycznych i produktów biobójczych</t>
  </si>
  <si>
    <t>4240</t>
  </si>
  <si>
    <t>Zakup środków dydaktycznych i książek</t>
  </si>
  <si>
    <t>73 000,00</t>
  </si>
  <si>
    <t>27 000,00</t>
  </si>
  <si>
    <t>37 000,00</t>
  </si>
  <si>
    <t>4280</t>
  </si>
  <si>
    <t>Zakup usług zdrowotnych</t>
  </si>
  <si>
    <t>2 500,00</t>
  </si>
  <si>
    <t>229 569,00</t>
  </si>
  <si>
    <t>- 10 000,00</t>
  </si>
  <si>
    <t>219 569,00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</si>
  <si>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</si>
  <si>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</si>
  <si>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</si>
  <si>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</si>
  <si>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</si>
  <si>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50 000,00</t>
  </si>
  <si>
    <t>38 706,13</t>
  </si>
  <si>
    <t>13 000,00</t>
  </si>
  <si>
    <t>4440</t>
  </si>
  <si>
    <t>Odpisy na zakładowy fundusz świadczeń socjalnych</t>
  </si>
  <si>
    <t>66 845,00</t>
  </si>
  <si>
    <t>25 599,55</t>
  </si>
  <si>
    <t>75075</t>
  </si>
  <si>
    <t>47 500,00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</si>
  <si>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</si>
  <si>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300,00</t>
  </si>
  <si>
    <t>- 300,00</t>
  </si>
  <si>
    <t>3 700,00</t>
  </si>
  <si>
    <t>75095</t>
  </si>
  <si>
    <t>180 144,00</t>
  </si>
  <si>
    <t>98 124,00</t>
  </si>
  <si>
    <t>4100</t>
  </si>
  <si>
    <t>Wynagrodzenia agencyjno-prowizyjne</t>
  </si>
  <si>
    <t>16 000,00</t>
  </si>
  <si>
    <t>66 020,00</t>
  </si>
  <si>
    <t>2 909,57</t>
  </si>
  <si>
    <t>500,15</t>
  </si>
  <si>
    <t>71,28</t>
  </si>
  <si>
    <t>12 376,00</t>
  </si>
  <si>
    <t>591 184,00</t>
  </si>
  <si>
    <t>40 000,00</t>
  </si>
  <si>
    <t>631 184,00</t>
  </si>
  <si>
    <t>75405</t>
  </si>
  <si>
    <t>Komendy powiatowe Policji</t>
  </si>
  <si>
    <t>2300</t>
  </si>
  <si>
    <t>Wpłaty jednostek na państwowy fundusz celowy</t>
  </si>
  <si>
    <t>75411</t>
  </si>
  <si>
    <t>Komendy powiatowe Państwowej Straży Pożarnej</t>
  </si>
  <si>
    <t>473 854,00</t>
  </si>
  <si>
    <t>513 854,00</t>
  </si>
  <si>
    <t>55 000,00</t>
  </si>
  <si>
    <t>4 984,00</t>
  </si>
  <si>
    <t>606,00</t>
  </si>
  <si>
    <t>28 374,00</t>
  </si>
  <si>
    <t>750,00</t>
  </si>
  <si>
    <t>128 250,00</t>
  </si>
  <si>
    <t>42 890,00</t>
  </si>
  <si>
    <t>Dotacje celowe z budżetu na finansowanie lub dofinansowanie kosztów realizacji inwestycji i zakupów inwestycyjnych jednostek nie zaliczanych do sektora finansów publicznych</t>
  </si>
  <si>
    <t>75414</t>
  </si>
  <si>
    <t>Obrona cywilna</t>
  </si>
  <si>
    <t>27 500,00</t>
  </si>
  <si>
    <t>75415</t>
  </si>
  <si>
    <t>Zadania ratownictwa górskiego i wodnego</t>
  </si>
  <si>
    <t>75416</t>
  </si>
  <si>
    <t>Straż gminna (miejska)</t>
  </si>
  <si>
    <t>26 830,00</t>
  </si>
  <si>
    <t>2 830,00</t>
  </si>
  <si>
    <t>757</t>
  </si>
  <si>
    <t>Obsługa długu publicznego</t>
  </si>
  <si>
    <t>362 475,00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</si>
  <si>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</si>
  <si>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</si>
  <si>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</si>
  <si>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</si>
  <si>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190 000,00</t>
  </si>
  <si>
    <t>75818</t>
  </si>
  <si>
    <t>Rezerwy ogólne i celowe</t>
  </si>
  <si>
    <t>4810</t>
  </si>
  <si>
    <t>Rezerwy</t>
  </si>
  <si>
    <t>23 888 580,17</t>
  </si>
  <si>
    <t>81 816,00</t>
  </si>
  <si>
    <t>23 970 396,17</t>
  </si>
  <si>
    <t>10 697 778,17</t>
  </si>
  <si>
    <t>71 816,00</t>
  </si>
  <si>
    <t>10 769 594,17</t>
  </si>
  <si>
    <t>2 800,00</t>
  </si>
  <si>
    <t>332 540,00</t>
  </si>
  <si>
    <t>3240</t>
  </si>
  <si>
    <t>Stypendia dla uczniów</t>
  </si>
  <si>
    <t>6 300,00</t>
  </si>
  <si>
    <t>6 805 012,00</t>
  </si>
  <si>
    <t>6 808 012,00</t>
  </si>
  <si>
    <t>547 804,00</t>
  </si>
  <si>
    <t>1 320 962,00</t>
  </si>
  <si>
    <t>186 143,00</t>
  </si>
  <si>
    <t>36 282,00</t>
  </si>
  <si>
    <t>267 995,00</t>
  </si>
  <si>
    <t>282 995,00</t>
  </si>
  <si>
    <t>23 400,00</t>
  </si>
  <si>
    <t>1 816,00</t>
  </si>
  <si>
    <t>25 216,00</t>
  </si>
  <si>
    <t>394 900,00</t>
  </si>
  <si>
    <t>398 900,00</t>
  </si>
  <si>
    <t>141 855,17</t>
  </si>
  <si>
    <t>48 000,00</t>
  </si>
  <si>
    <t>189 855,17</t>
  </si>
  <si>
    <t>18 100,00</t>
  </si>
  <si>
    <t>171 832,00</t>
  </si>
  <si>
    <t>22 700,00</t>
  </si>
  <si>
    <t>9 700,00</t>
  </si>
  <si>
    <t>5 910,00</t>
  </si>
  <si>
    <t>402 543,00</t>
  </si>
  <si>
    <t>4480</t>
  </si>
  <si>
    <t>Podatek od nieruchomości</t>
  </si>
  <si>
    <t>723 353,00</t>
  </si>
  <si>
    <t>5 200,00</t>
  </si>
  <si>
    <t>29 672,00</t>
  </si>
  <si>
    <t>471 639,00</t>
  </si>
  <si>
    <t>41 066,00</t>
  </si>
  <si>
    <t>89 964,00</t>
  </si>
  <si>
    <t>12 700,00</t>
  </si>
  <si>
    <t>17 200,00</t>
  </si>
  <si>
    <t>1 260,00</t>
  </si>
  <si>
    <t>20 430,00</t>
  </si>
  <si>
    <t>800,00</t>
  </si>
  <si>
    <t>6 250,00</t>
  </si>
  <si>
    <t>700,00</t>
  </si>
  <si>
    <t>25 872,00</t>
  </si>
  <si>
    <t>4 439 804,00</t>
  </si>
  <si>
    <t>4 449 804,00</t>
  </si>
  <si>
    <t>112 000,00</t>
  </si>
  <si>
    <t>2540</t>
  </si>
  <si>
    <t>1 086 810,00</t>
  </si>
  <si>
    <t>74 796,00</t>
  </si>
  <si>
    <t>1 857 518,00</t>
  </si>
  <si>
    <t>142 794,00</t>
  </si>
  <si>
    <t>312 302,00</t>
  </si>
  <si>
    <t>40 105,00</t>
  </si>
  <si>
    <t>5 500,00</t>
  </si>
  <si>
    <t>70 722,00</t>
  </si>
  <si>
    <t>80 722,00</t>
  </si>
  <si>
    <t>4220</t>
  </si>
  <si>
    <t>Zakup środków żywności</t>
  </si>
  <si>
    <t>3 150,00</t>
  </si>
  <si>
    <t>252 932,00</t>
  </si>
  <si>
    <t>4 300,00</t>
  </si>
  <si>
    <t>56 164,00</t>
  </si>
  <si>
    <t>8 200,00</t>
  </si>
  <si>
    <t>3 500,00</t>
  </si>
  <si>
    <t>1 190,00</t>
  </si>
  <si>
    <t>106 966,00</t>
  </si>
  <si>
    <t>355,00</t>
  </si>
  <si>
    <t>4 544 604,00</t>
  </si>
  <si>
    <t>2320</t>
  </si>
  <si>
    <t>Dotacje celowe przekazane dla powiatu na zadania bieżące realizowane na podstawie porozumień (umów) między jednostkami samorządu terytorialnego</t>
  </si>
  <si>
    <t>1 289 704,00</t>
  </si>
  <si>
    <t>630 861,00</t>
  </si>
  <si>
    <t>81 282,00</t>
  </si>
  <si>
    <t>1 600,00</t>
  </si>
  <si>
    <t>1 628 206,00</t>
  </si>
  <si>
    <t>145 870,00</t>
  </si>
  <si>
    <t>316 088,00</t>
  </si>
  <si>
    <t>44 269,00</t>
  </si>
  <si>
    <t>7 116,00</t>
  </si>
  <si>
    <t>61 700,00</t>
  </si>
  <si>
    <t>3 870,00</t>
  </si>
  <si>
    <t>173 400,00</t>
  </si>
  <si>
    <t>- 7 000,00</t>
  </si>
  <si>
    <t>166 400,00</t>
  </si>
  <si>
    <t>9 500,00</t>
  </si>
  <si>
    <t>8 300,00</t>
  </si>
  <si>
    <t>44 485,00</t>
  </si>
  <si>
    <t>7 150,00</t>
  </si>
  <si>
    <t>1 300,00</t>
  </si>
  <si>
    <t>92 903,00</t>
  </si>
  <si>
    <t>80113</t>
  </si>
  <si>
    <t>Dowożenie uczniów do szkół</t>
  </si>
  <si>
    <t>654 000,00</t>
  </si>
  <si>
    <t>650 000,00</t>
  </si>
  <si>
    <t>80114</t>
  </si>
  <si>
    <t>Zespoły obsługi ekonomiczno-administracyjnej szkół</t>
  </si>
  <si>
    <t>744 132,00</t>
  </si>
  <si>
    <t>472 349,00</t>
  </si>
  <si>
    <t>33 500,00</t>
  </si>
  <si>
    <t>- 3 982,00</t>
  </si>
  <si>
    <t>29 518,00</t>
  </si>
  <si>
    <t>88 039,00</t>
  </si>
  <si>
    <t>12 614,00</t>
  </si>
  <si>
    <t>- 6 018,00</t>
  </si>
  <si>
    <t>6 596,00</t>
  </si>
  <si>
    <t>28 200,00</t>
  </si>
  <si>
    <t>14 300,00</t>
  </si>
  <si>
    <t>24 300,00</t>
  </si>
  <si>
    <t>31 700,00</t>
  </si>
  <si>
    <t>41 700,00</t>
  </si>
  <si>
    <t>- 1 500,00</t>
  </si>
  <si>
    <t>9 120,00</t>
  </si>
  <si>
    <t>1 200,00</t>
  </si>
  <si>
    <t>80146</t>
  </si>
  <si>
    <t>Dokształcanie i doskonalenie nauczycieli</t>
  </si>
  <si>
    <t>90 776,00</t>
  </si>
  <si>
    <t>31 500,00</t>
  </si>
  <si>
    <t>32 100,00</t>
  </si>
  <si>
    <t>59 276,00</t>
  </si>
  <si>
    <t>- 600,00</t>
  </si>
  <si>
    <t>58 676,00</t>
  </si>
  <si>
    <t>670 110,00</t>
  </si>
  <si>
    <t>268 232,00</t>
  </si>
  <si>
    <t>19 820,00</t>
  </si>
  <si>
    <t>49 473,00</t>
  </si>
  <si>
    <t>7 054,00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</si>
  <si>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</si>
  <si>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</si>
  <si>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</si>
  <si>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</si>
  <si>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565 868,00</t>
  </si>
  <si>
    <t>13 816,00</t>
  </si>
  <si>
    <t>579 684,00</t>
  </si>
  <si>
    <t>144 276,00</t>
  </si>
  <si>
    <t>178 092,00</t>
  </si>
  <si>
    <t>263 000,00</t>
  </si>
  <si>
    <t>17 953,00</t>
  </si>
  <si>
    <t>48 007,00</t>
  </si>
  <si>
    <t>5 634,00</t>
  </si>
  <si>
    <t>43 000,00</t>
  </si>
  <si>
    <t>- 20 000,00</t>
  </si>
  <si>
    <t>23 000,00</t>
  </si>
  <si>
    <t>330,00</t>
  </si>
  <si>
    <t>15 568,00</t>
  </si>
  <si>
    <t>11 500,00</t>
  </si>
  <si>
    <t>14 600,00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</si>
  <si>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</si>
  <si>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</si>
  <si>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560 056,00</t>
  </si>
  <si>
    <t>- 13 816,00</t>
  </si>
  <si>
    <t>546 240,00</t>
  </si>
  <si>
    <t>24 780,00</t>
  </si>
  <si>
    <t>352 500,00</t>
  </si>
  <si>
    <t>- 3 000,00</t>
  </si>
  <si>
    <t>349 500,00</t>
  </si>
  <si>
    <t>11 193,00</t>
  </si>
  <si>
    <t>70 591,00</t>
  </si>
  <si>
    <t>12 742,00</t>
  </si>
  <si>
    <t>25 600,00</t>
  </si>
  <si>
    <t>- 5 000,00</t>
  </si>
  <si>
    <t>20 600,00</t>
  </si>
  <si>
    <t>9 100,00</t>
  </si>
  <si>
    <t>- 1 816,00</t>
  </si>
  <si>
    <t>7 284,00</t>
  </si>
  <si>
    <t>20 500,00</t>
  </si>
  <si>
    <t>- 4 000,00</t>
  </si>
  <si>
    <t>16 500,00</t>
  </si>
  <si>
    <t>13 800,00</t>
  </si>
  <si>
    <t>2 300,00</t>
  </si>
  <si>
    <t>10 450,00</t>
  </si>
  <si>
    <t>198 099,00</t>
  </si>
  <si>
    <t>14 500,00</t>
  </si>
  <si>
    <t>1 800,00</t>
  </si>
  <si>
    <t>13 500,00</t>
  </si>
  <si>
    <t>168 299,00</t>
  </si>
  <si>
    <t>821 983,00</t>
  </si>
  <si>
    <t>500 000,00</t>
  </si>
  <si>
    <t>85153</t>
  </si>
  <si>
    <t>Zwalczanie narkomanii</t>
  </si>
  <si>
    <t>7 859,00</t>
  </si>
  <si>
    <t>241,00</t>
  </si>
  <si>
    <t>35,00</t>
  </si>
  <si>
    <t>1 400,00</t>
  </si>
  <si>
    <t>4 983,00</t>
  </si>
  <si>
    <t>85154</t>
  </si>
  <si>
    <t>302 124,00</t>
  </si>
  <si>
    <t>42 300,00</t>
  </si>
  <si>
    <t>Dotacja celowa na pomoc finansową udzielaną między jednostkami samorządu terytorialnego na dofinansowanie własnych zadań bieżących</t>
  </si>
  <si>
    <t>15 175,00</t>
  </si>
  <si>
    <t>1 928,00</t>
  </si>
  <si>
    <t>108 520,00</t>
  </si>
  <si>
    <t>18 600,00</t>
  </si>
  <si>
    <t>3 200,00</t>
  </si>
  <si>
    <t>81 403,00</t>
  </si>
  <si>
    <t>998,00</t>
  </si>
  <si>
    <t>85195</t>
  </si>
  <si>
    <t>15 699 553,00</t>
  </si>
  <si>
    <t>15 719 553,00</t>
  </si>
  <si>
    <t>85201</t>
  </si>
  <si>
    <t>Placówki opiekuńczo-wychowawcze</t>
  </si>
  <si>
    <t>75 000,00</t>
  </si>
  <si>
    <t>4330</t>
  </si>
  <si>
    <t>Zakup usług przez jednostki samorządu terytorialnego od innych jednostek samorządu terytorialnego</t>
  </si>
  <si>
    <t>85202</t>
  </si>
  <si>
    <t>Domy pomocy społecznej</t>
  </si>
  <si>
    <t>591 683,00</t>
  </si>
  <si>
    <t>- 40 000,00</t>
  </si>
  <si>
    <t>551 683,00</t>
  </si>
  <si>
    <t>85204</t>
  </si>
  <si>
    <t>Rodziny zastępcze</t>
  </si>
  <si>
    <t>74 960,00</t>
  </si>
  <si>
    <t>85205</t>
  </si>
  <si>
    <t>Zadania w zakresie przeciwdziałania przemocy w rodzinie</t>
  </si>
  <si>
    <t>9 300,00</t>
  </si>
  <si>
    <t>85206</t>
  </si>
  <si>
    <t>Wspieranie rodziny</t>
  </si>
  <si>
    <t>109 393,00</t>
  </si>
  <si>
    <t>1 292,00</t>
  </si>
  <si>
    <t>76 065,00</t>
  </si>
  <si>
    <t>4 656,00</t>
  </si>
  <si>
    <t>13 900,00</t>
  </si>
  <si>
    <t>1 978,00</t>
  </si>
  <si>
    <t>6 000,00</t>
  </si>
  <si>
    <t>2 302,00</t>
  </si>
  <si>
    <t>3110</t>
  </si>
  <si>
    <t>Świadczenia społeczne</t>
  </si>
  <si>
    <t>4 838 500,00</t>
  </si>
  <si>
    <t>27 850,00</t>
  </si>
  <si>
    <t>5 960,00</t>
  </si>
  <si>
    <t>847,00</t>
  </si>
  <si>
    <t>8 750,00</t>
  </si>
  <si>
    <t>20 389,00</t>
  </si>
  <si>
    <t>6 740 260,00</t>
  </si>
  <si>
    <t>Zwrot dotacji oraz płatności, w tym  wykorzystanych niezgodnie z przeznaczeniem lub wykorzystanych z naruszeniem procedur, o których mowa w art. 184 ustawy, pobranych nienależnie lub w nadmiernej wysokości</t>
  </si>
  <si>
    <t>6 284 839,00</t>
  </si>
  <si>
    <t>140 358,00</t>
  </si>
  <si>
    <t>7 838,00</t>
  </si>
  <si>
    <t>255 203,00</t>
  </si>
  <si>
    <t>3 584,00</t>
  </si>
  <si>
    <t>4400</t>
  </si>
  <si>
    <t>Opłaty za administrowanie i czynsze za budynki, lokale i pomieszczenia garażowe</t>
  </si>
  <si>
    <t>2 109,00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</si>
  <si>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</si>
  <si>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</si>
  <si>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</si>
  <si>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67 872,00</t>
  </si>
  <si>
    <t>4130</t>
  </si>
  <si>
    <t>Składki na ubezpieczenie zdrowotne</t>
  </si>
  <si>
    <t>66 322,00</t>
  </si>
  <si>
    <t>67 822,00</t>
  </si>
  <si>
    <t>522 276,00</t>
  </si>
  <si>
    <t>510 000,00</t>
  </si>
  <si>
    <t>509 803,92</t>
  </si>
  <si>
    <t>196,08</t>
  </si>
  <si>
    <t>219 824,00</t>
  </si>
  <si>
    <t>230 824,00</t>
  </si>
  <si>
    <t>219 324,00</t>
  </si>
  <si>
    <t>230 324,00</t>
  </si>
  <si>
    <t>1 269 084,00</t>
  </si>
  <si>
    <t>1 268 084,00</t>
  </si>
  <si>
    <t>6 156,00</t>
  </si>
  <si>
    <t>758 605,00</t>
  </si>
  <si>
    <t>56 846,00</t>
  </si>
  <si>
    <t>139 480,00</t>
  </si>
  <si>
    <t>19 844,00</t>
  </si>
  <si>
    <t>4140</t>
  </si>
  <si>
    <t>Wpłaty na Państwowy Fundusz Rehabilitacji Osób Niepełnosprawnych</t>
  </si>
  <si>
    <t>43 805,00</t>
  </si>
  <si>
    <t>12 400,00</t>
  </si>
  <si>
    <t>67 582,00</t>
  </si>
  <si>
    <t>66 582,00</t>
  </si>
  <si>
    <t>10 600,00</t>
  </si>
  <si>
    <t>22 140,00</t>
  </si>
  <si>
    <t>33 000,00</t>
  </si>
  <si>
    <t>29 326,00</t>
  </si>
  <si>
    <t>35 000,00</t>
  </si>
  <si>
    <t>247 093,00</t>
  </si>
  <si>
    <t>274 593,00</t>
  </si>
  <si>
    <t>15 493,00</t>
  </si>
  <si>
    <t>65 000,00</t>
  </si>
  <si>
    <t>23 200,00</t>
  </si>
  <si>
    <t>88 200,00</t>
  </si>
  <si>
    <t>170 900,00</t>
  </si>
  <si>
    <t>85232</t>
  </si>
  <si>
    <t>150 000,00</t>
  </si>
  <si>
    <t>2410</t>
  </si>
  <si>
    <t>224 512,00</t>
  </si>
  <si>
    <t>225 512,00</t>
  </si>
  <si>
    <t>219 100,00</t>
  </si>
  <si>
    <t>344,00</t>
  </si>
  <si>
    <t>59,57</t>
  </si>
  <si>
    <t>8,43</t>
  </si>
  <si>
    <t>853</t>
  </si>
  <si>
    <t>Pozostałe zadania w zakresie polityki społecznej</t>
  </si>
  <si>
    <t>85395</t>
  </si>
  <si>
    <t>812 050,00</t>
  </si>
  <si>
    <t>85401</t>
  </si>
  <si>
    <t>Świetlice szkolne</t>
  </si>
  <si>
    <t>555 404,00</t>
  </si>
  <si>
    <t>1 096,00</t>
  </si>
  <si>
    <t>390 317,00</t>
  </si>
  <si>
    <t>31 898,80</t>
  </si>
  <si>
    <t>68 458,00</t>
  </si>
  <si>
    <t>9 452,20</t>
  </si>
  <si>
    <t>10 200,00</t>
  </si>
  <si>
    <t>3 100,00</t>
  </si>
  <si>
    <t>24 882,00</t>
  </si>
  <si>
    <t>253 027,00</t>
  </si>
  <si>
    <t>85446</t>
  </si>
  <si>
    <t>3 619,00</t>
  </si>
  <si>
    <t>4 017 368,81</t>
  </si>
  <si>
    <t>- 5 996,00</t>
  </si>
  <si>
    <t>4 011 372,81</t>
  </si>
  <si>
    <t>Gospodarka ściekowa i ochrona wód</t>
  </si>
  <si>
    <t>82 700,00</t>
  </si>
  <si>
    <t>17 700,00</t>
  </si>
  <si>
    <t>2 209 000,00</t>
  </si>
  <si>
    <t>105 245,17</t>
  </si>
  <si>
    <t>8 884,35</t>
  </si>
  <si>
    <t>19 618,86</t>
  </si>
  <si>
    <t>2 796,17</t>
  </si>
  <si>
    <t>2 005 500,00</t>
  </si>
  <si>
    <t>3 555,00</t>
  </si>
  <si>
    <t>3 400,45</t>
  </si>
  <si>
    <t>90003</t>
  </si>
  <si>
    <t>Oczyszczanie miast i wsi</t>
  </si>
  <si>
    <t>325 000,00</t>
  </si>
  <si>
    <t>138 100,00</t>
  </si>
  <si>
    <t>45 100,00</t>
  </si>
  <si>
    <t>91 000,00</t>
  </si>
  <si>
    <t>224 415,81</t>
  </si>
  <si>
    <t>120 000,00</t>
  </si>
  <si>
    <t>99 415,81</t>
  </si>
  <si>
    <t>892 000,00</t>
  </si>
  <si>
    <t>886 004,00</t>
  </si>
  <si>
    <t>540 000,00</t>
  </si>
  <si>
    <t>282 000,00</t>
  </si>
  <si>
    <t>64 004,00</t>
  </si>
  <si>
    <t>136 153,00</t>
  </si>
  <si>
    <t>3 312,00</t>
  </si>
  <si>
    <t>472,00</t>
  </si>
  <si>
    <t>20 769,00</t>
  </si>
  <si>
    <t>58 100,00</t>
  </si>
  <si>
    <t>1 907 322,51</t>
  </si>
  <si>
    <t>153 747,65</t>
  </si>
  <si>
    <t>2 061 070,16</t>
  </si>
  <si>
    <t>13 935,00</t>
  </si>
  <si>
    <t>30 119,00</t>
  </si>
  <si>
    <t>6 184,00</t>
  </si>
  <si>
    <t>9 184,00</t>
  </si>
  <si>
    <t>4 935,00</t>
  </si>
  <si>
    <t>11 935,00</t>
  </si>
  <si>
    <t>993 541,93</t>
  </si>
  <si>
    <t>1 131 105,58</t>
  </si>
  <si>
    <t>2480</t>
  </si>
  <si>
    <t>865 000,00</t>
  </si>
  <si>
    <t>704,00</t>
  </si>
  <si>
    <t>109,00</t>
  </si>
  <si>
    <t>4 080,00</t>
  </si>
  <si>
    <t>48 926,93</t>
  </si>
  <si>
    <t>60 600,00</t>
  </si>
  <si>
    <t>12 797,00</t>
  </si>
  <si>
    <t>1 325,00</t>
  </si>
  <si>
    <t>327 703,17</t>
  </si>
  <si>
    <t>327 400,00</t>
  </si>
  <si>
    <t>303,17</t>
  </si>
  <si>
    <t>92118</t>
  </si>
  <si>
    <t>427 500,00</t>
  </si>
  <si>
    <t>92120</t>
  </si>
  <si>
    <t>2720</t>
  </si>
  <si>
    <t>64 642,41</t>
  </si>
  <si>
    <t>3 300,00</t>
  </si>
  <si>
    <t>38 042,41</t>
  </si>
  <si>
    <t>23 300,00</t>
  </si>
  <si>
    <t>425 926,77</t>
  </si>
  <si>
    <t>427 926,77</t>
  </si>
  <si>
    <t>Obiekty sportowe</t>
  </si>
  <si>
    <t>112 700,00</t>
  </si>
  <si>
    <t>17 100,00</t>
  </si>
  <si>
    <t>200,00</t>
  </si>
  <si>
    <t>313 226,77</t>
  </si>
  <si>
    <t>315 226,77</t>
  </si>
  <si>
    <t>205 000,00</t>
  </si>
  <si>
    <t>48 640,90</t>
  </si>
  <si>
    <t>54 640,90</t>
  </si>
  <si>
    <t>20 085,87</t>
  </si>
  <si>
    <t>60 065 113,20</t>
  </si>
  <si>
    <t>60 371 486,16</t>
  </si>
  <si>
    <t>Zmiany w planie dochoóow Gminy Rogoźno na 2016 rok</t>
  </si>
  <si>
    <t>Zmiany w planie wydatków Gminy Rogoźno na 2016 rok</t>
  </si>
  <si>
    <t>Załącznik nr 3 do Uchwały Nr XXVII/261/2016</t>
  </si>
  <si>
    <t>Urząd Miejski w Rogoźnie 
Wykonawca: Biuro Projektowo - Usługowe Instal - Tech Jan Drożdż - Połczyn Zdrój
Termin realizacji: 2016</t>
  </si>
  <si>
    <t>Załącznik Nr 4 do Uchwały Nr XXVII/261/2016</t>
  </si>
  <si>
    <t>Załącznik nr 5 do  Uchwały Nr XXVII/261/2016</t>
  </si>
  <si>
    <t>Załącznik Nr 6 do Uchwaly Nr XXVII/261/2016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</si>
</sst>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???"/>
    <numFmt numFmtId="165" formatCode="????"/>
    <numFmt numFmtId="166" formatCode="?????"/>
    <numFmt numFmtId="167" formatCode="#,##0.00\ [$zł-415];[Red]\-#,##0.00\ [$zł-415]"/>
  </numFmts>
  <fonts count="7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sz val="10"/>
      <name val="Arial"/>
      <family val="2"/>
    </font>
    <font>
      <sz val="9"/>
      <name val="Arial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sz val="8"/>
      <name val="Arial"/>
      <family val="2"/>
      <charset val="238"/>
    </font>
    <font>
      <b/>
      <sz val="12"/>
      <name val="Arial"/>
      <family val="2"/>
      <charset val="1"/>
    </font>
    <font>
      <b/>
      <sz val="8.5"/>
      <color indexed="8"/>
      <name val="Arial"/>
      <family val="2"/>
      <charset val="1"/>
    </font>
    <font>
      <sz val="12"/>
      <name val="Calibri"/>
      <family val="2"/>
      <charset val="238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238"/>
    </font>
    <font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8.25"/>
      <color indexed="8"/>
      <name val="Arial"/>
      <family val="2"/>
      <charset val="238"/>
    </font>
    <font>
      <b/>
      <sz val="8.25"/>
      <color theme="1"/>
      <name val="Arial"/>
      <family val="2"/>
      <charset val="238"/>
    </font>
    <font>
      <sz val="8.25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.25"/>
      <color rgb="FFFF0000"/>
      <name val="Arial"/>
      <family val="2"/>
      <charset val="238"/>
    </font>
    <font>
      <sz val="8.25"/>
      <color rgb="FFFF0000"/>
      <name val="Arial"/>
      <family val="2"/>
      <charset val="238"/>
    </font>
    <font>
      <sz val="8.25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.25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.5"/>
      <name val="Arial"/>
      <family val="2"/>
      <charset val="238"/>
    </font>
    <font>
      <b/>
      <sz val="8.5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.5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i/>
      <sz val="1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0070C0"/>
      <name val="Arial"/>
      <family val="2"/>
      <charset val="238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b/>
      <sz val="9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solid">
        <fgColor rgb="FFCCCCFF"/>
        <bgColor indexed="26"/>
      </patternFill>
    </fill>
    <fill>
      <patternFill patternType="solid">
        <fgColor indexed="22"/>
        <bgColor indexed="46"/>
      </patternFill>
    </fill>
    <fill>
      <patternFill patternType="solid">
        <fgColor indexed="31"/>
        <bgColor indexed="46"/>
      </patternFill>
    </fill>
    <fill>
      <patternFill patternType="solid">
        <fgColor theme="0"/>
        <bgColor indexed="4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1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13" fillId="2" borderId="0" applyNumberFormat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6" fillId="0" borderId="0" applyNumberFormat="0" applyFill="0" applyBorder="0" applyAlignment="0" applyProtection="0">
      <alignment vertical="top"/>
    </xf>
    <xf numFmtId="0" fontId="17" fillId="0" borderId="0"/>
    <xf numFmtId="0" fontId="13" fillId="0" borderId="0"/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15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  <xf numFmtId="0" fontId="12" fillId="0" borderId="0"/>
    <xf numFmtId="0" fontId="13" fillId="0" borderId="0"/>
    <xf numFmtId="0" fontId="2" fillId="0" borderId="0"/>
  </cellStyleXfs>
  <cellXfs count="753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49" fontId="9" fillId="0" borderId="5" xfId="1" applyNumberFormat="1" applyFont="1" applyBorder="1" applyAlignment="1">
      <alignment horizontal="center" vertical="top"/>
    </xf>
    <xf numFmtId="49" fontId="2" fillId="0" borderId="6" xfId="1" applyNumberFormat="1" applyFont="1" applyBorder="1" applyAlignment="1">
      <alignment vertical="top" wrapText="1"/>
    </xf>
    <xf numFmtId="49" fontId="2" fillId="0" borderId="6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right" vertical="center" wrapText="1"/>
    </xf>
    <xf numFmtId="4" fontId="2" fillId="0" borderId="7" xfId="1" applyNumberFormat="1" applyFont="1" applyBorder="1" applyAlignment="1">
      <alignment horizontal="right" vertical="center" wrapText="1"/>
    </xf>
    <xf numFmtId="4" fontId="2" fillId="0" borderId="9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left" vertical="top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/>
    </xf>
    <xf numFmtId="0" fontId="2" fillId="0" borderId="0" xfId="1" applyAlignment="1">
      <alignment vertical="top"/>
    </xf>
    <xf numFmtId="49" fontId="2" fillId="0" borderId="6" xfId="1" applyNumberFormat="1" applyFont="1" applyBorder="1" applyAlignment="1">
      <alignment horizontal="left" vertical="top" wrapText="1"/>
    </xf>
    <xf numFmtId="49" fontId="2" fillId="0" borderId="6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horizontal="right" vertical="center"/>
    </xf>
    <xf numFmtId="4" fontId="2" fillId="0" borderId="9" xfId="1" applyNumberFormat="1" applyFont="1" applyBorder="1" applyAlignment="1">
      <alignment horizontal="right" vertical="center"/>
    </xf>
    <xf numFmtId="49" fontId="2" fillId="0" borderId="10" xfId="1" applyNumberFormat="1" applyFont="1" applyBorder="1" applyAlignment="1">
      <alignment horizontal="left" vertical="top" wrapText="1"/>
    </xf>
    <xf numFmtId="49" fontId="2" fillId="0" borderId="10" xfId="1" applyNumberFormat="1" applyFont="1" applyBorder="1" applyAlignment="1">
      <alignment horizontal="center" vertical="center"/>
    </xf>
    <xf numFmtId="4" fontId="2" fillId="0" borderId="10" xfId="1" applyNumberFormat="1" applyFont="1" applyBorder="1" applyAlignment="1">
      <alignment horizontal="right" vertical="center"/>
    </xf>
    <xf numFmtId="4" fontId="2" fillId="0" borderId="11" xfId="1" applyNumberFormat="1" applyFont="1" applyBorder="1" applyAlignment="1">
      <alignment horizontal="right" vertical="center"/>
    </xf>
    <xf numFmtId="4" fontId="2" fillId="0" borderId="12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left" vertical="top" wrapText="1"/>
    </xf>
    <xf numFmtId="49" fontId="2" fillId="0" borderId="14" xfId="1" applyNumberFormat="1" applyFont="1" applyBorder="1" applyAlignment="1">
      <alignment horizontal="center" vertical="center"/>
    </xf>
    <xf numFmtId="4" fontId="2" fillId="0" borderId="14" xfId="1" applyNumberFormat="1" applyFont="1" applyBorder="1" applyAlignment="1">
      <alignment horizontal="right" vertical="center"/>
    </xf>
    <xf numFmtId="4" fontId="2" fillId="0" borderId="15" xfId="1" applyNumberFormat="1" applyFont="1" applyBorder="1" applyAlignment="1">
      <alignment horizontal="right" vertical="center"/>
    </xf>
    <xf numFmtId="4" fontId="2" fillId="0" borderId="16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left" vertical="top" wrapText="1"/>
    </xf>
    <xf numFmtId="4" fontId="2" fillId="0" borderId="18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vertical="top" wrapText="1"/>
    </xf>
    <xf numFmtId="49" fontId="2" fillId="0" borderId="20" xfId="1" applyNumberFormat="1" applyFont="1" applyBorder="1" applyAlignment="1">
      <alignment vertical="center"/>
    </xf>
    <xf numFmtId="4" fontId="2" fillId="0" borderId="20" xfId="1" applyNumberFormat="1" applyFont="1" applyBorder="1" applyAlignment="1">
      <alignment vertical="center"/>
    </xf>
    <xf numFmtId="4" fontId="2" fillId="0" borderId="22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vertical="top" wrapText="1"/>
    </xf>
    <xf numFmtId="49" fontId="11" fillId="0" borderId="24" xfId="1" applyNumberFormat="1" applyFont="1" applyBorder="1" applyAlignment="1">
      <alignment vertical="center"/>
    </xf>
    <xf numFmtId="4" fontId="10" fillId="0" borderId="24" xfId="1" applyNumberFormat="1" applyFont="1" applyBorder="1" applyAlignment="1">
      <alignment vertical="center"/>
    </xf>
    <xf numFmtId="4" fontId="10" fillId="0" borderId="25" xfId="1" applyNumberFormat="1" applyFont="1" applyBorder="1" applyAlignment="1">
      <alignment horizontal="right" vertical="center"/>
    </xf>
    <xf numFmtId="49" fontId="10" fillId="0" borderId="14" xfId="1" applyNumberFormat="1" applyFont="1" applyBorder="1" applyAlignment="1">
      <alignment vertical="top" wrapText="1"/>
    </xf>
    <xf numFmtId="49" fontId="11" fillId="0" borderId="14" xfId="1" applyNumberFormat="1" applyFont="1" applyBorder="1" applyAlignment="1">
      <alignment vertical="center"/>
    </xf>
    <xf numFmtId="4" fontId="10" fillId="0" borderId="14" xfId="1" applyNumberFormat="1" applyFont="1" applyBorder="1" applyAlignment="1">
      <alignment vertical="center"/>
    </xf>
    <xf numFmtId="4" fontId="10" fillId="0" borderId="25" xfId="1" applyNumberFormat="1" applyFont="1" applyBorder="1" applyAlignment="1">
      <alignment horizontal="right" vertical="center" wrapText="1"/>
    </xf>
    <xf numFmtId="49" fontId="2" fillId="0" borderId="24" xfId="1" applyNumberFormat="1" applyFont="1" applyBorder="1" applyAlignment="1">
      <alignment horizontal="left" vertical="top" wrapText="1"/>
    </xf>
    <xf numFmtId="49" fontId="2" fillId="0" borderId="24" xfId="1" applyNumberFormat="1" applyFont="1" applyBorder="1" applyAlignment="1">
      <alignment horizontal="center" vertical="center"/>
    </xf>
    <xf numFmtId="4" fontId="2" fillId="0" borderId="24" xfId="1" applyNumberFormat="1" applyFont="1" applyBorder="1" applyAlignment="1">
      <alignment horizontal="right" vertical="center"/>
    </xf>
    <xf numFmtId="4" fontId="2" fillId="0" borderId="25" xfId="1" applyNumberFormat="1" applyFont="1" applyBorder="1" applyAlignment="1">
      <alignment horizontal="center" vertical="center"/>
    </xf>
    <xf numFmtId="49" fontId="2" fillId="0" borderId="17" xfId="1" applyNumberFormat="1" applyFont="1" applyBorder="1" applyAlignment="1">
      <alignment horizontal="left" vertical="top" wrapText="1"/>
    </xf>
    <xf numFmtId="49" fontId="2" fillId="0" borderId="17" xfId="1" applyNumberFormat="1" applyFont="1" applyBorder="1" applyAlignment="1">
      <alignment horizontal="center" vertical="center"/>
    </xf>
    <xf numFmtId="4" fontId="2" fillId="0" borderId="17" xfId="1" applyNumberFormat="1" applyFont="1" applyBorder="1" applyAlignment="1">
      <alignment horizontal="right" vertical="center"/>
    </xf>
    <xf numFmtId="4" fontId="2" fillId="0" borderId="26" xfId="1" applyNumberFormat="1" applyFont="1" applyBorder="1" applyAlignment="1">
      <alignment horizontal="right" vertical="center"/>
    </xf>
    <xf numFmtId="4" fontId="2" fillId="0" borderId="27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top" wrapText="1"/>
    </xf>
    <xf numFmtId="49" fontId="2" fillId="0" borderId="14" xfId="1" applyNumberFormat="1" applyBorder="1" applyAlignment="1">
      <alignment horizontal="center" vertical="center"/>
    </xf>
    <xf numFmtId="4" fontId="2" fillId="0" borderId="14" xfId="1" applyNumberFormat="1" applyBorder="1" applyAlignment="1">
      <alignment horizontal="right" vertical="center"/>
    </xf>
    <xf numFmtId="0" fontId="4" fillId="0" borderId="14" xfId="1" applyFont="1" applyBorder="1" applyAlignment="1">
      <alignment horizontal="left" vertical="top" wrapText="1"/>
    </xf>
    <xf numFmtId="4" fontId="2" fillId="0" borderId="18" xfId="1" applyNumberFormat="1" applyBorder="1" applyAlignment="1">
      <alignment horizontal="center" vertical="center"/>
    </xf>
    <xf numFmtId="0" fontId="2" fillId="0" borderId="10" xfId="1" applyFont="1" applyBorder="1" applyAlignment="1">
      <alignment horizontal="left" vertical="top" wrapText="1"/>
    </xf>
    <xf numFmtId="49" fontId="2" fillId="0" borderId="10" xfId="1" applyNumberFormat="1" applyBorder="1" applyAlignment="1">
      <alignment horizontal="center" vertical="center"/>
    </xf>
    <xf numFmtId="4" fontId="2" fillId="0" borderId="10" xfId="1" applyNumberFormat="1" applyBorder="1" applyAlignment="1">
      <alignment horizontal="right" vertical="center"/>
    </xf>
    <xf numFmtId="4" fontId="2" fillId="0" borderId="12" xfId="1" applyNumberFormat="1" applyBorder="1" applyAlignment="1">
      <alignment horizontal="center" vertical="center"/>
    </xf>
    <xf numFmtId="0" fontId="2" fillId="0" borderId="17" xfId="1" applyFont="1" applyBorder="1" applyAlignment="1">
      <alignment horizontal="left" vertical="top" wrapText="1"/>
    </xf>
    <xf numFmtId="49" fontId="2" fillId="0" borderId="17" xfId="1" applyNumberFormat="1" applyBorder="1" applyAlignment="1">
      <alignment horizontal="center" vertical="center"/>
    </xf>
    <xf numFmtId="4" fontId="2" fillId="0" borderId="17" xfId="1" applyNumberFormat="1" applyBorder="1" applyAlignment="1">
      <alignment horizontal="right" vertical="center"/>
    </xf>
    <xf numFmtId="4" fontId="2" fillId="0" borderId="27" xfId="1" applyNumberFormat="1" applyBorder="1" applyAlignment="1">
      <alignment horizontal="center" vertical="center"/>
    </xf>
    <xf numFmtId="49" fontId="12" fillId="0" borderId="28" xfId="1" applyNumberFormat="1" applyFont="1" applyBorder="1" applyAlignment="1">
      <alignment horizontal="left" vertical="top" wrapText="1"/>
    </xf>
    <xf numFmtId="49" fontId="2" fillId="0" borderId="28" xfId="1" applyNumberFormat="1" applyBorder="1" applyAlignment="1">
      <alignment horizontal="center" vertical="center"/>
    </xf>
    <xf numFmtId="4" fontId="2" fillId="0" borderId="28" xfId="1" applyNumberFormat="1" applyBorder="1" applyAlignment="1">
      <alignment horizontal="right" vertical="center"/>
    </xf>
    <xf numFmtId="4" fontId="2" fillId="0" borderId="29" xfId="1" applyNumberFormat="1" applyFont="1" applyBorder="1" applyAlignment="1">
      <alignment horizontal="right" vertical="center"/>
    </xf>
    <xf numFmtId="4" fontId="2" fillId="0" borderId="30" xfId="1" applyNumberFormat="1" applyBorder="1" applyAlignment="1">
      <alignment horizontal="center" vertical="center"/>
    </xf>
    <xf numFmtId="0" fontId="2" fillId="0" borderId="24" xfId="1" applyFont="1" applyBorder="1" applyAlignment="1">
      <alignment horizontal="left" vertical="top" wrapText="1"/>
    </xf>
    <xf numFmtId="49" fontId="2" fillId="0" borderId="24" xfId="1" applyNumberFormat="1" applyBorder="1" applyAlignment="1">
      <alignment horizontal="center" vertical="center"/>
    </xf>
    <xf numFmtId="4" fontId="2" fillId="0" borderId="24" xfId="1" applyNumberFormat="1" applyBorder="1" applyAlignment="1">
      <alignment horizontal="right" vertical="center"/>
    </xf>
    <xf numFmtId="0" fontId="12" fillId="0" borderId="28" xfId="1" applyFont="1" applyBorder="1" applyAlignment="1">
      <alignment horizontal="left" vertical="top" wrapText="1"/>
    </xf>
    <xf numFmtId="4" fontId="2" fillId="0" borderId="28" xfId="1" applyNumberFormat="1" applyFont="1" applyBorder="1" applyAlignment="1">
      <alignment horizontal="right" vertical="center"/>
    </xf>
    <xf numFmtId="0" fontId="12" fillId="0" borderId="31" xfId="1" applyFont="1" applyBorder="1" applyAlignment="1">
      <alignment horizontal="left" vertical="top" wrapText="1"/>
    </xf>
    <xf numFmtId="49" fontId="2" fillId="0" borderId="31" xfId="1" applyNumberFormat="1" applyBorder="1" applyAlignment="1">
      <alignment horizontal="center" vertical="center"/>
    </xf>
    <xf numFmtId="4" fontId="2" fillId="0" borderId="31" xfId="1" applyNumberFormat="1" applyBorder="1" applyAlignment="1">
      <alignment horizontal="right" vertical="center"/>
    </xf>
    <xf numFmtId="4" fontId="2" fillId="0" borderId="31" xfId="1" applyNumberFormat="1" applyFont="1" applyBorder="1" applyAlignment="1">
      <alignment horizontal="right" vertical="center"/>
    </xf>
    <xf numFmtId="4" fontId="2" fillId="0" borderId="25" xfId="1" applyNumberFormat="1" applyBorder="1" applyAlignment="1">
      <alignment horizontal="center" vertical="center"/>
    </xf>
    <xf numFmtId="0" fontId="4" fillId="0" borderId="32" xfId="1" applyFont="1" applyBorder="1" applyAlignment="1">
      <alignment horizontal="left" vertical="top" wrapText="1"/>
    </xf>
    <xf numFmtId="4" fontId="2" fillId="0" borderId="22" xfId="1" applyNumberFormat="1" applyBorder="1" applyAlignment="1">
      <alignment horizontal="center" vertical="center"/>
    </xf>
    <xf numFmtId="0" fontId="2" fillId="0" borderId="28" xfId="1" applyFont="1" applyBorder="1" applyAlignment="1">
      <alignment horizontal="left" vertical="top" wrapText="1"/>
    </xf>
    <xf numFmtId="4" fontId="2" fillId="0" borderId="33" xfId="1" applyNumberFormat="1" applyBorder="1" applyAlignment="1">
      <alignment horizontal="center" vertical="center"/>
    </xf>
    <xf numFmtId="0" fontId="2" fillId="0" borderId="34" xfId="1" applyFont="1" applyBorder="1" applyAlignment="1">
      <alignment horizontal="left" vertical="top" wrapText="1"/>
    </xf>
    <xf numFmtId="49" fontId="2" fillId="0" borderId="34" xfId="1" applyNumberFormat="1" applyBorder="1" applyAlignment="1">
      <alignment horizontal="center" vertical="center"/>
    </xf>
    <xf numFmtId="4" fontId="2" fillId="0" borderId="34" xfId="1" applyNumberFormat="1" applyBorder="1" applyAlignment="1">
      <alignment horizontal="right" vertical="center"/>
    </xf>
    <xf numFmtId="4" fontId="2" fillId="0" borderId="0" xfId="1" applyNumberFormat="1" applyBorder="1" applyAlignment="1">
      <alignment horizontal="right" vertical="center"/>
    </xf>
    <xf numFmtId="0" fontId="4" fillId="0" borderId="35" xfId="1" applyFont="1" applyBorder="1" applyAlignment="1">
      <alignment horizontal="left" vertical="top" wrapText="1"/>
    </xf>
    <xf numFmtId="4" fontId="2" fillId="0" borderId="36" xfId="1" applyNumberFormat="1" applyBorder="1" applyAlignment="1">
      <alignment horizontal="center" vertical="center"/>
    </xf>
    <xf numFmtId="4" fontId="7" fillId="0" borderId="38" xfId="1" applyNumberFormat="1" applyFont="1" applyBorder="1"/>
    <xf numFmtId="4" fontId="7" fillId="0" borderId="39" xfId="1" applyNumberFormat="1" applyFont="1" applyBorder="1"/>
    <xf numFmtId="4" fontId="2" fillId="0" borderId="0" xfId="1" applyNumberFormat="1"/>
    <xf numFmtId="0" fontId="2" fillId="0" borderId="0" xfId="1" applyFont="1"/>
    <xf numFmtId="0" fontId="2" fillId="0" borderId="0" xfId="1" applyFont="1" applyAlignment="1">
      <alignment wrapText="1"/>
    </xf>
    <xf numFmtId="0" fontId="18" fillId="0" borderId="0" xfId="16" applyFont="1"/>
    <xf numFmtId="0" fontId="3" fillId="0" borderId="0" xfId="1" applyFont="1" applyAlignment="1">
      <alignment wrapText="1"/>
    </xf>
    <xf numFmtId="0" fontId="19" fillId="0" borderId="0" xfId="16" applyFont="1"/>
    <xf numFmtId="0" fontId="3" fillId="0" borderId="0" xfId="1" applyFont="1" applyAlignment="1"/>
    <xf numFmtId="0" fontId="3" fillId="0" borderId="0" xfId="16" applyFont="1" applyAlignment="1"/>
    <xf numFmtId="0" fontId="3" fillId="0" borderId="0" xfId="16" applyFont="1"/>
    <xf numFmtId="0" fontId="5" fillId="0" borderId="0" xfId="1" applyFont="1" applyAlignment="1">
      <alignment wrapText="1"/>
    </xf>
    <xf numFmtId="0" fontId="20" fillId="0" borderId="0" xfId="16" applyFont="1" applyAlignment="1">
      <alignment horizontal="center" vertical="center"/>
    </xf>
    <xf numFmtId="0" fontId="21" fillId="0" borderId="0" xfId="16" applyFont="1"/>
    <xf numFmtId="0" fontId="23" fillId="0" borderId="6" xfId="16" applyFont="1" applyBorder="1" applyAlignment="1">
      <alignment horizontal="center" vertical="center"/>
    </xf>
    <xf numFmtId="0" fontId="24" fillId="0" borderId="40" xfId="16" applyFont="1" applyBorder="1" applyAlignment="1">
      <alignment horizontal="center" vertical="center"/>
    </xf>
    <xf numFmtId="0" fontId="25" fillId="0" borderId="7" xfId="16" applyFont="1" applyBorder="1" applyAlignment="1">
      <alignment horizontal="center" vertical="center"/>
    </xf>
    <xf numFmtId="49" fontId="26" fillId="0" borderId="7" xfId="16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5" fillId="0" borderId="42" xfId="16" applyFont="1" applyBorder="1" applyAlignment="1">
      <alignment horizontal="left" vertical="center"/>
    </xf>
    <xf numFmtId="4" fontId="26" fillId="0" borderId="42" xfId="16" applyNumberFormat="1" applyFont="1" applyBorder="1" applyAlignment="1">
      <alignment horizontal="right" vertical="center" wrapText="1"/>
    </xf>
    <xf numFmtId="4" fontId="26" fillId="0" borderId="44" xfId="16" applyNumberFormat="1" applyFont="1" applyBorder="1" applyAlignment="1">
      <alignment horizontal="right" vertical="center" wrapText="1"/>
    </xf>
    <xf numFmtId="4" fontId="26" fillId="0" borderId="45" xfId="16" applyNumberFormat="1" applyFont="1" applyBorder="1" applyAlignment="1">
      <alignment horizontal="right" vertical="center" wrapText="1"/>
    </xf>
    <xf numFmtId="0" fontId="19" fillId="0" borderId="0" xfId="16" applyFont="1" applyAlignment="1">
      <alignment vertical="center"/>
    </xf>
    <xf numFmtId="0" fontId="27" fillId="0" borderId="15" xfId="16" applyFont="1" applyBorder="1" applyAlignment="1">
      <alignment vertical="center" wrapText="1"/>
    </xf>
    <xf numFmtId="4" fontId="13" fillId="0" borderId="3" xfId="16" applyNumberFormat="1" applyFont="1" applyBorder="1" applyAlignment="1">
      <alignment horizontal="right" vertical="center"/>
    </xf>
    <xf numFmtId="4" fontId="13" fillId="0" borderId="47" xfId="16" applyNumberFormat="1" applyFont="1" applyBorder="1" applyAlignment="1">
      <alignment horizontal="right" vertical="center"/>
    </xf>
    <xf numFmtId="4" fontId="13" fillId="0" borderId="48" xfId="16" applyNumberFormat="1" applyFont="1" applyBorder="1" applyAlignment="1">
      <alignment horizontal="right" vertical="center"/>
    </xf>
    <xf numFmtId="164" fontId="28" fillId="3" borderId="6" xfId="16" applyNumberFormat="1" applyFont="1" applyFill="1" applyBorder="1" applyAlignment="1">
      <alignment horizontal="left" vertical="top" wrapText="1"/>
    </xf>
    <xf numFmtId="0" fontId="18" fillId="3" borderId="6" xfId="16" applyFont="1" applyFill="1" applyBorder="1" applyAlignment="1">
      <alignment vertical="top" wrapText="1"/>
    </xf>
    <xf numFmtId="0" fontId="18" fillId="3" borderId="40" xfId="16" applyFont="1" applyFill="1" applyBorder="1" applyAlignment="1">
      <alignment vertical="top" wrapText="1"/>
    </xf>
    <xf numFmtId="0" fontId="28" fillId="3" borderId="7" xfId="16" applyFont="1" applyFill="1" applyBorder="1" applyAlignment="1">
      <alignment horizontal="left" vertical="top" wrapText="1"/>
    </xf>
    <xf numFmtId="0" fontId="18" fillId="0" borderId="0" xfId="16" applyFont="1" applyAlignment="1">
      <alignment vertical="top"/>
    </xf>
    <xf numFmtId="0" fontId="18" fillId="0" borderId="20" xfId="16" applyFont="1" applyFill="1" applyBorder="1" applyAlignment="1">
      <alignment vertical="top" wrapText="1"/>
    </xf>
    <xf numFmtId="0" fontId="18" fillId="4" borderId="6" xfId="16" applyFont="1" applyFill="1" applyBorder="1" applyAlignment="1">
      <alignment horizontal="left" vertical="top" wrapText="1"/>
    </xf>
    <xf numFmtId="0" fontId="18" fillId="5" borderId="40" xfId="16" applyFont="1" applyFill="1" applyBorder="1" applyAlignment="1">
      <alignment vertical="top" wrapText="1"/>
    </xf>
    <xf numFmtId="0" fontId="20" fillId="5" borderId="7" xfId="16" applyFont="1" applyFill="1" applyBorder="1" applyAlignment="1">
      <alignment horizontal="left" vertical="top" wrapText="1"/>
    </xf>
    <xf numFmtId="4" fontId="30" fillId="5" borderId="7" xfId="16" applyNumberFormat="1" applyFont="1" applyFill="1" applyBorder="1" applyAlignment="1">
      <alignment horizontal="right" vertical="top"/>
    </xf>
    <xf numFmtId="4" fontId="30" fillId="5" borderId="49" xfId="16" applyNumberFormat="1" applyFont="1" applyFill="1" applyBorder="1" applyAlignment="1">
      <alignment horizontal="right" vertical="center"/>
    </xf>
    <xf numFmtId="4" fontId="30" fillId="5" borderId="50" xfId="16" applyNumberFormat="1" applyFont="1" applyFill="1" applyBorder="1" applyAlignment="1">
      <alignment horizontal="right" vertical="top"/>
    </xf>
    <xf numFmtId="0" fontId="18" fillId="0" borderId="24" xfId="16" applyFont="1" applyBorder="1" applyAlignment="1">
      <alignment vertical="top" wrapText="1"/>
    </xf>
    <xf numFmtId="0" fontId="18" fillId="0" borderId="10" xfId="16" applyFont="1" applyBorder="1" applyAlignment="1">
      <alignment vertical="top" wrapText="1"/>
    </xf>
    <xf numFmtId="165" fontId="20" fillId="0" borderId="51" xfId="16" applyNumberFormat="1" applyFont="1" applyBorder="1" applyAlignment="1">
      <alignment horizontal="left" vertical="top" wrapText="1"/>
    </xf>
    <xf numFmtId="0" fontId="20" fillId="0" borderId="11" xfId="16" applyFont="1" applyBorder="1" applyAlignment="1">
      <alignment horizontal="left" vertical="top" wrapText="1"/>
    </xf>
    <xf numFmtId="4" fontId="18" fillId="0" borderId="28" xfId="16" applyNumberFormat="1" applyFont="1" applyBorder="1" applyAlignment="1">
      <alignment vertical="center"/>
    </xf>
    <xf numFmtId="4" fontId="18" fillId="0" borderId="41" xfId="16" applyNumberFormat="1" applyFont="1" applyBorder="1" applyAlignment="1">
      <alignment vertical="top"/>
    </xf>
    <xf numFmtId="166" fontId="20" fillId="5" borderId="6" xfId="16" applyNumberFormat="1" applyFont="1" applyFill="1" applyBorder="1" applyAlignment="1">
      <alignment horizontal="left" vertical="top" wrapText="1"/>
    </xf>
    <xf numFmtId="165" fontId="20" fillId="0" borderId="40" xfId="16" applyNumberFormat="1" applyFont="1" applyBorder="1" applyAlignment="1">
      <alignment horizontal="left" vertical="top" wrapText="1"/>
    </xf>
    <xf numFmtId="0" fontId="20" fillId="0" borderId="7" xfId="16" applyFont="1" applyBorder="1" applyAlignment="1">
      <alignment horizontal="left" vertical="top" wrapText="1"/>
    </xf>
    <xf numFmtId="0" fontId="19" fillId="0" borderId="16" xfId="16" applyFont="1" applyBorder="1" applyAlignment="1">
      <alignment vertical="center" wrapText="1"/>
    </xf>
    <xf numFmtId="4" fontId="13" fillId="0" borderId="16" xfId="16" applyNumberFormat="1" applyFont="1" applyBorder="1" applyAlignment="1">
      <alignment vertical="center"/>
    </xf>
    <xf numFmtId="4" fontId="13" fillId="0" borderId="34" xfId="16" applyNumberFormat="1" applyFont="1" applyBorder="1" applyAlignment="1">
      <alignment vertical="center"/>
    </xf>
    <xf numFmtId="4" fontId="13" fillId="0" borderId="61" xfId="16" applyNumberFormat="1" applyFont="1" applyBorder="1" applyAlignment="1">
      <alignment vertical="center"/>
    </xf>
    <xf numFmtId="0" fontId="29" fillId="6" borderId="35" xfId="16" applyFont="1" applyFill="1" applyBorder="1" applyAlignment="1">
      <alignment horizontal="left" vertical="center" wrapText="1"/>
    </xf>
    <xf numFmtId="0" fontId="30" fillId="6" borderId="28" xfId="16" applyFont="1" applyFill="1" applyBorder="1" applyAlignment="1">
      <alignment horizontal="left" vertical="center" wrapText="1"/>
    </xf>
    <xf numFmtId="0" fontId="29" fillId="6" borderId="28" xfId="16" applyFont="1" applyFill="1" applyBorder="1" applyAlignment="1">
      <alignment horizontal="left" vertical="center" wrapText="1"/>
    </xf>
    <xf numFmtId="4" fontId="29" fillId="6" borderId="62" xfId="16" applyNumberFormat="1" applyFont="1" applyFill="1" applyBorder="1" applyAlignment="1">
      <alignment vertical="center"/>
    </xf>
    <xf numFmtId="4" fontId="29" fillId="6" borderId="28" xfId="16" applyNumberFormat="1" applyFont="1" applyFill="1" applyBorder="1" applyAlignment="1">
      <alignment vertical="center"/>
    </xf>
    <xf numFmtId="4" fontId="29" fillId="6" borderId="41" xfId="16" applyNumberFormat="1" applyFont="1" applyFill="1" applyBorder="1" applyAlignment="1">
      <alignment vertical="center"/>
    </xf>
    <xf numFmtId="0" fontId="18" fillId="7" borderId="28" xfId="16" applyFont="1" applyFill="1" applyBorder="1" applyAlignment="1">
      <alignment horizontal="left" vertical="center" wrapText="1"/>
    </xf>
    <xf numFmtId="4" fontId="30" fillId="7" borderId="46" xfId="16" applyNumberFormat="1" applyFont="1" applyFill="1" applyBorder="1" applyAlignment="1">
      <alignment vertical="center"/>
    </xf>
    <xf numFmtId="4" fontId="30" fillId="7" borderId="64" xfId="16" applyNumberFormat="1" applyFont="1" applyFill="1" applyBorder="1" applyAlignment="1">
      <alignment vertical="center"/>
    </xf>
    <xf numFmtId="4" fontId="30" fillId="7" borderId="65" xfId="16" applyNumberFormat="1" applyFont="1" applyFill="1" applyBorder="1" applyAlignment="1">
      <alignment vertical="center"/>
    </xf>
    <xf numFmtId="4" fontId="30" fillId="0" borderId="15" xfId="16" applyNumberFormat="1" applyFont="1" applyBorder="1" applyAlignment="1">
      <alignment vertical="center"/>
    </xf>
    <xf numFmtId="0" fontId="29" fillId="6" borderId="46" xfId="16" applyFont="1" applyFill="1" applyBorder="1" applyAlignment="1">
      <alignment horizontal="left" vertical="center" wrapText="1"/>
    </xf>
    <xf numFmtId="4" fontId="29" fillId="6" borderId="15" xfId="16" applyNumberFormat="1" applyFont="1" applyFill="1" applyBorder="1" applyAlignment="1">
      <alignment horizontal="right" vertical="center"/>
    </xf>
    <xf numFmtId="4" fontId="29" fillId="6" borderId="64" xfId="16" applyNumberFormat="1" applyFont="1" applyFill="1" applyBorder="1" applyAlignment="1">
      <alignment horizontal="right" vertical="center"/>
    </xf>
    <xf numFmtId="4" fontId="29" fillId="6" borderId="65" xfId="16" applyNumberFormat="1" applyFont="1" applyFill="1" applyBorder="1" applyAlignment="1">
      <alignment horizontal="right" vertical="center"/>
    </xf>
    <xf numFmtId="0" fontId="30" fillId="7" borderId="28" xfId="16" applyFont="1" applyFill="1" applyBorder="1" applyAlignment="1">
      <alignment horizontal="left" vertical="center" wrapText="1"/>
    </xf>
    <xf numFmtId="0" fontId="29" fillId="7" borderId="28" xfId="16" applyFont="1" applyFill="1" applyBorder="1" applyAlignment="1">
      <alignment horizontal="left" vertical="center" wrapText="1"/>
    </xf>
    <xf numFmtId="0" fontId="30" fillId="7" borderId="46" xfId="16" applyFont="1" applyFill="1" applyBorder="1" applyAlignment="1">
      <alignment horizontal="left" vertical="center" wrapText="1"/>
    </xf>
    <xf numFmtId="4" fontId="30" fillId="7" borderId="15" xfId="16" applyNumberFormat="1" applyFont="1" applyFill="1" applyBorder="1" applyAlignment="1">
      <alignment horizontal="right" vertical="center"/>
    </xf>
    <xf numFmtId="4" fontId="30" fillId="7" borderId="64" xfId="16" applyNumberFormat="1" applyFont="1" applyFill="1" applyBorder="1" applyAlignment="1">
      <alignment horizontal="right" vertical="center"/>
    </xf>
    <xf numFmtId="4" fontId="30" fillId="7" borderId="65" xfId="16" applyNumberFormat="1" applyFont="1" applyFill="1" applyBorder="1" applyAlignment="1">
      <alignment horizontal="right" vertical="center"/>
    </xf>
    <xf numFmtId="0" fontId="30" fillId="8" borderId="28" xfId="16" applyFont="1" applyFill="1" applyBorder="1" applyAlignment="1">
      <alignment horizontal="left" vertical="center" wrapText="1"/>
    </xf>
    <xf numFmtId="0" fontId="30" fillId="8" borderId="28" xfId="16" applyFont="1" applyFill="1" applyBorder="1" applyAlignment="1">
      <alignment horizontal="left" vertical="top" wrapText="1"/>
    </xf>
    <xf numFmtId="4" fontId="30" fillId="8" borderId="15" xfId="16" applyNumberFormat="1" applyFont="1" applyFill="1" applyBorder="1" applyAlignment="1">
      <alignment horizontal="right" vertical="center"/>
    </xf>
    <xf numFmtId="4" fontId="30" fillId="7" borderId="15" xfId="16" applyNumberFormat="1" applyFont="1" applyFill="1" applyBorder="1" applyAlignment="1">
      <alignment vertical="center"/>
    </xf>
    <xf numFmtId="4" fontId="30" fillId="0" borderId="11" xfId="16" applyNumberFormat="1" applyFont="1" applyBorder="1" applyAlignment="1">
      <alignment horizontal="right" vertical="center"/>
    </xf>
    <xf numFmtId="4" fontId="18" fillId="0" borderId="41" xfId="16" applyNumberFormat="1" applyFont="1" applyBorder="1" applyAlignment="1">
      <alignment vertical="center"/>
    </xf>
    <xf numFmtId="4" fontId="30" fillId="5" borderId="7" xfId="16" applyNumberFormat="1" applyFont="1" applyFill="1" applyBorder="1" applyAlignment="1">
      <alignment horizontal="right" vertical="center"/>
    </xf>
    <xf numFmtId="165" fontId="20" fillId="0" borderId="32" xfId="16" applyNumberFormat="1" applyFont="1" applyBorder="1" applyAlignment="1">
      <alignment horizontal="left" vertical="top" wrapText="1"/>
    </xf>
    <xf numFmtId="0" fontId="20" fillId="0" borderId="68" xfId="16" applyFont="1" applyBorder="1" applyAlignment="1">
      <alignment horizontal="left" vertical="top" wrapText="1"/>
    </xf>
    <xf numFmtId="4" fontId="29" fillId="3" borderId="64" xfId="16" applyNumberFormat="1" applyFont="1" applyFill="1" applyBorder="1" applyAlignment="1">
      <alignment horizontal="right" vertical="center"/>
    </xf>
    <xf numFmtId="0" fontId="18" fillId="0" borderId="6" xfId="16" applyFont="1" applyBorder="1" applyAlignment="1">
      <alignment vertical="top" wrapText="1"/>
    </xf>
    <xf numFmtId="0" fontId="19" fillId="0" borderId="68" xfId="16" applyFont="1" applyBorder="1" applyAlignment="1">
      <alignment vertical="top" wrapText="1"/>
    </xf>
    <xf numFmtId="4" fontId="29" fillId="0" borderId="68" xfId="16" applyNumberFormat="1" applyFont="1" applyBorder="1" applyAlignment="1">
      <alignment horizontal="right" vertical="center"/>
    </xf>
    <xf numFmtId="4" fontId="29" fillId="0" borderId="28" xfId="16" applyNumberFormat="1" applyFont="1" applyBorder="1" applyAlignment="1">
      <alignment horizontal="right" vertical="center"/>
    </xf>
    <xf numFmtId="4" fontId="29" fillId="0" borderId="41" xfId="16" applyNumberFormat="1" applyFont="1" applyBorder="1" applyAlignment="1">
      <alignment horizontal="right" vertical="center"/>
    </xf>
    <xf numFmtId="0" fontId="29" fillId="6" borderId="35" xfId="16" applyFont="1" applyFill="1" applyBorder="1" applyAlignment="1">
      <alignment horizontal="left" vertical="top" wrapText="1"/>
    </xf>
    <xf numFmtId="165" fontId="20" fillId="6" borderId="28" xfId="16" applyNumberFormat="1" applyFont="1" applyFill="1" applyBorder="1" applyAlignment="1">
      <alignment horizontal="left" vertical="top" wrapText="1"/>
    </xf>
    <xf numFmtId="0" fontId="32" fillId="6" borderId="28" xfId="16" applyFont="1" applyFill="1" applyBorder="1" applyAlignment="1">
      <alignment horizontal="left" vertical="top" wrapText="1"/>
    </xf>
    <xf numFmtId="4" fontId="30" fillId="6" borderId="62" xfId="16" applyNumberFormat="1" applyFont="1" applyFill="1" applyBorder="1" applyAlignment="1">
      <alignment horizontal="right" vertical="center"/>
    </xf>
    <xf numFmtId="4" fontId="30" fillId="6" borderId="28" xfId="16" applyNumberFormat="1" applyFont="1" applyFill="1" applyBorder="1" applyAlignment="1">
      <alignment horizontal="right" vertical="center"/>
    </xf>
    <xf numFmtId="4" fontId="30" fillId="6" borderId="41" xfId="16" applyNumberFormat="1" applyFont="1" applyFill="1" applyBorder="1" applyAlignment="1">
      <alignment horizontal="right" vertical="center"/>
    </xf>
    <xf numFmtId="0" fontId="18" fillId="7" borderId="28" xfId="16" applyFont="1" applyFill="1" applyBorder="1" applyAlignment="1">
      <alignment horizontal="left" vertical="top" wrapText="1"/>
    </xf>
    <xf numFmtId="165" fontId="20" fillId="7" borderId="28" xfId="16" applyNumberFormat="1" applyFont="1" applyFill="1" applyBorder="1" applyAlignment="1">
      <alignment horizontal="left" vertical="top" wrapText="1"/>
    </xf>
    <xf numFmtId="0" fontId="32" fillId="7" borderId="28" xfId="16" applyFont="1" applyFill="1" applyBorder="1" applyAlignment="1">
      <alignment horizontal="left" vertical="top" wrapText="1"/>
    </xf>
    <xf numFmtId="4" fontId="30" fillId="7" borderId="62" xfId="16" applyNumberFormat="1" applyFont="1" applyFill="1" applyBorder="1" applyAlignment="1">
      <alignment horizontal="right" vertical="center"/>
    </xf>
    <xf numFmtId="4" fontId="30" fillId="7" borderId="28" xfId="16" applyNumberFormat="1" applyFont="1" applyFill="1" applyBorder="1" applyAlignment="1">
      <alignment horizontal="right" vertical="center"/>
    </xf>
    <xf numFmtId="4" fontId="30" fillId="7" borderId="41" xfId="16" applyNumberFormat="1" applyFont="1" applyFill="1" applyBorder="1" applyAlignment="1">
      <alignment horizontal="right" vertical="center"/>
    </xf>
    <xf numFmtId="4" fontId="30" fillId="0" borderId="62" xfId="16" applyNumberFormat="1" applyFont="1" applyBorder="1" applyAlignment="1">
      <alignment horizontal="right" vertical="center"/>
    </xf>
    <xf numFmtId="0" fontId="19" fillId="0" borderId="3" xfId="16" applyFont="1" applyFill="1" applyBorder="1" applyAlignment="1">
      <alignment vertical="center" wrapText="1"/>
    </xf>
    <xf numFmtId="4" fontId="29" fillId="3" borderId="65" xfId="16" applyNumberFormat="1" applyFont="1" applyFill="1" applyBorder="1" applyAlignment="1">
      <alignment horizontal="right" vertical="center"/>
    </xf>
    <xf numFmtId="4" fontId="30" fillId="5" borderId="50" xfId="16" applyNumberFormat="1" applyFont="1" applyFill="1" applyBorder="1" applyAlignment="1">
      <alignment horizontal="right" vertical="center"/>
    </xf>
    <xf numFmtId="0" fontId="19" fillId="0" borderId="15" xfId="16" applyFont="1" applyFill="1" applyBorder="1" applyAlignment="1">
      <alignment horizontal="left" vertical="center" wrapText="1"/>
    </xf>
    <xf numFmtId="4" fontId="13" fillId="0" borderId="15" xfId="16" applyNumberFormat="1" applyFont="1" applyBorder="1" applyAlignment="1">
      <alignment vertical="center"/>
    </xf>
    <xf numFmtId="4" fontId="13" fillId="0" borderId="64" xfId="16" applyNumberFormat="1" applyFont="1" applyBorder="1" applyAlignment="1">
      <alignment vertical="center"/>
    </xf>
    <xf numFmtId="4" fontId="13" fillId="0" borderId="65" xfId="16" applyNumberFormat="1" applyFont="1" applyBorder="1" applyAlignment="1">
      <alignment vertical="center"/>
    </xf>
    <xf numFmtId="164" fontId="28" fillId="3" borderId="6" xfId="16" quotePrefix="1" applyNumberFormat="1" applyFont="1" applyFill="1" applyBorder="1" applyAlignment="1">
      <alignment horizontal="left" vertical="top" wrapText="1"/>
    </xf>
    <xf numFmtId="166" fontId="20" fillId="5" borderId="6" xfId="16" quotePrefix="1" applyNumberFormat="1" applyFont="1" applyFill="1" applyBorder="1" applyAlignment="1">
      <alignment horizontal="left" vertical="top" wrapText="1"/>
    </xf>
    <xf numFmtId="165" fontId="20" fillId="0" borderId="52" xfId="16" applyNumberFormat="1" applyFont="1" applyBorder="1" applyAlignment="1">
      <alignment horizontal="left" vertical="top" wrapText="1"/>
    </xf>
    <xf numFmtId="0" fontId="20" fillId="0" borderId="77" xfId="16" applyFont="1" applyBorder="1" applyAlignment="1">
      <alignment horizontal="left" vertical="top" wrapText="1"/>
    </xf>
    <xf numFmtId="4" fontId="30" fillId="0" borderId="9" xfId="16" applyNumberFormat="1" applyFont="1" applyBorder="1" applyAlignment="1">
      <alignment horizontal="right" vertical="center"/>
    </xf>
    <xf numFmtId="4" fontId="18" fillId="0" borderId="78" xfId="16" applyNumberFormat="1" applyFont="1" applyBorder="1" applyAlignment="1">
      <alignment vertical="center"/>
    </xf>
    <xf numFmtId="0" fontId="18" fillId="0" borderId="78" xfId="16" applyFont="1" applyBorder="1" applyAlignment="1">
      <alignment vertical="top" wrapText="1"/>
    </xf>
    <xf numFmtId="165" fontId="20" fillId="0" borderId="78" xfId="16" applyNumberFormat="1" applyFont="1" applyBorder="1" applyAlignment="1">
      <alignment horizontal="left" vertical="top" wrapText="1"/>
    </xf>
    <xf numFmtId="4" fontId="30" fillId="0" borderId="77" xfId="16" applyNumberFormat="1" applyFont="1" applyBorder="1" applyAlignment="1">
      <alignment horizontal="right" vertical="center"/>
    </xf>
    <xf numFmtId="4" fontId="18" fillId="0" borderId="79" xfId="16" applyNumberFormat="1" applyFont="1" applyBorder="1" applyAlignment="1">
      <alignment vertical="center"/>
    </xf>
    <xf numFmtId="0" fontId="29" fillId="6" borderId="28" xfId="16" applyFont="1" applyFill="1" applyBorder="1" applyAlignment="1">
      <alignment horizontal="center" vertical="top" wrapText="1"/>
    </xf>
    <xf numFmtId="0" fontId="29" fillId="6" borderId="28" xfId="16" applyFont="1" applyFill="1" applyBorder="1" applyAlignment="1">
      <alignment vertical="top" wrapText="1"/>
    </xf>
    <xf numFmtId="165" fontId="32" fillId="6" borderId="28" xfId="16" applyNumberFormat="1" applyFont="1" applyFill="1" applyBorder="1" applyAlignment="1">
      <alignment horizontal="left" vertical="top" wrapText="1"/>
    </xf>
    <xf numFmtId="4" fontId="29" fillId="6" borderId="62" xfId="16" applyNumberFormat="1" applyFont="1" applyFill="1" applyBorder="1" applyAlignment="1">
      <alignment horizontal="right" vertical="center"/>
    </xf>
    <xf numFmtId="4" fontId="29" fillId="6" borderId="28" xfId="16" applyNumberFormat="1" applyFont="1" applyFill="1" applyBorder="1" applyAlignment="1">
      <alignment horizontal="right" vertical="center"/>
    </xf>
    <xf numFmtId="4" fontId="29" fillId="6" borderId="41" xfId="16" applyNumberFormat="1" applyFont="1" applyFill="1" applyBorder="1" applyAlignment="1">
      <alignment horizontal="right" vertical="center"/>
    </xf>
    <xf numFmtId="0" fontId="20" fillId="7" borderId="28" xfId="16" applyFont="1" applyFill="1" applyBorder="1" applyAlignment="1">
      <alignment horizontal="left" vertical="top" wrapText="1"/>
    </xf>
    <xf numFmtId="0" fontId="29" fillId="6" borderId="66" xfId="16" applyFont="1" applyFill="1" applyBorder="1" applyAlignment="1">
      <alignment horizontal="left" vertical="center" wrapText="1"/>
    </xf>
    <xf numFmtId="0" fontId="29" fillId="6" borderId="31" xfId="16" applyFont="1" applyFill="1" applyBorder="1" applyAlignment="1">
      <alignment horizontal="left" vertical="center" wrapText="1"/>
    </xf>
    <xf numFmtId="0" fontId="29" fillId="6" borderId="80" xfId="16" applyFont="1" applyFill="1" applyBorder="1" applyAlignment="1">
      <alignment horizontal="left" vertical="center" wrapText="1"/>
    </xf>
    <xf numFmtId="4" fontId="29" fillId="6" borderId="15" xfId="16" applyNumberFormat="1" applyFont="1" applyFill="1" applyBorder="1" applyAlignment="1">
      <alignment vertical="center"/>
    </xf>
    <xf numFmtId="4" fontId="29" fillId="6" borderId="64" xfId="16" applyNumberFormat="1" applyFont="1" applyFill="1" applyBorder="1" applyAlignment="1">
      <alignment vertical="center"/>
    </xf>
    <xf numFmtId="4" fontId="29" fillId="6" borderId="65" xfId="16" applyNumberFormat="1" applyFont="1" applyFill="1" applyBorder="1" applyAlignment="1">
      <alignment vertical="center"/>
    </xf>
    <xf numFmtId="0" fontId="18" fillId="7" borderId="62" xfId="16" applyFont="1" applyFill="1" applyBorder="1" applyAlignment="1">
      <alignment horizontal="left" vertical="center" wrapText="1"/>
    </xf>
    <xf numFmtId="0" fontId="18" fillId="0" borderId="78" xfId="16" applyFont="1" applyFill="1" applyBorder="1" applyAlignment="1">
      <alignment horizontal="left" vertical="center" wrapText="1"/>
    </xf>
    <xf numFmtId="0" fontId="18" fillId="0" borderId="78" xfId="16" applyFont="1" applyFill="1" applyBorder="1" applyAlignment="1">
      <alignment horizontal="left" vertical="top" wrapText="1"/>
    </xf>
    <xf numFmtId="4" fontId="30" fillId="0" borderId="16" xfId="16" applyNumberFormat="1" applyFont="1" applyBorder="1" applyAlignment="1">
      <alignment vertical="center"/>
    </xf>
    <xf numFmtId="4" fontId="30" fillId="7" borderId="62" xfId="16" applyNumberFormat="1" applyFont="1" applyFill="1" applyBorder="1" applyAlignment="1">
      <alignment vertical="center"/>
    </xf>
    <xf numFmtId="4" fontId="30" fillId="7" borderId="28" xfId="16" applyNumberFormat="1" applyFont="1" applyFill="1" applyBorder="1" applyAlignment="1">
      <alignment vertical="center"/>
    </xf>
    <xf numFmtId="4" fontId="30" fillId="7" borderId="41" xfId="16" applyNumberFormat="1" applyFont="1" applyFill="1" applyBorder="1" applyAlignment="1">
      <alignment vertical="center"/>
    </xf>
    <xf numFmtId="0" fontId="20" fillId="0" borderId="78" xfId="16" applyFont="1" applyBorder="1" applyAlignment="1">
      <alignment horizontal="left" vertical="top" wrapText="1"/>
    </xf>
    <xf numFmtId="4" fontId="30" fillId="0" borderId="77" xfId="16" applyNumberFormat="1" applyFont="1" applyBorder="1" applyAlignment="1">
      <alignment vertical="center"/>
    </xf>
    <xf numFmtId="0" fontId="18" fillId="6" borderId="28" xfId="16" applyFont="1" applyFill="1" applyBorder="1" applyAlignment="1">
      <alignment horizontal="left" vertical="center" wrapText="1"/>
    </xf>
    <xf numFmtId="0" fontId="20" fillId="6" borderId="28" xfId="16" applyFont="1" applyFill="1" applyBorder="1" applyAlignment="1">
      <alignment horizontal="left" vertical="top" wrapText="1"/>
    </xf>
    <xf numFmtId="4" fontId="30" fillId="6" borderId="62" xfId="16" applyNumberFormat="1" applyFont="1" applyFill="1" applyBorder="1" applyAlignment="1">
      <alignment vertical="center"/>
    </xf>
    <xf numFmtId="4" fontId="30" fillId="6" borderId="28" xfId="16" applyNumberFormat="1" applyFont="1" applyFill="1" applyBorder="1" applyAlignment="1">
      <alignment vertical="center"/>
    </xf>
    <xf numFmtId="4" fontId="30" fillId="6" borderId="41" xfId="16" applyNumberFormat="1" applyFont="1" applyFill="1" applyBorder="1" applyAlignment="1">
      <alignment vertical="center"/>
    </xf>
    <xf numFmtId="0" fontId="20" fillId="0" borderId="9" xfId="16" applyFont="1" applyBorder="1" applyAlignment="1">
      <alignment horizontal="left" vertical="top" wrapText="1"/>
    </xf>
    <xf numFmtId="4" fontId="30" fillId="0" borderId="62" xfId="16" applyNumberFormat="1" applyFont="1" applyBorder="1" applyAlignment="1">
      <alignment vertical="center"/>
    </xf>
    <xf numFmtId="164" fontId="28" fillId="3" borderId="15" xfId="16" applyNumberFormat="1" applyFont="1" applyFill="1" applyBorder="1" applyAlignment="1">
      <alignment horizontal="left" vertical="top" wrapText="1"/>
    </xf>
    <xf numFmtId="0" fontId="18" fillId="3" borderId="28" xfId="16" applyFont="1" applyFill="1" applyBorder="1" applyAlignment="1">
      <alignment vertical="top" wrapText="1"/>
    </xf>
    <xf numFmtId="0" fontId="28" fillId="3" borderId="28" xfId="16" applyFont="1" applyFill="1" applyBorder="1" applyAlignment="1">
      <alignment horizontal="left" vertical="top" wrapText="1"/>
    </xf>
    <xf numFmtId="4" fontId="29" fillId="3" borderId="46" xfId="16" applyNumberFormat="1" applyFont="1" applyFill="1" applyBorder="1" applyAlignment="1">
      <alignment horizontal="right" vertical="center"/>
    </xf>
    <xf numFmtId="0" fontId="18" fillId="0" borderId="20" xfId="16" applyFont="1" applyFill="1" applyBorder="1" applyAlignment="1">
      <alignment horizontal="left" vertical="top" wrapText="1"/>
    </xf>
    <xf numFmtId="166" fontId="20" fillId="5" borderId="14" xfId="16" applyNumberFormat="1" applyFont="1" applyFill="1" applyBorder="1" applyAlignment="1">
      <alignment horizontal="left" vertical="top" wrapText="1"/>
    </xf>
    <xf numFmtId="0" fontId="18" fillId="5" borderId="69" xfId="16" applyFont="1" applyFill="1" applyBorder="1" applyAlignment="1">
      <alignment vertical="top" wrapText="1"/>
    </xf>
    <xf numFmtId="0" fontId="20" fillId="5" borderId="15" xfId="16" applyFont="1" applyFill="1" applyBorder="1" applyAlignment="1">
      <alignment horizontal="left" vertical="top" wrapText="1"/>
    </xf>
    <xf numFmtId="0" fontId="18" fillId="0" borderId="24" xfId="16" applyFont="1" applyBorder="1" applyAlignment="1">
      <alignment horizontal="left" vertical="top" wrapText="1"/>
    </xf>
    <xf numFmtId="0" fontId="18" fillId="0" borderId="16" xfId="16" applyFont="1" applyBorder="1" applyAlignment="1">
      <alignment horizontal="left" vertical="top" wrapText="1"/>
    </xf>
    <xf numFmtId="0" fontId="29" fillId="6" borderId="28" xfId="16" applyFont="1" applyFill="1" applyBorder="1" applyAlignment="1">
      <alignment horizontal="left" vertical="top" wrapText="1"/>
    </xf>
    <xf numFmtId="0" fontId="29" fillId="6" borderId="32" xfId="16" applyFont="1" applyFill="1" applyBorder="1" applyAlignment="1">
      <alignment horizontal="left" vertical="top" wrapText="1"/>
    </xf>
    <xf numFmtId="165" fontId="32" fillId="6" borderId="75" xfId="16" applyNumberFormat="1" applyFont="1" applyFill="1" applyBorder="1" applyAlignment="1">
      <alignment horizontal="left" vertical="top" wrapText="1"/>
    </xf>
    <xf numFmtId="0" fontId="32" fillId="6" borderId="68" xfId="16" applyFont="1" applyFill="1" applyBorder="1" applyAlignment="1">
      <alignment horizontal="left" vertical="top" wrapText="1"/>
    </xf>
    <xf numFmtId="4" fontId="29" fillId="6" borderId="68" xfId="16" applyNumberFormat="1" applyFont="1" applyFill="1" applyBorder="1" applyAlignment="1">
      <alignment horizontal="right" vertical="center"/>
    </xf>
    <xf numFmtId="0" fontId="29" fillId="8" borderId="24" xfId="16" applyFont="1" applyFill="1" applyBorder="1" applyAlignment="1">
      <alignment horizontal="left" vertical="top" wrapText="1"/>
    </xf>
    <xf numFmtId="0" fontId="30" fillId="7" borderId="32" xfId="16" applyFont="1" applyFill="1" applyBorder="1" applyAlignment="1">
      <alignment horizontal="left" vertical="top" wrapText="1"/>
    </xf>
    <xf numFmtId="165" fontId="33" fillId="7" borderId="75" xfId="16" applyNumberFormat="1" applyFont="1" applyFill="1" applyBorder="1" applyAlignment="1">
      <alignment horizontal="left" vertical="top" wrapText="1"/>
    </xf>
    <xf numFmtId="0" fontId="33" fillId="7" borderId="68" xfId="16" applyFont="1" applyFill="1" applyBorder="1" applyAlignment="1">
      <alignment horizontal="left" vertical="top" wrapText="1"/>
    </xf>
    <xf numFmtId="4" fontId="30" fillId="7" borderId="68" xfId="16" applyNumberFormat="1" applyFont="1" applyFill="1" applyBorder="1" applyAlignment="1">
      <alignment horizontal="right" vertical="center"/>
    </xf>
    <xf numFmtId="0" fontId="29" fillId="8" borderId="32" xfId="16" applyFont="1" applyFill="1" applyBorder="1" applyAlignment="1">
      <alignment horizontal="left" vertical="top" wrapText="1"/>
    </xf>
    <xf numFmtId="4" fontId="30" fillId="8" borderId="68" xfId="16" applyNumberFormat="1" applyFont="1" applyFill="1" applyBorder="1" applyAlignment="1">
      <alignment horizontal="right" vertical="center"/>
    </xf>
    <xf numFmtId="4" fontId="30" fillId="8" borderId="28" xfId="16" applyNumberFormat="1" applyFont="1" applyFill="1" applyBorder="1" applyAlignment="1">
      <alignment horizontal="right" vertical="center"/>
    </xf>
    <xf numFmtId="4" fontId="30" fillId="8" borderId="41" xfId="16" applyNumberFormat="1" applyFont="1" applyFill="1" applyBorder="1" applyAlignment="1">
      <alignment horizontal="right" vertical="center"/>
    </xf>
    <xf numFmtId="4" fontId="30" fillId="0" borderId="16" xfId="16" applyNumberFormat="1" applyFont="1" applyBorder="1" applyAlignment="1">
      <alignment horizontal="right" vertical="center"/>
    </xf>
    <xf numFmtId="0" fontId="18" fillId="3" borderId="82" xfId="16" applyFont="1" applyFill="1" applyBorder="1" applyAlignment="1">
      <alignment vertical="top" wrapText="1"/>
    </xf>
    <xf numFmtId="0" fontId="18" fillId="3" borderId="83" xfId="16" applyFont="1" applyFill="1" applyBorder="1" applyAlignment="1">
      <alignment vertical="top" wrapText="1"/>
    </xf>
    <xf numFmtId="0" fontId="28" fillId="3" borderId="84" xfId="16" applyFont="1" applyFill="1" applyBorder="1" applyAlignment="1">
      <alignment horizontal="left" vertical="top" wrapText="1"/>
    </xf>
    <xf numFmtId="0" fontId="18" fillId="0" borderId="55" xfId="16" applyFont="1" applyBorder="1" applyAlignment="1">
      <alignment vertical="top" wrapText="1"/>
    </xf>
    <xf numFmtId="4" fontId="34" fillId="0" borderId="87" xfId="16" applyNumberFormat="1" applyFont="1" applyBorder="1" applyAlignment="1">
      <alignment horizontal="right" vertical="center" wrapText="1"/>
    </xf>
    <xf numFmtId="4" fontId="34" fillId="0" borderId="90" xfId="16" applyNumberFormat="1" applyFont="1" applyBorder="1" applyAlignment="1">
      <alignment horizontal="right" vertical="center" wrapText="1"/>
    </xf>
    <xf numFmtId="4" fontId="34" fillId="0" borderId="91" xfId="16" applyNumberFormat="1" applyFont="1" applyBorder="1" applyAlignment="1">
      <alignment horizontal="right" vertical="center" wrapText="1"/>
    </xf>
    <xf numFmtId="0" fontId="19" fillId="0" borderId="0" xfId="16" applyFont="1" applyBorder="1" applyAlignment="1">
      <alignment vertical="center" wrapText="1"/>
    </xf>
    <xf numFmtId="165" fontId="27" fillId="0" borderId="0" xfId="16" applyNumberFormat="1" applyFont="1" applyBorder="1" applyAlignment="1">
      <alignment horizontal="left" vertical="center" wrapText="1"/>
    </xf>
    <xf numFmtId="0" fontId="25" fillId="0" borderId="0" xfId="16" applyFont="1" applyBorder="1" applyAlignment="1">
      <alignment horizontal="right" vertical="center" wrapText="1"/>
    </xf>
    <xf numFmtId="4" fontId="35" fillId="0" borderId="0" xfId="16" applyNumberFormat="1" applyFont="1" applyBorder="1" applyAlignment="1">
      <alignment horizontal="right" vertical="center" wrapText="1"/>
    </xf>
    <xf numFmtId="0" fontId="36" fillId="0" borderId="0" xfId="16" applyFont="1" applyAlignment="1">
      <alignment vertical="center"/>
    </xf>
    <xf numFmtId="0" fontId="0" fillId="0" borderId="0" xfId="0" applyAlignment="1">
      <alignment vertical="center"/>
    </xf>
    <xf numFmtId="49" fontId="29" fillId="0" borderId="7" xfId="16" applyNumberFormat="1" applyFont="1" applyBorder="1" applyAlignment="1">
      <alignment horizontal="center" vertical="center" wrapText="1"/>
    </xf>
    <xf numFmtId="4" fontId="37" fillId="0" borderId="42" xfId="16" applyNumberFormat="1" applyFont="1" applyBorder="1" applyAlignment="1">
      <alignment horizontal="right" vertical="center" wrapText="1"/>
    </xf>
    <xf numFmtId="4" fontId="37" fillId="0" borderId="92" xfId="16" applyNumberFormat="1" applyFont="1" applyBorder="1" applyAlignment="1">
      <alignment horizontal="right" vertical="center" wrapText="1"/>
    </xf>
    <xf numFmtId="0" fontId="19" fillId="0" borderId="93" xfId="16" applyFont="1" applyBorder="1" applyAlignment="1">
      <alignment vertical="center" wrapText="1"/>
    </xf>
    <xf numFmtId="4" fontId="19" fillId="0" borderId="93" xfId="16" applyNumberFormat="1" applyFont="1" applyBorder="1" applyAlignment="1">
      <alignment vertical="center"/>
    </xf>
    <xf numFmtId="4" fontId="19" fillId="0" borderId="95" xfId="16" applyNumberFormat="1" applyFont="1" applyBorder="1" applyAlignment="1">
      <alignment vertical="center"/>
    </xf>
    <xf numFmtId="0" fontId="29" fillId="6" borderId="62" xfId="16" applyFont="1" applyFill="1" applyBorder="1" applyAlignment="1">
      <alignment horizontal="left" vertical="center" wrapText="1"/>
    </xf>
    <xf numFmtId="0" fontId="18" fillId="0" borderId="28" xfId="16" applyFont="1" applyBorder="1" applyAlignment="1">
      <alignment horizontal="left" vertical="center"/>
    </xf>
    <xf numFmtId="0" fontId="18" fillId="0" borderId="62" xfId="16" applyFont="1" applyBorder="1" applyAlignment="1">
      <alignment horizontal="left" vertical="top" wrapText="1"/>
    </xf>
    <xf numFmtId="4" fontId="18" fillId="0" borderId="68" xfId="16" applyNumberFormat="1" applyFont="1" applyBorder="1" applyAlignment="1">
      <alignment horizontal="right" vertical="center"/>
    </xf>
    <xf numFmtId="0" fontId="19" fillId="0" borderId="96" xfId="16" applyFont="1" applyFill="1" applyBorder="1" applyAlignment="1">
      <alignment vertical="center" wrapText="1"/>
    </xf>
    <xf numFmtId="0" fontId="18" fillId="0" borderId="34" xfId="16" applyFont="1" applyFill="1" applyBorder="1" applyAlignment="1">
      <alignment horizontal="left" vertical="center" wrapText="1"/>
    </xf>
    <xf numFmtId="0" fontId="18" fillId="0" borderId="34" xfId="16" applyFont="1" applyFill="1" applyBorder="1" applyAlignment="1">
      <alignment horizontal="left" vertical="top" wrapText="1"/>
    </xf>
    <xf numFmtId="0" fontId="20" fillId="0" borderId="34" xfId="16" applyFont="1" applyBorder="1" applyAlignment="1">
      <alignment horizontal="left" vertical="top" wrapText="1"/>
    </xf>
    <xf numFmtId="4" fontId="18" fillId="0" borderId="97" xfId="16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29" fillId="6" borderId="98" xfId="16" applyFont="1" applyFill="1" applyBorder="1" applyAlignment="1">
      <alignment horizontal="left" vertical="center" wrapText="1"/>
    </xf>
    <xf numFmtId="0" fontId="30" fillId="6" borderId="85" xfId="16" applyFont="1" applyFill="1" applyBorder="1" applyAlignment="1">
      <alignment horizontal="left" vertical="center" wrapText="1"/>
    </xf>
    <xf numFmtId="0" fontId="29" fillId="6" borderId="102" xfId="16" applyFont="1" applyFill="1" applyBorder="1" applyAlignment="1">
      <alignment horizontal="left" vertical="center" wrapText="1"/>
    </xf>
    <xf numFmtId="0" fontId="30" fillId="6" borderId="64" xfId="16" applyFont="1" applyFill="1" applyBorder="1" applyAlignment="1">
      <alignment horizontal="left" vertical="center" wrapText="1"/>
    </xf>
    <xf numFmtId="0" fontId="18" fillId="0" borderId="59" xfId="16" applyFont="1" applyBorder="1" applyAlignment="1">
      <alignment horizontal="left" vertical="center"/>
    </xf>
    <xf numFmtId="0" fontId="18" fillId="0" borderId="103" xfId="16" applyFont="1" applyBorder="1" applyAlignment="1">
      <alignment horizontal="left" vertical="top" wrapText="1"/>
    </xf>
    <xf numFmtId="4" fontId="18" fillId="0" borderId="104" xfId="16" applyNumberFormat="1" applyFont="1" applyBorder="1" applyAlignment="1">
      <alignment horizontal="right" vertical="center"/>
    </xf>
    <xf numFmtId="0" fontId="34" fillId="0" borderId="0" xfId="8" applyFont="1" applyBorder="1" applyAlignment="1">
      <alignment vertical="center"/>
    </xf>
    <xf numFmtId="0" fontId="38" fillId="0" borderId="0" xfId="15" applyFont="1" applyAlignment="1"/>
    <xf numFmtId="0" fontId="15" fillId="0" borderId="0" xfId="8" applyFont="1" applyBorder="1"/>
    <xf numFmtId="0" fontId="13" fillId="0" borderId="0" xfId="8" applyBorder="1"/>
    <xf numFmtId="0" fontId="38" fillId="0" borderId="0" xfId="15" applyFont="1" applyBorder="1" applyAlignment="1"/>
    <xf numFmtId="49" fontId="39" fillId="9" borderId="82" xfId="8" applyNumberFormat="1" applyFont="1" applyFill="1" applyBorder="1" applyAlignment="1" applyProtection="1">
      <alignment horizontal="center" vertical="center" wrapText="1"/>
      <protection locked="0"/>
    </xf>
    <xf numFmtId="0" fontId="15" fillId="0" borderId="28" xfId="8" applyFont="1" applyBorder="1" applyAlignment="1">
      <alignment horizontal="center" vertical="center" wrapText="1"/>
    </xf>
    <xf numFmtId="0" fontId="15" fillId="0" borderId="0" xfId="8" applyFont="1"/>
    <xf numFmtId="0" fontId="13" fillId="0" borderId="0" xfId="8"/>
    <xf numFmtId="49" fontId="40" fillId="10" borderId="14" xfId="8" applyNumberFormat="1" applyFont="1" applyFill="1" applyBorder="1" applyAlignment="1" applyProtection="1">
      <alignment horizontal="center" vertical="center" wrapText="1"/>
      <protection locked="0"/>
    </xf>
    <xf numFmtId="49" fontId="41" fillId="10" borderId="14" xfId="8" applyNumberFormat="1" applyFont="1" applyFill="1" applyBorder="1" applyAlignment="1" applyProtection="1">
      <alignment horizontal="center" vertical="center" wrapText="1"/>
      <protection locked="0"/>
    </xf>
    <xf numFmtId="49" fontId="40" fillId="10" borderId="14" xfId="8" applyNumberFormat="1" applyFont="1" applyFill="1" applyBorder="1" applyAlignment="1" applyProtection="1">
      <alignment horizontal="left" vertical="center" wrapText="1"/>
      <protection locked="0"/>
    </xf>
    <xf numFmtId="4" fontId="40" fillId="10" borderId="15" xfId="8" applyNumberFormat="1" applyFont="1" applyFill="1" applyBorder="1" applyAlignment="1" applyProtection="1">
      <alignment horizontal="right" vertical="center" wrapText="1"/>
      <protection locked="0"/>
    </xf>
    <xf numFmtId="4" fontId="40" fillId="10" borderId="102" xfId="8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8" applyFont="1"/>
    <xf numFmtId="0" fontId="43" fillId="0" borderId="0" xfId="8" applyFont="1"/>
    <xf numFmtId="49" fontId="40" fillId="11" borderId="14" xfId="8" applyNumberFormat="1" applyFont="1" applyFill="1" applyBorder="1" applyAlignment="1" applyProtection="1">
      <alignment horizontal="center" vertical="center" wrapText="1"/>
      <protection locked="0"/>
    </xf>
    <xf numFmtId="49" fontId="41" fillId="11" borderId="24" xfId="8" applyNumberFormat="1" applyFont="1" applyFill="1" applyBorder="1" applyAlignment="1" applyProtection="1">
      <alignment horizontal="center" vertical="center" wrapText="1"/>
      <protection locked="0"/>
    </xf>
    <xf numFmtId="49" fontId="40" fillId="11" borderId="24" xfId="8" applyNumberFormat="1" applyFont="1" applyFill="1" applyBorder="1" applyAlignment="1" applyProtection="1">
      <alignment horizontal="left" vertical="center" wrapText="1"/>
      <protection locked="0"/>
    </xf>
    <xf numFmtId="4" fontId="40" fillId="11" borderId="16" xfId="8" applyNumberFormat="1" applyFont="1" applyFill="1" applyBorder="1" applyAlignment="1" applyProtection="1">
      <alignment horizontal="right" vertical="center" wrapText="1"/>
      <protection locked="0"/>
    </xf>
    <xf numFmtId="4" fontId="40" fillId="11" borderId="96" xfId="8" applyNumberFormat="1" applyFont="1" applyFill="1" applyBorder="1" applyAlignment="1" applyProtection="1">
      <alignment horizontal="right" vertical="center" wrapText="1"/>
      <protection locked="0"/>
    </xf>
    <xf numFmtId="49" fontId="40" fillId="9" borderId="28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78" xfId="8" applyNumberFormat="1" applyFont="1" applyFill="1" applyBorder="1" applyAlignment="1" applyProtection="1">
      <alignment horizontal="center" vertical="center" wrapText="1"/>
      <protection locked="0"/>
    </xf>
    <xf numFmtId="49" fontId="40" fillId="9" borderId="20" xfId="8" applyNumberFormat="1" applyFont="1" applyFill="1" applyBorder="1" applyAlignment="1" applyProtection="1">
      <alignment horizontal="left" vertical="center" wrapText="1"/>
      <protection locked="0"/>
    </xf>
    <xf numFmtId="4" fontId="40" fillId="9" borderId="62" xfId="8" applyNumberFormat="1" applyFont="1" applyFill="1" applyBorder="1" applyAlignment="1" applyProtection="1">
      <alignment horizontal="right" vertical="center" wrapText="1"/>
      <protection locked="0"/>
    </xf>
    <xf numFmtId="4" fontId="40" fillId="9" borderId="28" xfId="8" applyNumberFormat="1" applyFont="1" applyFill="1" applyBorder="1" applyAlignment="1" applyProtection="1">
      <alignment horizontal="right" vertical="center" wrapText="1"/>
      <protection locked="0"/>
    </xf>
    <xf numFmtId="49" fontId="44" fillId="9" borderId="78" xfId="8" applyNumberFormat="1" applyFont="1" applyFill="1" applyBorder="1" applyAlignment="1" applyProtection="1">
      <alignment vertical="center" wrapText="1"/>
      <protection locked="0"/>
    </xf>
    <xf numFmtId="49" fontId="46" fillId="9" borderId="28" xfId="8" applyNumberFormat="1" applyFont="1" applyFill="1" applyBorder="1" applyAlignment="1" applyProtection="1">
      <alignment horizontal="center" vertical="center" wrapText="1"/>
      <protection locked="0"/>
    </xf>
    <xf numFmtId="49" fontId="46" fillId="9" borderId="28" xfId="8" applyNumberFormat="1" applyFont="1" applyFill="1" applyBorder="1" applyAlignment="1" applyProtection="1">
      <alignment vertical="center" wrapText="1"/>
      <protection locked="0"/>
    </xf>
    <xf numFmtId="4" fontId="46" fillId="9" borderId="80" xfId="8" applyNumberFormat="1" applyFont="1" applyFill="1" applyBorder="1" applyAlignment="1" applyProtection="1">
      <alignment horizontal="right" vertical="center" wrapText="1"/>
      <protection locked="0"/>
    </xf>
    <xf numFmtId="4" fontId="47" fillId="0" borderId="28" xfId="8" applyNumberFormat="1" applyFont="1" applyBorder="1" applyAlignment="1">
      <alignment vertical="center"/>
    </xf>
    <xf numFmtId="4" fontId="21" fillId="0" borderId="28" xfId="8" applyNumberFormat="1" applyFont="1" applyBorder="1" applyAlignment="1">
      <alignment vertical="center"/>
    </xf>
    <xf numFmtId="0" fontId="47" fillId="0" borderId="0" xfId="8" applyFont="1"/>
    <xf numFmtId="0" fontId="48" fillId="0" borderId="0" xfId="8" applyFont="1"/>
    <xf numFmtId="49" fontId="44" fillId="9" borderId="31" xfId="8" applyNumberFormat="1" applyFont="1" applyFill="1" applyBorder="1" applyAlignment="1" applyProtection="1">
      <alignment vertical="center" wrapText="1"/>
      <protection locked="0"/>
    </xf>
    <xf numFmtId="49" fontId="46" fillId="9" borderId="31" xfId="8" applyNumberFormat="1" applyFont="1" applyFill="1" applyBorder="1" applyAlignment="1" applyProtection="1">
      <alignment horizontal="center" vertical="center" wrapText="1"/>
      <protection locked="0"/>
    </xf>
    <xf numFmtId="0" fontId="21" fillId="0" borderId="31" xfId="8" applyFont="1" applyBorder="1" applyAlignment="1">
      <alignment vertical="top" wrapText="1"/>
    </xf>
    <xf numFmtId="0" fontId="21" fillId="0" borderId="0" xfId="8" applyFont="1" applyBorder="1" applyAlignment="1">
      <alignment vertical="center" wrapText="1"/>
    </xf>
    <xf numFmtId="49" fontId="41" fillId="9" borderId="69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6" xfId="8" applyNumberFormat="1" applyFont="1" applyFill="1" applyBorder="1" applyAlignment="1" applyProtection="1">
      <alignment horizontal="left" vertical="center" wrapText="1"/>
      <protection locked="0"/>
    </xf>
    <xf numFmtId="4" fontId="41" fillId="9" borderId="62" xfId="8" applyNumberFormat="1" applyFont="1" applyFill="1" applyBorder="1" applyAlignment="1" applyProtection="1">
      <alignment horizontal="right" vertical="center" wrapText="1"/>
      <protection locked="0"/>
    </xf>
    <xf numFmtId="49" fontId="45" fillId="9" borderId="28" xfId="8" applyNumberFormat="1" applyFont="1" applyFill="1" applyBorder="1" applyAlignment="1" applyProtection="1">
      <alignment vertical="center" wrapText="1"/>
      <protection locked="0"/>
    </xf>
    <xf numFmtId="4" fontId="41" fillId="9" borderId="15" xfId="8" applyNumberFormat="1" applyFont="1" applyFill="1" applyBorder="1" applyAlignment="1" applyProtection="1">
      <alignment horizontal="right" vertical="center" wrapText="1"/>
      <protection locked="0"/>
    </xf>
    <xf numFmtId="49" fontId="49" fillId="9" borderId="28" xfId="8" applyNumberFormat="1" applyFont="1" applyFill="1" applyBorder="1" applyAlignment="1" applyProtection="1">
      <alignment horizontal="center" vertical="center" wrapText="1"/>
      <protection locked="0"/>
    </xf>
    <xf numFmtId="49" fontId="40" fillId="9" borderId="6" xfId="8" applyNumberFormat="1" applyFont="1" applyFill="1" applyBorder="1" applyAlignment="1" applyProtection="1">
      <alignment horizontal="left" vertical="center" wrapText="1"/>
      <protection locked="0"/>
    </xf>
    <xf numFmtId="4" fontId="40" fillId="9" borderId="15" xfId="8" applyNumberFormat="1" applyFont="1" applyFill="1" applyBorder="1" applyAlignment="1" applyProtection="1">
      <alignment horizontal="right" vertical="center" wrapText="1"/>
      <protection locked="0"/>
    </xf>
    <xf numFmtId="49" fontId="40" fillId="9" borderId="69" xfId="8" applyNumberFormat="1" applyFont="1" applyFill="1" applyBorder="1" applyAlignment="1" applyProtection="1">
      <alignment horizontal="center" vertical="center" wrapText="1"/>
      <protection locked="0"/>
    </xf>
    <xf numFmtId="49" fontId="40" fillId="12" borderId="6" xfId="8" applyNumberFormat="1" applyFont="1" applyFill="1" applyBorder="1" applyAlignment="1" applyProtection="1">
      <alignment horizontal="center" vertical="center" wrapText="1"/>
      <protection locked="0"/>
    </xf>
    <xf numFmtId="49" fontId="40" fillId="12" borderId="14" xfId="8" applyNumberFormat="1" applyFont="1" applyFill="1" applyBorder="1" applyAlignment="1" applyProtection="1">
      <alignment horizontal="center" vertical="center" wrapText="1"/>
      <protection locked="0"/>
    </xf>
    <xf numFmtId="49" fontId="40" fillId="12" borderId="6" xfId="8" applyNumberFormat="1" applyFont="1" applyFill="1" applyBorder="1" applyAlignment="1" applyProtection="1">
      <alignment horizontal="left" vertical="center" wrapText="1"/>
      <protection locked="0"/>
    </xf>
    <xf numFmtId="4" fontId="40" fillId="12" borderId="7" xfId="8" applyNumberFormat="1" applyFont="1" applyFill="1" applyBorder="1" applyAlignment="1" applyProtection="1">
      <alignment horizontal="right" vertical="center" wrapText="1"/>
      <protection locked="0"/>
    </xf>
    <xf numFmtId="4" fontId="40" fillId="12" borderId="105" xfId="8" applyNumberFormat="1" applyFont="1" applyFill="1" applyBorder="1" applyAlignment="1" applyProtection="1">
      <alignment horizontal="right" vertical="center" wrapText="1"/>
      <protection locked="0"/>
    </xf>
    <xf numFmtId="49" fontId="50" fillId="9" borderId="24" xfId="8" applyNumberFormat="1" applyFont="1" applyFill="1" applyBorder="1" applyAlignment="1" applyProtection="1">
      <alignment horizontal="center" vertical="center" wrapText="1"/>
      <protection locked="0"/>
    </xf>
    <xf numFmtId="49" fontId="40" fillId="13" borderId="6" xfId="8" applyNumberFormat="1" applyFont="1" applyFill="1" applyBorder="1" applyAlignment="1" applyProtection="1">
      <alignment horizontal="center" vertical="center" wrapText="1"/>
      <protection locked="0"/>
    </xf>
    <xf numFmtId="49" fontId="51" fillId="13" borderId="6" xfId="8" applyNumberFormat="1" applyFont="1" applyFill="1" applyBorder="1" applyAlignment="1" applyProtection="1">
      <alignment horizontal="center" vertical="center" wrapText="1"/>
      <protection locked="0"/>
    </xf>
    <xf numFmtId="49" fontId="40" fillId="13" borderId="6" xfId="8" applyNumberFormat="1" applyFont="1" applyFill="1" applyBorder="1" applyAlignment="1" applyProtection="1">
      <alignment horizontal="left" vertical="center" wrapText="1"/>
      <protection locked="0"/>
    </xf>
    <xf numFmtId="4" fontId="40" fillId="13" borderId="7" xfId="8" applyNumberFormat="1" applyFont="1" applyFill="1" applyBorder="1" applyAlignment="1" applyProtection="1">
      <alignment horizontal="right" vertical="center" wrapText="1"/>
      <protection locked="0"/>
    </xf>
    <xf numFmtId="4" fontId="40" fillId="13" borderId="105" xfId="8" applyNumberFormat="1" applyFont="1" applyFill="1" applyBorder="1" applyAlignment="1" applyProtection="1">
      <alignment horizontal="right" vertical="center" wrapText="1"/>
      <protection locked="0"/>
    </xf>
    <xf numFmtId="49" fontId="41" fillId="9" borderId="24" xfId="8" applyNumberFormat="1" applyFont="1" applyFill="1" applyBorder="1" applyAlignment="1" applyProtection="1">
      <alignment horizontal="center" vertical="center" wrapText="1"/>
      <protection locked="0"/>
    </xf>
    <xf numFmtId="49" fontId="40" fillId="9" borderId="6" xfId="8" applyNumberFormat="1" applyFont="1" applyFill="1" applyBorder="1" applyAlignment="1" applyProtection="1">
      <alignment horizontal="center" vertical="center" wrapText="1"/>
      <protection locked="0"/>
    </xf>
    <xf numFmtId="4" fontId="40" fillId="9" borderId="7" xfId="8" applyNumberFormat="1" applyFont="1" applyFill="1" applyBorder="1" applyAlignment="1" applyProtection="1">
      <alignment horizontal="right" vertical="center" wrapText="1"/>
      <protection locked="0"/>
    </xf>
    <xf numFmtId="4" fontId="40" fillId="9" borderId="105" xfId="8" applyNumberFormat="1" applyFont="1" applyFill="1" applyBorder="1" applyAlignment="1" applyProtection="1">
      <alignment horizontal="right" vertical="center" wrapText="1"/>
      <protection locked="0"/>
    </xf>
    <xf numFmtId="49" fontId="45" fillId="9" borderId="24" xfId="8" applyNumberFormat="1" applyFont="1" applyFill="1" applyBorder="1" applyAlignment="1" applyProtection="1">
      <alignment horizontal="center" vertical="center" wrapText="1"/>
      <protection locked="0"/>
    </xf>
    <xf numFmtId="49" fontId="45" fillId="9" borderId="0" xfId="8" applyNumberFormat="1" applyFont="1" applyFill="1" applyBorder="1" applyAlignment="1" applyProtection="1">
      <alignment horizontal="center" vertical="center" wrapText="1"/>
      <protection locked="0"/>
    </xf>
    <xf numFmtId="49" fontId="46" fillId="9" borderId="6" xfId="8" applyNumberFormat="1" applyFont="1" applyFill="1" applyBorder="1" applyAlignment="1" applyProtection="1">
      <alignment horizontal="center" vertical="center" wrapText="1"/>
      <protection locked="0"/>
    </xf>
    <xf numFmtId="49" fontId="46" fillId="9" borderId="6" xfId="8" applyNumberFormat="1" applyFont="1" applyFill="1" applyBorder="1" applyAlignment="1" applyProtection="1">
      <alignment horizontal="left" vertical="center" wrapText="1"/>
      <protection locked="0"/>
    </xf>
    <xf numFmtId="4" fontId="46" fillId="9" borderId="7" xfId="8" applyNumberFormat="1" applyFont="1" applyFill="1" applyBorder="1" applyAlignment="1" applyProtection="1">
      <alignment horizontal="right" vertical="center" wrapText="1"/>
      <protection locked="0"/>
    </xf>
    <xf numFmtId="4" fontId="52" fillId="0" borderId="28" xfId="8" applyNumberFormat="1" applyFont="1" applyBorder="1" applyAlignment="1">
      <alignment vertical="center" wrapText="1"/>
    </xf>
    <xf numFmtId="49" fontId="41" fillId="9" borderId="6" xfId="8" applyNumberFormat="1" applyFont="1" applyFill="1" applyBorder="1" applyAlignment="1" applyProtection="1">
      <alignment horizontal="center" vertical="center" wrapText="1"/>
      <protection locked="0"/>
    </xf>
    <xf numFmtId="4" fontId="41" fillId="9" borderId="7" xfId="8" applyNumberFormat="1" applyFont="1" applyFill="1" applyBorder="1" applyAlignment="1" applyProtection="1">
      <alignment horizontal="right" vertical="center" wrapText="1"/>
      <protection locked="0"/>
    </xf>
    <xf numFmtId="49" fontId="44" fillId="9" borderId="0" xfId="8" applyNumberFormat="1" applyFont="1" applyFill="1" applyBorder="1" applyAlignment="1" applyProtection="1">
      <alignment horizontal="center" vertical="center" wrapText="1"/>
      <protection locked="0"/>
    </xf>
    <xf numFmtId="49" fontId="46" fillId="9" borderId="40" xfId="8" applyNumberFormat="1" applyFont="1" applyFill="1" applyBorder="1" applyAlignment="1" applyProtection="1">
      <alignment horizontal="left" vertical="center" wrapText="1"/>
      <protection locked="0"/>
    </xf>
    <xf numFmtId="49" fontId="40" fillId="9" borderId="20" xfId="8" applyNumberFormat="1" applyFont="1" applyFill="1" applyBorder="1" applyAlignment="1" applyProtection="1">
      <alignment horizontal="center" vertical="center" wrapText="1"/>
      <protection locked="0"/>
    </xf>
    <xf numFmtId="49" fontId="45" fillId="9" borderId="16" xfId="8" applyNumberFormat="1" applyFont="1" applyFill="1" applyBorder="1" applyAlignment="1" applyProtection="1">
      <alignment horizontal="center" vertical="center" wrapText="1"/>
      <protection locked="0"/>
    </xf>
    <xf numFmtId="49" fontId="46" fillId="9" borderId="52" xfId="8" applyNumberFormat="1" applyFont="1" applyFill="1" applyBorder="1" applyAlignment="1" applyProtection="1">
      <alignment horizontal="center" vertical="center" wrapText="1"/>
      <protection locked="0"/>
    </xf>
    <xf numFmtId="49" fontId="45" fillId="9" borderId="31" xfId="8" applyNumberFormat="1" applyFont="1" applyFill="1" applyBorder="1" applyAlignment="1" applyProtection="1">
      <alignment horizontal="center" vertical="center" wrapText="1"/>
      <protection locked="0"/>
    </xf>
    <xf numFmtId="49" fontId="46" fillId="9" borderId="41" xfId="8" applyNumberFormat="1" applyFont="1" applyFill="1" applyBorder="1" applyAlignment="1" applyProtection="1">
      <alignment horizontal="center" vertical="center" wrapText="1"/>
      <protection locked="0"/>
    </xf>
    <xf numFmtId="49" fontId="40" fillId="13" borderId="15" xfId="8" applyNumberFormat="1" applyFont="1" applyFill="1" applyBorder="1" applyAlignment="1" applyProtection="1">
      <alignment horizontal="center" vertical="center" wrapText="1"/>
      <protection locked="0"/>
    </xf>
    <xf numFmtId="49" fontId="40" fillId="11" borderId="28" xfId="8" applyNumberFormat="1" applyFont="1" applyFill="1" applyBorder="1" applyAlignment="1" applyProtection="1">
      <alignment vertical="center" wrapText="1"/>
      <protection locked="0"/>
    </xf>
    <xf numFmtId="49" fontId="51" fillId="13" borderId="40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16" xfId="8" applyNumberFormat="1" applyFont="1" applyFill="1" applyBorder="1" applyAlignment="1" applyProtection="1">
      <alignment horizontal="center" vertical="center" wrapText="1"/>
      <protection locked="0"/>
    </xf>
    <xf numFmtId="49" fontId="40" fillId="9" borderId="40" xfId="8" applyNumberFormat="1" applyFont="1" applyFill="1" applyBorder="1" applyAlignment="1" applyProtection="1">
      <alignment horizontal="center" vertical="center" wrapText="1"/>
      <protection locked="0"/>
    </xf>
    <xf numFmtId="49" fontId="44" fillId="9" borderId="24" xfId="8" applyNumberFormat="1" applyFont="1" applyFill="1" applyBorder="1" applyAlignment="1" applyProtection="1">
      <alignment vertical="center" wrapText="1"/>
      <protection locked="0"/>
    </xf>
    <xf numFmtId="49" fontId="53" fillId="9" borderId="6" xfId="8" applyNumberFormat="1" applyFont="1" applyFill="1" applyBorder="1" applyAlignment="1" applyProtection="1">
      <alignment horizontal="left" vertical="center" wrapText="1"/>
      <protection locked="0"/>
    </xf>
    <xf numFmtId="4" fontId="40" fillId="9" borderId="9" xfId="8" applyNumberFormat="1" applyFont="1" applyFill="1" applyBorder="1" applyAlignment="1" applyProtection="1">
      <alignment horizontal="right" vertical="center" wrapText="1"/>
      <protection locked="0"/>
    </xf>
    <xf numFmtId="49" fontId="40" fillId="9" borderId="0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7" xfId="8" applyNumberFormat="1" applyFont="1" applyFill="1" applyBorder="1" applyAlignment="1" applyProtection="1">
      <alignment horizontal="left" vertical="center" wrapText="1"/>
      <protection locked="0"/>
    </xf>
    <xf numFmtId="4" fontId="41" fillId="9" borderId="28" xfId="8" applyNumberFormat="1" applyFont="1" applyFill="1" applyBorder="1" applyAlignment="1" applyProtection="1">
      <alignment horizontal="right" vertical="center" wrapText="1"/>
      <protection locked="0"/>
    </xf>
    <xf numFmtId="4" fontId="41" fillId="9" borderId="61" xfId="8" applyNumberFormat="1" applyFont="1" applyFill="1" applyBorder="1" applyAlignment="1" applyProtection="1">
      <alignment horizontal="right" vertical="center" wrapText="1"/>
      <protection locked="0"/>
    </xf>
    <xf numFmtId="4" fontId="46" fillId="9" borderId="15" xfId="8" applyNumberFormat="1" applyFont="1" applyFill="1" applyBorder="1" applyAlignment="1" applyProtection="1">
      <alignment horizontal="right" vertical="center" wrapText="1"/>
      <protection locked="0"/>
    </xf>
    <xf numFmtId="4" fontId="52" fillId="0" borderId="31" xfId="8" applyNumberFormat="1" applyFont="1" applyBorder="1" applyAlignment="1">
      <alignment vertical="center" wrapText="1"/>
    </xf>
    <xf numFmtId="49" fontId="45" fillId="9" borderId="6" xfId="8" applyNumberFormat="1" applyFont="1" applyFill="1" applyBorder="1" applyAlignment="1" applyProtection="1">
      <alignment horizontal="center" vertical="center" wrapText="1"/>
      <protection locked="0"/>
    </xf>
    <xf numFmtId="49" fontId="54" fillId="9" borderId="24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0" xfId="8" applyNumberFormat="1" applyFont="1" applyFill="1" applyBorder="1" applyAlignment="1" applyProtection="1">
      <alignment horizontal="center" vertical="center" wrapText="1"/>
      <protection locked="0"/>
    </xf>
    <xf numFmtId="4" fontId="49" fillId="9" borderId="7" xfId="8" applyNumberFormat="1" applyFont="1" applyFill="1" applyBorder="1" applyAlignment="1" applyProtection="1">
      <alignment horizontal="right" vertical="center" wrapText="1"/>
      <protection locked="0"/>
    </xf>
    <xf numFmtId="4" fontId="52" fillId="0" borderId="28" xfId="8" applyNumberFormat="1" applyFont="1" applyBorder="1" applyAlignment="1">
      <alignment vertical="center"/>
    </xf>
    <xf numFmtId="4" fontId="41" fillId="9" borderId="9" xfId="8" applyNumberFormat="1" applyFont="1" applyFill="1" applyBorder="1" applyAlignment="1" applyProtection="1">
      <alignment horizontal="right" vertical="center" wrapText="1"/>
      <protection locked="0"/>
    </xf>
    <xf numFmtId="4" fontId="52" fillId="0" borderId="78" xfId="8" applyNumberFormat="1" applyFont="1" applyBorder="1" applyAlignment="1">
      <alignment vertical="center"/>
    </xf>
    <xf numFmtId="4" fontId="52" fillId="0" borderId="61" xfId="8" applyNumberFormat="1" applyFont="1" applyBorder="1" applyAlignment="1">
      <alignment vertical="center"/>
    </xf>
    <xf numFmtId="4" fontId="40" fillId="12" borderId="15" xfId="8" applyNumberFormat="1" applyFont="1" applyFill="1" applyBorder="1" applyAlignment="1" applyProtection="1">
      <alignment horizontal="right" vertical="center" wrapText="1"/>
      <protection locked="0"/>
    </xf>
    <xf numFmtId="49" fontId="40" fillId="14" borderId="24" xfId="8" applyNumberFormat="1" applyFont="1" applyFill="1" applyBorder="1" applyAlignment="1" applyProtection="1">
      <alignment horizontal="center" vertical="center" wrapText="1"/>
      <protection locked="0"/>
    </xf>
    <xf numFmtId="49" fontId="53" fillId="14" borderId="6" xfId="8" applyNumberFormat="1" applyFont="1" applyFill="1" applyBorder="1" applyAlignment="1" applyProtection="1">
      <alignment horizontal="center" vertical="center" wrapText="1"/>
      <protection locked="0"/>
    </xf>
    <xf numFmtId="49" fontId="53" fillId="14" borderId="6" xfId="8" applyNumberFormat="1" applyFont="1" applyFill="1" applyBorder="1" applyAlignment="1" applyProtection="1">
      <alignment horizontal="left" vertical="center" wrapText="1"/>
      <protection locked="0"/>
    </xf>
    <xf numFmtId="4" fontId="40" fillId="14" borderId="7" xfId="8" applyNumberFormat="1" applyFont="1" applyFill="1" applyBorder="1" applyAlignment="1" applyProtection="1">
      <alignment horizontal="right" vertical="center" wrapText="1"/>
      <protection locked="0"/>
    </xf>
    <xf numFmtId="4" fontId="40" fillId="14" borderId="105" xfId="8" applyNumberFormat="1" applyFont="1" applyFill="1" applyBorder="1" applyAlignment="1" applyProtection="1">
      <alignment horizontal="right" vertical="center" wrapText="1"/>
      <protection locked="0"/>
    </xf>
    <xf numFmtId="49" fontId="51" fillId="14" borderId="6" xfId="8" applyNumberFormat="1" applyFont="1" applyFill="1" applyBorder="1" applyAlignment="1" applyProtection="1">
      <alignment horizontal="center" vertical="center" wrapText="1"/>
      <protection locked="0"/>
    </xf>
    <xf numFmtId="49" fontId="55" fillId="14" borderId="6" xfId="8" applyNumberFormat="1" applyFont="1" applyFill="1" applyBorder="1" applyAlignment="1" applyProtection="1">
      <alignment horizontal="center" vertical="center" wrapText="1"/>
      <protection locked="0"/>
    </xf>
    <xf numFmtId="49" fontId="55" fillId="14" borderId="6" xfId="8" applyNumberFormat="1" applyFont="1" applyFill="1" applyBorder="1" applyAlignment="1" applyProtection="1">
      <alignment horizontal="left" vertical="center" wrapText="1"/>
      <protection locked="0"/>
    </xf>
    <xf numFmtId="4" fontId="41" fillId="14" borderId="7" xfId="8" applyNumberFormat="1" applyFont="1" applyFill="1" applyBorder="1" applyAlignment="1" applyProtection="1">
      <alignment horizontal="right" vertical="center" wrapText="1"/>
      <protection locked="0"/>
    </xf>
    <xf numFmtId="4" fontId="41" fillId="14" borderId="105" xfId="8" applyNumberFormat="1" applyFont="1" applyFill="1" applyBorder="1" applyAlignment="1" applyProtection="1">
      <alignment horizontal="right" vertical="center" wrapText="1"/>
      <protection locked="0"/>
    </xf>
    <xf numFmtId="49" fontId="41" fillId="9" borderId="6" xfId="8" applyNumberFormat="1" applyFont="1" applyFill="1" applyBorder="1" applyAlignment="1" applyProtection="1">
      <alignment horizontal="left" vertical="center"/>
      <protection locked="0"/>
    </xf>
    <xf numFmtId="49" fontId="45" fillId="9" borderId="81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20" xfId="8" applyNumberFormat="1" applyFont="1" applyFill="1" applyBorder="1" applyAlignment="1" applyProtection="1">
      <alignment horizontal="center" vertical="center" wrapText="1"/>
      <protection locked="0"/>
    </xf>
    <xf numFmtId="49" fontId="41" fillId="9" borderId="20" xfId="8" applyNumberFormat="1" applyFont="1" applyFill="1" applyBorder="1" applyAlignment="1" applyProtection="1">
      <alignment horizontal="left" vertical="center" wrapText="1"/>
      <protection locked="0"/>
    </xf>
    <xf numFmtId="4" fontId="56" fillId="9" borderId="106" xfId="8" applyNumberFormat="1" applyFont="1" applyFill="1" applyBorder="1" applyAlignment="1" applyProtection="1">
      <alignment horizontal="right" vertical="center" wrapText="1"/>
      <protection locked="0"/>
    </xf>
    <xf numFmtId="4" fontId="56" fillId="9" borderId="85" xfId="8" applyNumberFormat="1" applyFont="1" applyFill="1" applyBorder="1" applyAlignment="1" applyProtection="1">
      <alignment horizontal="right" vertical="center" wrapText="1"/>
      <protection locked="0"/>
    </xf>
    <xf numFmtId="4" fontId="56" fillId="9" borderId="50" xfId="8" applyNumberFormat="1" applyFont="1" applyFill="1" applyBorder="1" applyAlignment="1" applyProtection="1">
      <alignment horizontal="right" vertical="center" wrapText="1"/>
      <protection locked="0"/>
    </xf>
    <xf numFmtId="167" fontId="13" fillId="0" borderId="0" xfId="8" applyNumberFormat="1"/>
    <xf numFmtId="0" fontId="15" fillId="0" borderId="0" xfId="8" applyFont="1" applyAlignment="1">
      <alignment vertical="top"/>
    </xf>
    <xf numFmtId="167" fontId="15" fillId="0" borderId="0" xfId="8" applyNumberFormat="1" applyFont="1"/>
    <xf numFmtId="0" fontId="13" fillId="0" borderId="0" xfId="18"/>
    <xf numFmtId="0" fontId="29" fillId="0" borderId="28" xfId="18" applyFont="1" applyBorder="1" applyAlignment="1">
      <alignment horizontal="center" vertical="center"/>
    </xf>
    <xf numFmtId="0" fontId="29" fillId="0" borderId="28" xfId="18" applyFont="1" applyBorder="1" applyAlignment="1">
      <alignment vertical="center"/>
    </xf>
    <xf numFmtId="0" fontId="3" fillId="0" borderId="28" xfId="18" applyFont="1" applyBorder="1" applyAlignment="1">
      <alignment horizontal="center" vertical="center" wrapText="1"/>
    </xf>
    <xf numFmtId="0" fontId="29" fillId="0" borderId="28" xfId="18" applyFont="1" applyBorder="1" applyAlignment="1">
      <alignment horizontal="center" vertical="center" wrapText="1"/>
    </xf>
    <xf numFmtId="0" fontId="29" fillId="0" borderId="28" xfId="8" applyFont="1" applyBorder="1" applyAlignment="1">
      <alignment horizontal="center" vertical="center" wrapText="1"/>
    </xf>
    <xf numFmtId="0" fontId="26" fillId="0" borderId="78" xfId="18" applyFont="1" applyBorder="1" applyAlignment="1">
      <alignment horizontal="center"/>
    </xf>
    <xf numFmtId="0" fontId="26" fillId="0" borderId="78" xfId="18" applyFont="1" applyBorder="1"/>
    <xf numFmtId="4" fontId="26" fillId="0" borderId="78" xfId="18" applyNumberFormat="1" applyFont="1" applyBorder="1"/>
    <xf numFmtId="0" fontId="13" fillId="0" borderId="34" xfId="18" applyBorder="1" applyAlignment="1">
      <alignment horizontal="center"/>
    </xf>
    <xf numFmtId="0" fontId="57" fillId="0" borderId="34" xfId="18" applyFont="1" applyBorder="1" applyAlignment="1">
      <alignment vertical="top" wrapText="1"/>
    </xf>
    <xf numFmtId="0" fontId="26" fillId="0" borderId="34" xfId="18" applyFont="1" applyBorder="1"/>
    <xf numFmtId="4" fontId="57" fillId="0" borderId="34" xfId="18" applyNumberFormat="1" applyFont="1" applyBorder="1" applyAlignment="1">
      <alignment vertical="top"/>
    </xf>
    <xf numFmtId="4" fontId="57" fillId="0" borderId="34" xfId="8" applyNumberFormat="1" applyFont="1" applyBorder="1"/>
    <xf numFmtId="4" fontId="57" fillId="0" borderId="34" xfId="8" applyNumberFormat="1" applyFont="1" applyBorder="1" applyAlignment="1">
      <alignment vertical="top"/>
    </xf>
    <xf numFmtId="4" fontId="57" fillId="0" borderId="31" xfId="8" applyNumberFormat="1" applyFont="1" applyBorder="1"/>
    <xf numFmtId="0" fontId="57" fillId="0" borderId="34" xfId="18" applyFont="1" applyBorder="1"/>
    <xf numFmtId="4" fontId="57" fillId="0" borderId="34" xfId="18" applyNumberFormat="1" applyFont="1" applyBorder="1"/>
    <xf numFmtId="0" fontId="26" fillId="0" borderId="78" xfId="18" applyFont="1" applyBorder="1" applyAlignment="1">
      <alignment wrapText="1"/>
    </xf>
    <xf numFmtId="4" fontId="26" fillId="0" borderId="78" xfId="18" applyNumberFormat="1" applyFont="1" applyBorder="1" applyAlignment="1">
      <alignment vertical="center"/>
    </xf>
    <xf numFmtId="0" fontId="26" fillId="0" borderId="34" xfId="18" applyFont="1" applyBorder="1" applyAlignment="1">
      <alignment horizontal="center"/>
    </xf>
    <xf numFmtId="0" fontId="57" fillId="0" borderId="34" xfId="18" applyFont="1" applyBorder="1" applyAlignment="1">
      <alignment wrapText="1"/>
    </xf>
    <xf numFmtId="4" fontId="57" fillId="0" borderId="31" xfId="8" applyNumberFormat="1" applyFont="1" applyBorder="1" applyAlignment="1">
      <alignment vertical="top"/>
    </xf>
    <xf numFmtId="0" fontId="57" fillId="0" borderId="34" xfId="18" applyFont="1" applyBorder="1" applyAlignment="1">
      <alignment vertical="top"/>
    </xf>
    <xf numFmtId="4" fontId="57" fillId="0" borderId="34" xfId="18" applyNumberFormat="1" applyFont="1" applyBorder="1" applyAlignment="1">
      <alignment vertical="top" wrapText="1"/>
    </xf>
    <xf numFmtId="0" fontId="13" fillId="0" borderId="31" xfId="18" applyBorder="1" applyAlignment="1">
      <alignment horizontal="center"/>
    </xf>
    <xf numFmtId="0" fontId="57" fillId="0" borderId="31" xfId="18" applyFont="1" applyBorder="1" applyAlignment="1">
      <alignment vertical="top"/>
    </xf>
    <xf numFmtId="4" fontId="57" fillId="0" borderId="31" xfId="18" applyNumberFormat="1" applyFont="1" applyBorder="1" applyAlignment="1">
      <alignment vertical="top"/>
    </xf>
    <xf numFmtId="0" fontId="57" fillId="0" borderId="34" xfId="18" applyFont="1" applyBorder="1" applyAlignment="1">
      <alignment horizontal="center"/>
    </xf>
    <xf numFmtId="0" fontId="57" fillId="0" borderId="31" xfId="18" applyFont="1" applyBorder="1"/>
    <xf numFmtId="0" fontId="58" fillId="0" borderId="31" xfId="18" applyFont="1" applyBorder="1" applyAlignment="1">
      <alignment horizontal="center"/>
    </xf>
    <xf numFmtId="0" fontId="57" fillId="0" borderId="31" xfId="18" applyFont="1" applyBorder="1" applyAlignment="1">
      <alignment wrapText="1"/>
    </xf>
    <xf numFmtId="0" fontId="57" fillId="0" borderId="31" xfId="18" applyFont="1" applyBorder="1" applyAlignment="1">
      <alignment horizontal="center"/>
    </xf>
    <xf numFmtId="4" fontId="21" fillId="0" borderId="34" xfId="18" applyNumberFormat="1" applyFont="1" applyBorder="1" applyAlignment="1">
      <alignment vertical="top"/>
    </xf>
    <xf numFmtId="0" fontId="57" fillId="0" borderId="34" xfId="19" applyFont="1" applyBorder="1" applyAlignment="1">
      <alignment vertical="top" wrapText="1"/>
    </xf>
    <xf numFmtId="0" fontId="13" fillId="0" borderId="34" xfId="18" applyBorder="1" applyAlignment="1">
      <alignment horizontal="center" vertical="top"/>
    </xf>
    <xf numFmtId="0" fontId="57" fillId="0" borderId="34" xfId="18" applyFont="1" applyBorder="1" applyAlignment="1">
      <alignment horizontal="center" vertical="top"/>
    </xf>
    <xf numFmtId="0" fontId="13" fillId="0" borderId="34" xfId="18" applyFont="1" applyBorder="1" applyAlignment="1">
      <alignment horizontal="center" vertical="top"/>
    </xf>
    <xf numFmtId="0" fontId="21" fillId="0" borderId="34" xfId="18" applyFont="1" applyBorder="1" applyAlignment="1">
      <alignment vertical="top" wrapText="1"/>
    </xf>
    <xf numFmtId="0" fontId="21" fillId="0" borderId="34" xfId="18" applyFont="1" applyBorder="1" applyAlignment="1">
      <alignment horizontal="center" vertical="top"/>
    </xf>
    <xf numFmtId="0" fontId="13" fillId="0" borderId="108" xfId="18" applyBorder="1" applyAlignment="1">
      <alignment horizontal="center"/>
    </xf>
    <xf numFmtId="0" fontId="60" fillId="0" borderId="108" xfId="18" applyFont="1" applyBorder="1" applyAlignment="1">
      <alignment horizontal="right"/>
    </xf>
    <xf numFmtId="0" fontId="60" fillId="0" borderId="108" xfId="18" applyFont="1" applyBorder="1" applyAlignment="1">
      <alignment horizontal="center"/>
    </xf>
    <xf numFmtId="4" fontId="60" fillId="0" borderId="108" xfId="18" applyNumberFormat="1" applyFont="1" applyBorder="1"/>
    <xf numFmtId="0" fontId="61" fillId="0" borderId="0" xfId="0" applyFont="1" applyAlignment="1"/>
    <xf numFmtId="0" fontId="61" fillId="0" borderId="0" xfId="0" applyFont="1" applyAlignment="1">
      <alignment horizontal="right"/>
    </xf>
    <xf numFmtId="0" fontId="62" fillId="0" borderId="0" xfId="0" applyFont="1" applyAlignment="1">
      <alignment vertical="center"/>
    </xf>
    <xf numFmtId="0" fontId="12" fillId="0" borderId="0" xfId="17"/>
    <xf numFmtId="0" fontId="64" fillId="0" borderId="34" xfId="17" applyFont="1" applyFill="1" applyBorder="1" applyAlignment="1">
      <alignment horizontal="center" vertical="center" wrapText="1"/>
    </xf>
    <xf numFmtId="0" fontId="65" fillId="15" borderId="34" xfId="17" applyFont="1" applyFill="1" applyBorder="1" applyAlignment="1">
      <alignment horizontal="center" vertical="center" wrapText="1"/>
    </xf>
    <xf numFmtId="0" fontId="65" fillId="15" borderId="34" xfId="17" applyFont="1" applyFill="1" applyBorder="1" applyAlignment="1">
      <alignment horizontal="left" vertical="center" wrapText="1"/>
    </xf>
    <xf numFmtId="0" fontId="64" fillId="0" borderId="28" xfId="17" applyFont="1" applyFill="1" applyBorder="1" applyAlignment="1">
      <alignment horizontal="center" vertical="center" wrapText="1"/>
    </xf>
    <xf numFmtId="0" fontId="65" fillId="0" borderId="28" xfId="17" applyFont="1" applyFill="1" applyBorder="1" applyAlignment="1">
      <alignment horizontal="center" vertical="center" wrapText="1"/>
    </xf>
    <xf numFmtId="0" fontId="65" fillId="0" borderId="28" xfId="17" applyFont="1" applyBorder="1" applyAlignment="1">
      <alignment vertical="top" wrapText="1"/>
    </xf>
    <xf numFmtId="0" fontId="0" fillId="0" borderId="28" xfId="0" applyBorder="1"/>
    <xf numFmtId="0" fontId="66" fillId="0" borderId="28" xfId="0" applyFont="1" applyBorder="1" applyAlignment="1">
      <alignment horizontal="center" vertical="center"/>
    </xf>
    <xf numFmtId="0" fontId="66" fillId="0" borderId="28" xfId="0" applyFont="1" applyBorder="1" applyAlignment="1">
      <alignment vertical="center" wrapText="1"/>
    </xf>
    <xf numFmtId="4" fontId="67" fillId="0" borderId="28" xfId="0" applyNumberFormat="1" applyFont="1" applyBorder="1"/>
    <xf numFmtId="0" fontId="67" fillId="0" borderId="0" xfId="0" applyFont="1"/>
    <xf numFmtId="49" fontId="2" fillId="0" borderId="32" xfId="1" applyNumberFormat="1" applyFont="1" applyBorder="1" applyAlignment="1">
      <alignment horizontal="left" vertical="top" wrapText="1"/>
    </xf>
    <xf numFmtId="49" fontId="2" fillId="0" borderId="32" xfId="1" applyNumberFormat="1" applyFont="1" applyBorder="1" applyAlignment="1">
      <alignment horizontal="center" vertical="center"/>
    </xf>
    <xf numFmtId="4" fontId="2" fillId="0" borderId="32" xfId="1" applyNumberFormat="1" applyFont="1" applyBorder="1" applyAlignment="1">
      <alignment horizontal="right" vertical="center"/>
    </xf>
    <xf numFmtId="4" fontId="2" fillId="0" borderId="68" xfId="1" applyNumberFormat="1" applyFont="1" applyBorder="1" applyAlignment="1">
      <alignment horizontal="right" vertical="center"/>
    </xf>
    <xf numFmtId="4" fontId="2" fillId="0" borderId="30" xfId="1" applyNumberFormat="1" applyFont="1" applyBorder="1" applyAlignment="1">
      <alignment horizontal="center" vertical="center"/>
    </xf>
    <xf numFmtId="4" fontId="67" fillId="0" borderId="109" xfId="0" applyNumberFormat="1" applyFont="1" applyBorder="1"/>
    <xf numFmtId="0" fontId="63" fillId="6" borderId="31" xfId="17" applyFont="1" applyFill="1" applyBorder="1" applyAlignment="1">
      <alignment horizontal="center" vertical="center" wrapText="1"/>
    </xf>
    <xf numFmtId="0" fontId="64" fillId="6" borderId="31" xfId="17" applyFont="1" applyFill="1" applyBorder="1" applyAlignment="1">
      <alignment horizontal="center" vertical="center" wrapText="1"/>
    </xf>
    <xf numFmtId="0" fontId="63" fillId="6" borderId="31" xfId="17" applyFont="1" applyFill="1" applyBorder="1" applyAlignment="1">
      <alignment horizontal="left" vertical="center" wrapText="1"/>
    </xf>
    <xf numFmtId="4" fontId="66" fillId="0" borderId="41" xfId="0" applyNumberFormat="1" applyFont="1" applyBorder="1"/>
    <xf numFmtId="4" fontId="65" fillId="0" borderId="41" xfId="17" applyNumberFormat="1" applyFont="1" applyFill="1" applyBorder="1" applyAlignment="1">
      <alignment horizontal="right" vertical="center" wrapText="1"/>
    </xf>
    <xf numFmtId="4" fontId="65" fillId="0" borderId="28" xfId="17" applyNumberFormat="1" applyFont="1" applyBorder="1"/>
    <xf numFmtId="4" fontId="66" fillId="0" borderId="28" xfId="0" applyNumberFormat="1" applyFont="1" applyBorder="1"/>
    <xf numFmtId="4" fontId="63" fillId="6" borderId="31" xfId="17" applyNumberFormat="1" applyFont="1" applyFill="1" applyBorder="1" applyAlignment="1">
      <alignment horizontal="right" vertical="center" wrapText="1"/>
    </xf>
    <xf numFmtId="4" fontId="63" fillId="6" borderId="111" xfId="17" applyNumberFormat="1" applyFont="1" applyFill="1" applyBorder="1" applyAlignment="1">
      <alignment horizontal="right" vertical="center" wrapText="1"/>
    </xf>
    <xf numFmtId="4" fontId="65" fillId="15" borderId="28" xfId="17" applyNumberFormat="1" applyFont="1" applyFill="1" applyBorder="1" applyAlignment="1">
      <alignment horizontal="right" vertical="center" wrapText="1"/>
    </xf>
    <xf numFmtId="4" fontId="65" fillId="15" borderId="61" xfId="17" applyNumberFormat="1" applyFont="1" applyFill="1" applyBorder="1" applyAlignment="1">
      <alignment horizontal="right" vertical="center" wrapText="1"/>
    </xf>
    <xf numFmtId="4" fontId="65" fillId="0" borderId="28" xfId="17" applyNumberFormat="1" applyFont="1" applyFill="1" applyBorder="1" applyAlignment="1">
      <alignment horizontal="right" vertical="center" wrapText="1"/>
    </xf>
    <xf numFmtId="4" fontId="65" fillId="0" borderId="109" xfId="17" applyNumberFormat="1" applyFont="1" applyFill="1" applyBorder="1" applyAlignment="1">
      <alignment horizontal="right" vertical="center" wrapText="1"/>
    </xf>
    <xf numFmtId="4" fontId="68" fillId="0" borderId="28" xfId="0" applyNumberFormat="1" applyFont="1" applyBorder="1" applyAlignment="1">
      <alignment vertical="center"/>
    </xf>
    <xf numFmtId="4" fontId="68" fillId="0" borderId="41" xfId="0" applyNumberFormat="1" applyFont="1" applyBorder="1" applyAlignment="1">
      <alignment vertical="center"/>
    </xf>
    <xf numFmtId="4" fontId="63" fillId="6" borderId="110" xfId="17" applyNumberFormat="1" applyFont="1" applyFill="1" applyBorder="1" applyAlignment="1">
      <alignment horizontal="right" vertical="center" wrapText="1"/>
    </xf>
    <xf numFmtId="4" fontId="65" fillId="15" borderId="109" xfId="17" applyNumberFormat="1" applyFont="1" applyFill="1" applyBorder="1" applyAlignment="1">
      <alignment horizontal="right" vertical="center" wrapText="1"/>
    </xf>
    <xf numFmtId="4" fontId="68" fillId="0" borderId="109" xfId="0" applyNumberFormat="1" applyFont="1" applyBorder="1" applyAlignment="1">
      <alignment vertical="center"/>
    </xf>
    <xf numFmtId="49" fontId="9" fillId="0" borderId="13" xfId="1" applyNumberFormat="1" applyFont="1" applyBorder="1" applyAlignment="1">
      <alignment horizontal="center" vertical="top"/>
    </xf>
    <xf numFmtId="0" fontId="4" fillId="0" borderId="17" xfId="1" applyFont="1" applyBorder="1" applyAlignment="1">
      <alignment horizontal="left" vertical="top" wrapText="1"/>
    </xf>
    <xf numFmtId="4" fontId="26" fillId="0" borderId="15" xfId="16" applyNumberFormat="1" applyFont="1" applyBorder="1" applyAlignment="1">
      <alignment vertical="center"/>
    </xf>
    <xf numFmtId="0" fontId="29" fillId="6" borderId="68" xfId="16" applyFont="1" applyFill="1" applyBorder="1" applyAlignment="1">
      <alignment vertical="center" wrapText="1"/>
    </xf>
    <xf numFmtId="4" fontId="26" fillId="0" borderId="31" xfId="16" applyNumberFormat="1" applyFont="1" applyBorder="1" applyAlignment="1">
      <alignment vertical="center"/>
    </xf>
    <xf numFmtId="0" fontId="30" fillId="7" borderId="74" xfId="16" applyFont="1" applyFill="1" applyBorder="1" applyAlignment="1">
      <alignment horizontal="left" vertical="center" wrapText="1"/>
    </xf>
    <xf numFmtId="0" fontId="30" fillId="0" borderId="113" xfId="16" applyFont="1" applyBorder="1" applyAlignment="1">
      <alignment horizontal="left" vertical="center" wrapText="1"/>
    </xf>
    <xf numFmtId="0" fontId="30" fillId="0" borderId="43" xfId="16" applyFont="1" applyBorder="1" applyAlignment="1">
      <alignment horizontal="left" vertical="center" wrapText="1"/>
    </xf>
    <xf numFmtId="4" fontId="29" fillId="6" borderId="14" xfId="16" applyNumberFormat="1" applyFont="1" applyFill="1" applyBorder="1" applyAlignment="1">
      <alignment vertical="center" wrapText="1"/>
    </xf>
    <xf numFmtId="4" fontId="29" fillId="6" borderId="102" xfId="16" applyNumberFormat="1" applyFont="1" applyFill="1" applyBorder="1" applyAlignment="1">
      <alignment vertical="center"/>
    </xf>
    <xf numFmtId="0" fontId="18" fillId="7" borderId="31" xfId="16" applyFont="1" applyFill="1" applyBorder="1" applyAlignment="1">
      <alignment horizontal="left"/>
    </xf>
    <xf numFmtId="0" fontId="18" fillId="7" borderId="31" xfId="16" applyFont="1" applyFill="1" applyBorder="1"/>
    <xf numFmtId="0" fontId="18" fillId="7" borderId="80" xfId="16" applyFont="1" applyFill="1" applyBorder="1"/>
    <xf numFmtId="4" fontId="18" fillId="7" borderId="26" xfId="16" applyNumberFormat="1" applyFont="1" applyFill="1" applyBorder="1" applyAlignment="1">
      <alignment vertical="center"/>
    </xf>
    <xf numFmtId="4" fontId="18" fillId="7" borderId="66" xfId="16" applyNumberFormat="1" applyFont="1" applyFill="1" applyBorder="1" applyAlignment="1">
      <alignment vertical="center"/>
    </xf>
    <xf numFmtId="0" fontId="18" fillId="0" borderId="59" xfId="16" applyFont="1" applyBorder="1"/>
    <xf numFmtId="0" fontId="69" fillId="0" borderId="59" xfId="0" applyFont="1" applyBorder="1" applyAlignment="1">
      <alignment vertical="center"/>
    </xf>
    <xf numFmtId="4" fontId="69" fillId="0" borderId="59" xfId="0" applyNumberFormat="1" applyFont="1" applyBorder="1" applyAlignment="1">
      <alignment vertical="center"/>
    </xf>
    <xf numFmtId="4" fontId="29" fillId="6" borderId="82" xfId="16" applyNumberFormat="1" applyFont="1" applyFill="1" applyBorder="1" applyAlignment="1">
      <alignment vertical="center"/>
    </xf>
    <xf numFmtId="4" fontId="29" fillId="6" borderId="84" xfId="16" applyNumberFormat="1" applyFont="1" applyFill="1" applyBorder="1" applyAlignment="1">
      <alignment vertical="center"/>
    </xf>
    <xf numFmtId="4" fontId="29" fillId="6" borderId="98" xfId="16" applyNumberFormat="1" applyFont="1" applyFill="1" applyBorder="1" applyAlignment="1">
      <alignment vertical="center"/>
    </xf>
    <xf numFmtId="0" fontId="18" fillId="7" borderId="71" xfId="16" applyFont="1" applyFill="1" applyBorder="1" applyAlignment="1">
      <alignment horizontal="left"/>
    </xf>
    <xf numFmtId="0" fontId="18" fillId="7" borderId="71" xfId="16" applyFont="1" applyFill="1" applyBorder="1"/>
    <xf numFmtId="0" fontId="18" fillId="7" borderId="100" xfId="16" applyFont="1" applyFill="1" applyBorder="1"/>
    <xf numFmtId="4" fontId="18" fillId="7" borderId="11" xfId="16" applyNumberFormat="1" applyFont="1" applyFill="1" applyBorder="1" applyAlignment="1">
      <alignment vertical="center"/>
    </xf>
    <xf numFmtId="4" fontId="18" fillId="7" borderId="101" xfId="16" applyNumberFormat="1" applyFont="1" applyFill="1" applyBorder="1" applyAlignment="1">
      <alignment vertical="center"/>
    </xf>
    <xf numFmtId="0" fontId="18" fillId="0" borderId="28" xfId="16" applyFont="1" applyBorder="1"/>
    <xf numFmtId="4" fontId="69" fillId="0" borderId="28" xfId="0" applyNumberFormat="1" applyFont="1" applyBorder="1" applyAlignment="1">
      <alignment vertical="center"/>
    </xf>
    <xf numFmtId="4" fontId="18" fillId="6" borderId="68" xfId="16" applyNumberFormat="1" applyFont="1" applyFill="1" applyBorder="1" applyAlignment="1">
      <alignment vertical="center"/>
    </xf>
    <xf numFmtId="4" fontId="18" fillId="6" borderId="35" xfId="16" applyNumberFormat="1" applyFont="1" applyFill="1" applyBorder="1" applyAlignment="1">
      <alignment vertical="center"/>
    </xf>
    <xf numFmtId="0" fontId="18" fillId="7" borderId="28" xfId="16" applyFont="1" applyFill="1" applyBorder="1" applyAlignment="1">
      <alignment horizontal="left"/>
    </xf>
    <xf numFmtId="0" fontId="18" fillId="7" borderId="28" xfId="16" applyFont="1" applyFill="1" applyBorder="1"/>
    <xf numFmtId="0" fontId="18" fillId="7" borderId="62" xfId="16" applyFont="1" applyFill="1" applyBorder="1"/>
    <xf numFmtId="4" fontId="18" fillId="7" borderId="68" xfId="16" applyNumberFormat="1" applyFont="1" applyFill="1" applyBorder="1" applyAlignment="1">
      <alignment vertical="center"/>
    </xf>
    <xf numFmtId="4" fontId="18" fillId="7" borderId="35" xfId="16" applyNumberFormat="1" applyFont="1" applyFill="1" applyBorder="1" applyAlignment="1">
      <alignment vertical="center"/>
    </xf>
    <xf numFmtId="4" fontId="31" fillId="3" borderId="84" xfId="16" applyNumberFormat="1" applyFont="1" applyFill="1" applyBorder="1" applyAlignment="1">
      <alignment horizontal="right" vertical="center"/>
    </xf>
    <xf numFmtId="4" fontId="31" fillId="3" borderId="85" xfId="16" applyNumberFormat="1" applyFont="1" applyFill="1" applyBorder="1" applyAlignment="1">
      <alignment horizontal="right" vertical="center"/>
    </xf>
    <xf numFmtId="4" fontId="31" fillId="3" borderId="86" xfId="16" applyNumberFormat="1" applyFont="1" applyFill="1" applyBorder="1" applyAlignment="1">
      <alignment horizontal="right" vertical="center"/>
    </xf>
    <xf numFmtId="4" fontId="18" fillId="5" borderId="15" xfId="16" applyNumberFormat="1" applyFont="1" applyFill="1" applyBorder="1" applyAlignment="1">
      <alignment horizontal="right" vertical="center"/>
    </xf>
    <xf numFmtId="4" fontId="18" fillId="5" borderId="64" xfId="16" applyNumberFormat="1" applyFont="1" applyFill="1" applyBorder="1" applyAlignment="1">
      <alignment horizontal="right" vertical="center"/>
    </xf>
    <xf numFmtId="4" fontId="18" fillId="5" borderId="65" xfId="16" applyNumberFormat="1" applyFont="1" applyFill="1" applyBorder="1" applyAlignment="1">
      <alignment horizontal="right" vertical="center"/>
    </xf>
    <xf numFmtId="4" fontId="18" fillId="0" borderId="7" xfId="16" applyNumberFormat="1" applyFont="1" applyBorder="1" applyAlignment="1">
      <alignment horizontal="right" vertical="center"/>
    </xf>
    <xf numFmtId="165" fontId="33" fillId="0" borderId="40" xfId="16" applyNumberFormat="1" applyFont="1" applyBorder="1" applyAlignment="1">
      <alignment horizontal="left" vertical="top" wrapText="1"/>
    </xf>
    <xf numFmtId="0" fontId="33" fillId="0" borderId="7" xfId="16" applyFont="1" applyBorder="1" applyAlignment="1">
      <alignment horizontal="left" vertical="top" wrapText="1"/>
    </xf>
    <xf numFmtId="0" fontId="30" fillId="0" borderId="24" xfId="16" applyFont="1" applyBorder="1" applyAlignment="1">
      <alignment horizontal="left" vertical="top" wrapText="1"/>
    </xf>
    <xf numFmtId="0" fontId="30" fillId="0" borderId="24" xfId="16" applyFont="1" applyBorder="1" applyAlignment="1">
      <alignment vertical="top" wrapText="1"/>
    </xf>
    <xf numFmtId="165" fontId="33" fillId="0" borderId="81" xfId="16" applyNumberFormat="1" applyFont="1" applyBorder="1" applyAlignment="1">
      <alignment horizontal="left" vertical="top" wrapText="1"/>
    </xf>
    <xf numFmtId="0" fontId="33" fillId="0" borderId="16" xfId="16" applyFont="1" applyBorder="1" applyAlignment="1">
      <alignment horizontal="left" vertical="top" wrapText="1"/>
    </xf>
    <xf numFmtId="4" fontId="30" fillId="0" borderId="28" xfId="16" applyNumberFormat="1" applyFont="1" applyBorder="1" applyAlignment="1">
      <alignment vertical="center"/>
    </xf>
    <xf numFmtId="4" fontId="30" fillId="0" borderId="41" xfId="16" applyNumberFormat="1" applyFont="1" applyBorder="1" applyAlignment="1">
      <alignment vertical="center"/>
    </xf>
    <xf numFmtId="0" fontId="30" fillId="7" borderId="28" xfId="16" applyFont="1" applyFill="1" applyBorder="1" applyAlignment="1">
      <alignment vertical="top" wrapText="1"/>
    </xf>
    <xf numFmtId="165" fontId="33" fillId="7" borderId="28" xfId="16" applyNumberFormat="1" applyFont="1" applyFill="1" applyBorder="1" applyAlignment="1">
      <alignment horizontal="left" vertical="top" wrapText="1"/>
    </xf>
    <xf numFmtId="0" fontId="33" fillId="7" borderId="28" xfId="16" applyFont="1" applyFill="1" applyBorder="1" applyAlignment="1">
      <alignment horizontal="left" vertical="top" wrapText="1"/>
    </xf>
    <xf numFmtId="0" fontId="30" fillId="0" borderId="28" xfId="16" applyFont="1" applyBorder="1" applyAlignment="1">
      <alignment vertical="top" wrapText="1"/>
    </xf>
    <xf numFmtId="165" fontId="33" fillId="0" borderId="78" xfId="16" applyNumberFormat="1" applyFont="1" applyBorder="1" applyAlignment="1">
      <alignment horizontal="left" vertical="top" wrapText="1"/>
    </xf>
    <xf numFmtId="0" fontId="33" fillId="0" borderId="78" xfId="16" applyFont="1" applyBorder="1" applyAlignment="1">
      <alignment horizontal="left" vertical="top" wrapText="1"/>
    </xf>
    <xf numFmtId="0" fontId="18" fillId="6" borderId="28" xfId="16" applyFont="1" applyFill="1" applyBorder="1" applyAlignment="1">
      <alignment horizontal="center" vertical="center" wrapText="1"/>
    </xf>
    <xf numFmtId="4" fontId="69" fillId="0" borderId="41" xfId="0" applyNumberFormat="1" applyFont="1" applyBorder="1" applyAlignment="1">
      <alignment vertical="center"/>
    </xf>
    <xf numFmtId="4" fontId="69" fillId="0" borderId="78" xfId="0" applyNumberFormat="1" applyFont="1" applyBorder="1" applyAlignment="1">
      <alignment vertical="center"/>
    </xf>
    <xf numFmtId="4" fontId="69" fillId="0" borderId="79" xfId="0" applyNumberFormat="1" applyFont="1" applyBorder="1" applyAlignment="1">
      <alignment vertical="center"/>
    </xf>
    <xf numFmtId="165" fontId="33" fillId="0" borderId="28" xfId="16" applyNumberFormat="1" applyFont="1" applyBorder="1" applyAlignment="1">
      <alignment horizontal="left" vertical="top" wrapText="1"/>
    </xf>
    <xf numFmtId="0" fontId="33" fillId="0" borderId="28" xfId="16" applyFont="1" applyBorder="1" applyAlignment="1">
      <alignment horizontal="left" vertical="top" wrapText="1"/>
    </xf>
    <xf numFmtId="4" fontId="31" fillId="3" borderId="7" xfId="16" applyNumberFormat="1" applyFont="1" applyFill="1" applyBorder="1" applyAlignment="1">
      <alignment horizontal="right" vertical="center"/>
    </xf>
    <xf numFmtId="4" fontId="31" fillId="3" borderId="49" xfId="16" applyNumberFormat="1" applyFont="1" applyFill="1" applyBorder="1" applyAlignment="1">
      <alignment horizontal="right" vertical="center"/>
    </xf>
    <xf numFmtId="4" fontId="31" fillId="3" borderId="50" xfId="16" applyNumberFormat="1" applyFont="1" applyFill="1" applyBorder="1" applyAlignment="1">
      <alignment horizontal="right" vertical="center"/>
    </xf>
    <xf numFmtId="4" fontId="18" fillId="5" borderId="7" xfId="16" applyNumberFormat="1" applyFont="1" applyFill="1" applyBorder="1" applyAlignment="1">
      <alignment horizontal="right" vertical="center"/>
    </xf>
    <xf numFmtId="4" fontId="18" fillId="5" borderId="49" xfId="16" applyNumberFormat="1" applyFont="1" applyFill="1" applyBorder="1" applyAlignment="1">
      <alignment horizontal="right" vertical="center"/>
    </xf>
    <xf numFmtId="4" fontId="18" fillId="5" borderId="50" xfId="16" applyNumberFormat="1" applyFont="1" applyFill="1" applyBorder="1" applyAlignment="1">
      <alignment horizontal="right" vertical="center"/>
    </xf>
    <xf numFmtId="4" fontId="18" fillId="0" borderId="9" xfId="16" applyNumberFormat="1" applyFont="1" applyBorder="1" applyAlignment="1">
      <alignment horizontal="right" vertical="center"/>
    </xf>
    <xf numFmtId="4" fontId="18" fillId="0" borderId="77" xfId="16" applyNumberFormat="1" applyFont="1" applyBorder="1" applyAlignment="1">
      <alignment horizontal="right" vertical="center"/>
    </xf>
    <xf numFmtId="4" fontId="31" fillId="3" borderId="15" xfId="16" applyNumberFormat="1" applyFont="1" applyFill="1" applyBorder="1" applyAlignment="1">
      <alignment horizontal="right" vertical="center"/>
    </xf>
    <xf numFmtId="4" fontId="31" fillId="3" borderId="64" xfId="16" applyNumberFormat="1" applyFont="1" applyFill="1" applyBorder="1" applyAlignment="1">
      <alignment horizontal="right" vertical="center"/>
    </xf>
    <xf numFmtId="4" fontId="31" fillId="3" borderId="65" xfId="16" applyNumberFormat="1" applyFont="1" applyFill="1" applyBorder="1" applyAlignment="1">
      <alignment horizontal="right" vertical="center"/>
    </xf>
    <xf numFmtId="0" fontId="30" fillId="6" borderId="28" xfId="16" applyFont="1" applyFill="1" applyBorder="1" applyAlignment="1">
      <alignment vertical="top" wrapText="1"/>
    </xf>
    <xf numFmtId="165" fontId="33" fillId="6" borderId="28" xfId="16" applyNumberFormat="1" applyFont="1" applyFill="1" applyBorder="1" applyAlignment="1">
      <alignment horizontal="left" vertical="top" wrapText="1"/>
    </xf>
    <xf numFmtId="0" fontId="30" fillId="7" borderId="28" xfId="16" applyFont="1" applyFill="1" applyBorder="1" applyAlignment="1">
      <alignment horizontal="left" vertical="top" wrapText="1"/>
    </xf>
    <xf numFmtId="0" fontId="30" fillId="0" borderId="28" xfId="16" applyFont="1" applyBorder="1" applyAlignment="1">
      <alignment vertical="center"/>
    </xf>
    <xf numFmtId="4" fontId="18" fillId="5" borderId="9" xfId="16" applyNumberFormat="1" applyFont="1" applyFill="1" applyBorder="1" applyAlignment="1">
      <alignment horizontal="right" vertical="center"/>
    </xf>
    <xf numFmtId="4" fontId="18" fillId="5" borderId="53" xfId="16" applyNumberFormat="1" applyFont="1" applyFill="1" applyBorder="1" applyAlignment="1">
      <alignment horizontal="right" vertical="center"/>
    </xf>
    <xf numFmtId="4" fontId="18" fillId="5" borderId="11" xfId="16" applyNumberFormat="1" applyFont="1" applyFill="1" applyBorder="1" applyAlignment="1">
      <alignment horizontal="right" vertical="center"/>
    </xf>
    <xf numFmtId="4" fontId="18" fillId="5" borderId="71" xfId="16" applyNumberFormat="1" applyFont="1" applyFill="1" applyBorder="1" applyAlignment="1">
      <alignment horizontal="right" vertical="center"/>
    </xf>
    <xf numFmtId="4" fontId="18" fillId="5" borderId="72" xfId="16" applyNumberFormat="1" applyFont="1" applyFill="1" applyBorder="1" applyAlignment="1">
      <alignment horizontal="right" vertical="center"/>
    </xf>
    <xf numFmtId="4" fontId="18" fillId="0" borderId="26" xfId="16" applyNumberFormat="1" applyFont="1" applyBorder="1" applyAlignment="1">
      <alignment horizontal="right" vertical="center"/>
    </xf>
    <xf numFmtId="0" fontId="31" fillId="3" borderId="7" xfId="16" applyFont="1" applyFill="1" applyBorder="1" applyAlignment="1">
      <alignment horizontal="left" vertical="center" wrapText="1"/>
    </xf>
    <xf numFmtId="0" fontId="18" fillId="3" borderId="14" xfId="16" applyFont="1" applyFill="1" applyBorder="1" applyAlignment="1">
      <alignment vertical="center" wrapText="1"/>
    </xf>
    <xf numFmtId="165" fontId="20" fillId="3" borderId="69" xfId="16" applyNumberFormat="1" applyFont="1" applyFill="1" applyBorder="1" applyAlignment="1">
      <alignment horizontal="left" vertical="center" wrapText="1"/>
    </xf>
    <xf numFmtId="0" fontId="28" fillId="3" borderId="15" xfId="16" applyFont="1" applyFill="1" applyBorder="1" applyAlignment="1">
      <alignment horizontal="left" vertical="center" wrapText="1"/>
    </xf>
    <xf numFmtId="0" fontId="18" fillId="5" borderId="6" xfId="16" applyFont="1" applyFill="1" applyBorder="1" applyAlignment="1">
      <alignment horizontal="left" vertical="center" wrapText="1"/>
    </xf>
    <xf numFmtId="165" fontId="20" fillId="5" borderId="0" xfId="16" applyNumberFormat="1" applyFont="1" applyFill="1" applyBorder="1" applyAlignment="1">
      <alignment horizontal="left" vertical="center" wrapText="1"/>
    </xf>
    <xf numFmtId="0" fontId="20" fillId="5" borderId="7" xfId="16" applyFont="1" applyFill="1" applyBorder="1" applyAlignment="1">
      <alignment horizontal="left" vertical="center" wrapText="1"/>
    </xf>
    <xf numFmtId="4" fontId="18" fillId="5" borderId="54" xfId="16" applyNumberFormat="1" applyFont="1" applyFill="1" applyBorder="1" applyAlignment="1">
      <alignment horizontal="right" vertical="center"/>
    </xf>
    <xf numFmtId="0" fontId="18" fillId="0" borderId="6" xfId="16" applyFont="1" applyBorder="1" applyAlignment="1">
      <alignment vertical="center" wrapText="1"/>
    </xf>
    <xf numFmtId="165" fontId="20" fillId="0" borderId="40" xfId="16" applyNumberFormat="1" applyFont="1" applyBorder="1" applyAlignment="1">
      <alignment horizontal="left" vertical="center" wrapText="1"/>
    </xf>
    <xf numFmtId="0" fontId="20" fillId="0" borderId="7" xfId="16" applyFont="1" applyBorder="1" applyAlignment="1">
      <alignment horizontal="left" vertical="center" wrapText="1"/>
    </xf>
    <xf numFmtId="0" fontId="18" fillId="5" borderId="10" xfId="16" applyFont="1" applyFill="1" applyBorder="1" applyAlignment="1">
      <alignment horizontal="left" vertical="center" wrapText="1"/>
    </xf>
    <xf numFmtId="165" fontId="20" fillId="5" borderId="70" xfId="16" applyNumberFormat="1" applyFont="1" applyFill="1" applyBorder="1" applyAlignment="1">
      <alignment horizontal="left" vertical="center" wrapText="1"/>
    </xf>
    <xf numFmtId="0" fontId="20" fillId="5" borderId="11" xfId="16" applyFont="1" applyFill="1" applyBorder="1" applyAlignment="1">
      <alignment horizontal="left" vertical="center" wrapText="1"/>
    </xf>
    <xf numFmtId="0" fontId="18" fillId="0" borderId="17" xfId="16" applyFont="1" applyBorder="1" applyAlignment="1">
      <alignment vertical="center" wrapText="1"/>
    </xf>
    <xf numFmtId="165" fontId="20" fillId="0" borderId="73" xfId="16" applyNumberFormat="1" applyFont="1" applyBorder="1" applyAlignment="1">
      <alignment horizontal="left" vertical="center" wrapText="1"/>
    </xf>
    <xf numFmtId="0" fontId="20" fillId="0" borderId="26" xfId="16" applyFont="1" applyBorder="1" applyAlignment="1">
      <alignment horizontal="left" vertical="center" wrapText="1"/>
    </xf>
    <xf numFmtId="4" fontId="31" fillId="3" borderId="50" xfId="16" applyNumberFormat="1" applyFont="1" applyFill="1" applyBorder="1" applyAlignment="1">
      <alignment horizontal="right" vertical="top"/>
    </xf>
    <xf numFmtId="4" fontId="18" fillId="5" borderId="50" xfId="16" applyNumberFormat="1" applyFont="1" applyFill="1" applyBorder="1" applyAlignment="1">
      <alignment horizontal="right" vertical="top"/>
    </xf>
    <xf numFmtId="0" fontId="33" fillId="0" borderId="11" xfId="16" applyFont="1" applyBorder="1" applyAlignment="1">
      <alignment horizontal="left" vertical="top" wrapText="1"/>
    </xf>
    <xf numFmtId="0" fontId="30" fillId="0" borderId="28" xfId="16" applyFont="1" applyBorder="1" applyAlignment="1">
      <alignment horizontal="left" vertical="center" wrapText="1"/>
    </xf>
    <xf numFmtId="0" fontId="30" fillId="0" borderId="28" xfId="16" applyFont="1" applyBorder="1" applyAlignment="1">
      <alignment horizontal="left" vertical="top" wrapText="1"/>
    </xf>
    <xf numFmtId="166" fontId="33" fillId="5" borderId="6" xfId="16" applyNumberFormat="1" applyFont="1" applyFill="1" applyBorder="1" applyAlignment="1">
      <alignment horizontal="left" vertical="top" wrapText="1"/>
    </xf>
    <xf numFmtId="0" fontId="30" fillId="5" borderId="40" xfId="16" applyFont="1" applyFill="1" applyBorder="1" applyAlignment="1">
      <alignment vertical="top" wrapText="1"/>
    </xf>
    <xf numFmtId="0" fontId="33" fillId="5" borderId="7" xfId="16" applyFont="1" applyFill="1" applyBorder="1" applyAlignment="1">
      <alignment horizontal="left" vertical="top" wrapText="1"/>
    </xf>
    <xf numFmtId="0" fontId="30" fillId="0" borderId="10" xfId="16" applyFont="1" applyBorder="1" applyAlignment="1">
      <alignment vertical="top" wrapText="1"/>
    </xf>
    <xf numFmtId="165" fontId="33" fillId="0" borderId="51" xfId="16" applyNumberFormat="1" applyFont="1" applyBorder="1" applyAlignment="1">
      <alignment horizontal="left" vertical="top" wrapText="1"/>
    </xf>
    <xf numFmtId="164" fontId="28" fillId="3" borderId="6" xfId="16" applyNumberFormat="1" applyFont="1" applyFill="1" applyBorder="1" applyAlignment="1">
      <alignment horizontal="left" vertical="center" wrapText="1"/>
    </xf>
    <xf numFmtId="0" fontId="18" fillId="3" borderId="6" xfId="16" applyFont="1" applyFill="1" applyBorder="1" applyAlignment="1">
      <alignment vertical="center" wrapText="1"/>
    </xf>
    <xf numFmtId="0" fontId="18" fillId="3" borderId="40" xfId="16" applyFont="1" applyFill="1" applyBorder="1" applyAlignment="1">
      <alignment vertical="center" wrapText="1"/>
    </xf>
    <xf numFmtId="0" fontId="28" fillId="3" borderId="7" xfId="16" applyFont="1" applyFill="1" applyBorder="1" applyAlignment="1">
      <alignment horizontal="left" vertical="center" wrapText="1"/>
    </xf>
    <xf numFmtId="166" fontId="20" fillId="5" borderId="6" xfId="16" applyNumberFormat="1" applyFont="1" applyFill="1" applyBorder="1" applyAlignment="1">
      <alignment horizontal="left" vertical="center" wrapText="1"/>
    </xf>
    <xf numFmtId="0" fontId="18" fillId="5" borderId="40" xfId="16" applyFont="1" applyFill="1" applyBorder="1" applyAlignment="1">
      <alignment vertical="center" wrapText="1"/>
    </xf>
    <xf numFmtId="0" fontId="18" fillId="0" borderId="20" xfId="16" applyFont="1" applyBorder="1" applyAlignment="1">
      <alignment vertical="center" wrapText="1"/>
    </xf>
    <xf numFmtId="0" fontId="18" fillId="5" borderId="52" xfId="16" applyFont="1" applyFill="1" applyBorder="1" applyAlignment="1">
      <alignment vertical="center" wrapText="1"/>
    </xf>
    <xf numFmtId="0" fontId="20" fillId="5" borderId="9" xfId="16" applyFont="1" applyFill="1" applyBorder="1" applyAlignment="1">
      <alignment horizontal="left" vertical="center" wrapText="1"/>
    </xf>
    <xf numFmtId="0" fontId="18" fillId="0" borderId="56" xfId="16" applyFont="1" applyBorder="1" applyAlignment="1">
      <alignment vertical="center" wrapText="1"/>
    </xf>
    <xf numFmtId="165" fontId="20" fillId="0" borderId="57" xfId="16" applyNumberFormat="1" applyFont="1" applyBorder="1" applyAlignment="1">
      <alignment horizontal="left" vertical="center" wrapText="1"/>
    </xf>
    <xf numFmtId="0" fontId="20" fillId="0" borderId="58" xfId="16" applyFont="1" applyBorder="1" applyAlignment="1">
      <alignment horizontal="left" vertical="center" wrapText="1"/>
    </xf>
    <xf numFmtId="4" fontId="18" fillId="0" borderId="59" xfId="16" applyNumberFormat="1" applyFont="1" applyBorder="1" applyAlignment="1">
      <alignment vertical="center"/>
    </xf>
    <xf numFmtId="4" fontId="18" fillId="0" borderId="60" xfId="16" applyNumberFormat="1" applyFont="1" applyBorder="1" applyAlignment="1">
      <alignment vertical="center"/>
    </xf>
    <xf numFmtId="4" fontId="18" fillId="0" borderId="58" xfId="16" applyNumberFormat="1" applyFont="1" applyBorder="1" applyAlignment="1">
      <alignment horizontal="right" vertical="center"/>
    </xf>
    <xf numFmtId="4" fontId="31" fillId="3" borderId="7" xfId="16" applyNumberFormat="1" applyFont="1" applyFill="1" applyBorder="1" applyAlignment="1">
      <alignment horizontal="right" vertical="top"/>
    </xf>
    <xf numFmtId="4" fontId="18" fillId="5" borderId="7" xfId="16" applyNumberFormat="1" applyFont="1" applyFill="1" applyBorder="1" applyAlignment="1">
      <alignment horizontal="right" vertical="top"/>
    </xf>
    <xf numFmtId="4" fontId="18" fillId="0" borderId="11" xfId="16" applyNumberFormat="1" applyFont="1" applyBorder="1" applyAlignment="1">
      <alignment horizontal="right" vertical="top"/>
    </xf>
    <xf numFmtId="4" fontId="30" fillId="0" borderId="42" xfId="16" applyNumberFormat="1" applyFont="1" applyBorder="1" applyAlignment="1">
      <alignment vertical="center" wrapText="1"/>
    </xf>
    <xf numFmtId="4" fontId="30" fillId="0" borderId="112" xfId="16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9" fillId="0" borderId="114" xfId="1" applyNumberFormat="1" applyFont="1" applyBorder="1" applyAlignment="1">
      <alignment horizontal="center" vertical="top"/>
    </xf>
    <xf numFmtId="4" fontId="40" fillId="9" borderId="35" xfId="8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6" applyNumberFormat="1" applyFont="1" applyFill="1" applyBorder="1" applyAlignment="1" applyProtection="1">
      <alignment horizontal="left"/>
      <protection locked="0"/>
    </xf>
    <xf numFmtId="49" fontId="72" fillId="17" borderId="6" xfId="6" applyNumberFormat="1" applyFont="1" applyFill="1" applyBorder="1" applyAlignment="1" applyProtection="1">
      <alignment horizontal="center" vertical="center" wrapText="1"/>
      <protection locked="0"/>
    </xf>
    <xf numFmtId="49" fontId="72" fillId="17" borderId="6" xfId="6" applyNumberFormat="1" applyFont="1" applyFill="1" applyBorder="1" applyAlignment="1" applyProtection="1">
      <alignment horizontal="left" vertical="center" wrapText="1"/>
      <protection locked="0"/>
    </xf>
    <xf numFmtId="49" fontId="72" fillId="17" borderId="6" xfId="6" applyNumberFormat="1" applyFont="1" applyFill="1" applyBorder="1" applyAlignment="1" applyProtection="1">
      <alignment horizontal="right" vertical="center" wrapText="1"/>
      <protection locked="0"/>
    </xf>
    <xf numFmtId="49" fontId="73" fillId="16" borderId="24" xfId="6" applyNumberFormat="1" applyFont="1" applyFill="1" applyBorder="1" applyAlignment="1" applyProtection="1">
      <alignment horizontal="center" vertical="center" wrapText="1"/>
      <protection locked="0"/>
    </xf>
    <xf numFmtId="49" fontId="73" fillId="18" borderId="6" xfId="6" applyNumberFormat="1" applyFont="1" applyFill="1" applyBorder="1" applyAlignment="1" applyProtection="1">
      <alignment horizontal="center" vertical="center" wrapText="1"/>
      <protection locked="0"/>
    </xf>
    <xf numFmtId="49" fontId="74" fillId="18" borderId="6" xfId="6" applyNumberFormat="1" applyFont="1" applyFill="1" applyBorder="1" applyAlignment="1" applyProtection="1">
      <alignment horizontal="left" vertical="center" wrapText="1"/>
      <protection locked="0"/>
    </xf>
    <xf numFmtId="49" fontId="74" fillId="18" borderId="6" xfId="6" applyNumberFormat="1" applyFont="1" applyFill="1" applyBorder="1" applyAlignment="1" applyProtection="1">
      <alignment horizontal="right" vertical="center" wrapText="1"/>
      <protection locked="0"/>
    </xf>
    <xf numFmtId="49" fontId="74" fillId="16" borderId="24" xfId="6" applyNumberFormat="1" applyFont="1" applyFill="1" applyBorder="1" applyAlignment="1" applyProtection="1">
      <alignment horizontal="center" vertical="center" wrapText="1"/>
      <protection locked="0"/>
    </xf>
    <xf numFmtId="49" fontId="74" fillId="16" borderId="6" xfId="6" applyNumberFormat="1" applyFont="1" applyFill="1" applyBorder="1" applyAlignment="1" applyProtection="1">
      <alignment horizontal="center" vertical="center" wrapText="1"/>
      <protection locked="0"/>
    </xf>
    <xf numFmtId="49" fontId="74" fillId="16" borderId="6" xfId="6" applyNumberFormat="1" applyFont="1" applyFill="1" applyBorder="1" applyAlignment="1" applyProtection="1">
      <alignment horizontal="left" vertical="center" wrapText="1"/>
      <protection locked="0"/>
    </xf>
    <xf numFmtId="49" fontId="74" fillId="16" borderId="6" xfId="6" applyNumberFormat="1" applyFont="1" applyFill="1" applyBorder="1" applyAlignment="1" applyProtection="1">
      <alignment horizontal="right" vertical="center" wrapText="1"/>
      <protection locked="0"/>
    </xf>
    <xf numFmtId="49" fontId="74" fillId="18" borderId="6" xfId="6" applyNumberFormat="1" applyFont="1" applyFill="1" applyBorder="1" applyAlignment="1" applyProtection="1">
      <alignment horizontal="center" vertical="center" wrapText="1"/>
      <protection locked="0"/>
    </xf>
    <xf numFmtId="49" fontId="32" fillId="16" borderId="40" xfId="6" applyNumberFormat="1" applyFont="1" applyFill="1" applyBorder="1" applyAlignment="1" applyProtection="1">
      <alignment horizontal="right" vertical="center" wrapText="1"/>
      <protection locked="0"/>
    </xf>
    <xf numFmtId="49" fontId="5" fillId="16" borderId="6" xfId="6" applyNumberFormat="1" applyFont="1" applyFill="1" applyBorder="1" applyAlignment="1" applyProtection="1">
      <alignment horizontal="center" vertical="center" wrapText="1"/>
      <protection locked="0"/>
    </xf>
    <xf numFmtId="49" fontId="71" fillId="16" borderId="6" xfId="6" applyNumberFormat="1" applyFont="1" applyFill="1" applyBorder="1" applyAlignment="1" applyProtection="1">
      <alignment horizontal="right" vertical="center" wrapText="1"/>
      <protection locked="0"/>
    </xf>
    <xf numFmtId="0" fontId="76" fillId="0" borderId="0" xfId="6" applyNumberFormat="1" applyFont="1" applyFill="1" applyBorder="1" applyAlignment="1" applyProtection="1">
      <alignment horizontal="left" vertical="top"/>
      <protection locked="0"/>
    </xf>
    <xf numFmtId="49" fontId="76" fillId="16" borderId="0" xfId="6" applyNumberFormat="1" applyFont="1" applyFill="1" applyAlignment="1" applyProtection="1">
      <alignment horizontal="left" vertical="top" wrapText="1"/>
      <protection locked="0"/>
    </xf>
    <xf numFmtId="49" fontId="75" fillId="16" borderId="6" xfId="6" applyNumberFormat="1" applyFont="1" applyFill="1" applyBorder="1" applyAlignment="1" applyProtection="1">
      <alignment horizontal="right" vertical="center" wrapText="1"/>
      <protection locked="0"/>
    </xf>
    <xf numFmtId="0" fontId="77" fillId="0" borderId="0" xfId="6" applyNumberFormat="1" applyFont="1" applyFill="1" applyBorder="1" applyAlignment="1" applyProtection="1">
      <alignment horizontal="left" vertical="top"/>
      <protection locked="0"/>
    </xf>
    <xf numFmtId="0" fontId="6" fillId="0" borderId="0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/>
    </xf>
    <xf numFmtId="49" fontId="9" fillId="0" borderId="19" xfId="1" applyNumberFormat="1" applyFont="1" applyBorder="1" applyAlignment="1">
      <alignment horizontal="center" vertical="top"/>
    </xf>
    <xf numFmtId="49" fontId="9" fillId="0" borderId="23" xfId="1" applyNumberFormat="1" applyFont="1" applyBorder="1" applyAlignment="1">
      <alignment horizontal="center" vertical="top"/>
    </xf>
    <xf numFmtId="49" fontId="9" fillId="0" borderId="13" xfId="1" applyNumberFormat="1" applyFont="1" applyBorder="1" applyAlignment="1">
      <alignment horizontal="center" vertical="top"/>
    </xf>
    <xf numFmtId="0" fontId="4" fillId="0" borderId="21" xfId="1" applyFont="1" applyBorder="1" applyAlignment="1">
      <alignment horizontal="left" vertical="top" wrapText="1"/>
    </xf>
    <xf numFmtId="0" fontId="4" fillId="0" borderId="24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0" fontId="7" fillId="0" borderId="37" xfId="1" applyFont="1" applyBorder="1" applyAlignment="1">
      <alignment horizontal="right"/>
    </xf>
    <xf numFmtId="43" fontId="63" fillId="0" borderId="28" xfId="17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43" fontId="63" fillId="0" borderId="41" xfId="17" applyNumberFormat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28" xfId="0" applyFont="1" applyBorder="1" applyAlignment="1">
      <alignment horizontal="right" vertical="center"/>
    </xf>
    <xf numFmtId="43" fontId="63" fillId="0" borderId="109" xfId="17" applyNumberFormat="1" applyFont="1" applyFill="1" applyBorder="1" applyAlignment="1">
      <alignment horizontal="center" vertical="center" wrapText="1"/>
    </xf>
    <xf numFmtId="0" fontId="63" fillId="0" borderId="28" xfId="17" applyFont="1" applyFill="1" applyBorder="1" applyAlignment="1">
      <alignment horizontal="center" vertical="center" wrapText="1"/>
    </xf>
    <xf numFmtId="0" fontId="63" fillId="0" borderId="74" xfId="17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09" xfId="0" applyBorder="1" applyAlignment="1">
      <alignment horizontal="center"/>
    </xf>
    <xf numFmtId="0" fontId="19" fillId="0" borderId="94" xfId="16" applyFont="1" applyBorder="1" applyAlignment="1">
      <alignment horizontal="left" vertical="center" wrapText="1"/>
    </xf>
    <xf numFmtId="0" fontId="18" fillId="0" borderId="63" xfId="16" applyFont="1" applyBorder="1" applyAlignment="1">
      <alignment horizontal="center"/>
    </xf>
    <xf numFmtId="0" fontId="18" fillId="0" borderId="66" xfId="16" applyFont="1" applyBorder="1" applyAlignment="1">
      <alignment horizontal="center"/>
    </xf>
    <xf numFmtId="0" fontId="19" fillId="0" borderId="99" xfId="16" applyFont="1" applyBorder="1" applyAlignment="1">
      <alignment horizontal="center"/>
    </xf>
    <xf numFmtId="0" fontId="19" fillId="0" borderId="66" xfId="16" applyFont="1" applyBorder="1" applyAlignment="1">
      <alignment horizontal="center"/>
    </xf>
    <xf numFmtId="0" fontId="18" fillId="0" borderId="96" xfId="16" applyFont="1" applyBorder="1" applyAlignment="1">
      <alignment horizontal="center"/>
    </xf>
    <xf numFmtId="0" fontId="18" fillId="0" borderId="92" xfId="16" applyFont="1" applyBorder="1" applyAlignment="1">
      <alignment horizontal="center"/>
    </xf>
    <xf numFmtId="0" fontId="26" fillId="0" borderId="15" xfId="16" applyFont="1" applyBorder="1" applyAlignment="1">
      <alignment horizontal="right" vertical="center"/>
    </xf>
    <xf numFmtId="0" fontId="26" fillId="0" borderId="46" xfId="16" applyFont="1" applyBorder="1" applyAlignment="1">
      <alignment horizontal="right" vertical="center"/>
    </xf>
    <xf numFmtId="0" fontId="26" fillId="0" borderId="69" xfId="16" applyFont="1" applyBorder="1" applyAlignment="1">
      <alignment horizontal="right" vertical="center"/>
    </xf>
    <xf numFmtId="0" fontId="25" fillId="0" borderId="43" xfId="16" applyFont="1" applyBorder="1" applyAlignment="1">
      <alignment horizontal="left" vertical="center" wrapText="1"/>
    </xf>
    <xf numFmtId="0" fontId="30" fillId="0" borderId="67" xfId="16" applyFont="1" applyBorder="1" applyAlignment="1">
      <alignment horizontal="center" vertical="center" wrapText="1"/>
    </xf>
    <xf numFmtId="0" fontId="30" fillId="0" borderId="42" xfId="16" applyFont="1" applyBorder="1" applyAlignment="1">
      <alignment horizontal="center" vertical="center" wrapText="1"/>
    </xf>
    <xf numFmtId="0" fontId="25" fillId="0" borderId="43" xfId="16" applyFont="1" applyBorder="1" applyAlignment="1">
      <alignment horizontal="left" vertical="center"/>
    </xf>
    <xf numFmtId="0" fontId="29" fillId="8" borderId="63" xfId="16" applyFont="1" applyFill="1" applyBorder="1" applyAlignment="1">
      <alignment horizontal="center" vertical="top" wrapText="1"/>
    </xf>
    <xf numFmtId="0" fontId="29" fillId="8" borderId="66" xfId="16" applyFont="1" applyFill="1" applyBorder="1" applyAlignment="1">
      <alignment horizontal="center" vertical="top" wrapText="1"/>
    </xf>
    <xf numFmtId="0" fontId="19" fillId="0" borderId="76" xfId="16" applyFont="1" applyFill="1" applyBorder="1" applyAlignment="1">
      <alignment horizontal="left" vertical="center" wrapText="1"/>
    </xf>
    <xf numFmtId="0" fontId="18" fillId="0" borderId="20" xfId="16" applyFont="1" applyFill="1" applyBorder="1" applyAlignment="1">
      <alignment horizontal="center" vertical="top" wrapText="1"/>
    </xf>
    <xf numFmtId="0" fontId="18" fillId="0" borderId="24" xfId="16" applyFont="1" applyFill="1" applyBorder="1" applyAlignment="1">
      <alignment horizontal="center" vertical="top" wrapText="1"/>
    </xf>
    <xf numFmtId="0" fontId="18" fillId="0" borderId="14" xfId="16" applyFont="1" applyFill="1" applyBorder="1" applyAlignment="1">
      <alignment horizontal="center" vertical="top" wrapText="1"/>
    </xf>
    <xf numFmtId="0" fontId="19" fillId="0" borderId="46" xfId="16" applyFont="1" applyFill="1" applyBorder="1" applyAlignment="1">
      <alignment horizontal="left" vertical="center" wrapText="1"/>
    </xf>
    <xf numFmtId="0" fontId="18" fillId="0" borderId="9" xfId="16" applyFont="1" applyFill="1" applyBorder="1" applyAlignment="1">
      <alignment horizontal="center" vertical="top" wrapText="1"/>
    </xf>
    <xf numFmtId="0" fontId="18" fillId="0" borderId="16" xfId="16" applyFont="1" applyFill="1" applyBorder="1" applyAlignment="1">
      <alignment horizontal="center" vertical="top" wrapText="1"/>
    </xf>
    <xf numFmtId="0" fontId="30" fillId="0" borderId="78" xfId="16" applyFont="1" applyFill="1" applyBorder="1" applyAlignment="1">
      <alignment horizontal="center" vertical="top" wrapText="1"/>
    </xf>
    <xf numFmtId="0" fontId="30" fillId="0" borderId="31" xfId="16" applyFont="1" applyFill="1" applyBorder="1" applyAlignment="1">
      <alignment horizontal="center" vertical="top" wrapText="1"/>
    </xf>
    <xf numFmtId="0" fontId="18" fillId="0" borderId="67" xfId="16" applyFont="1" applyFill="1" applyBorder="1" applyAlignment="1">
      <alignment horizontal="center" vertical="center" wrapText="1"/>
    </xf>
    <xf numFmtId="0" fontId="18" fillId="0" borderId="16" xfId="16" applyFont="1" applyFill="1" applyBorder="1" applyAlignment="1">
      <alignment horizontal="center" vertical="center" wrapText="1"/>
    </xf>
    <xf numFmtId="0" fontId="18" fillId="0" borderId="78" xfId="16" applyFont="1" applyFill="1" applyBorder="1" applyAlignment="1">
      <alignment horizontal="center" vertical="center" wrapText="1"/>
    </xf>
    <xf numFmtId="0" fontId="18" fillId="0" borderId="31" xfId="16" applyFont="1" applyFill="1" applyBorder="1" applyAlignment="1">
      <alignment horizontal="center" vertical="center" wrapText="1"/>
    </xf>
    <xf numFmtId="0" fontId="30" fillId="0" borderId="78" xfId="16" applyFont="1" applyBorder="1" applyAlignment="1">
      <alignment horizontal="center" vertical="top" wrapText="1"/>
    </xf>
    <xf numFmtId="0" fontId="30" fillId="0" borderId="31" xfId="16" applyFont="1" applyBorder="1" applyAlignment="1">
      <alignment horizontal="center" vertical="top" wrapText="1"/>
    </xf>
    <xf numFmtId="0" fontId="25" fillId="0" borderId="87" xfId="16" applyFont="1" applyBorder="1" applyAlignment="1">
      <alignment horizontal="right" vertical="center" wrapText="1"/>
    </xf>
    <xf numFmtId="0" fontId="25" fillId="0" borderId="88" xfId="16" applyFont="1" applyBorder="1" applyAlignment="1">
      <alignment horizontal="right" vertical="center" wrapText="1"/>
    </xf>
    <xf numFmtId="0" fontId="25" fillId="0" borderId="89" xfId="16" applyFont="1" applyBorder="1" applyAlignment="1">
      <alignment horizontal="right" vertical="center" wrapText="1"/>
    </xf>
    <xf numFmtId="0" fontId="19" fillId="0" borderId="74" xfId="16" applyFont="1" applyBorder="1" applyAlignment="1">
      <alignment horizontal="left" vertical="top" wrapText="1"/>
    </xf>
    <xf numFmtId="0" fontId="19" fillId="0" borderId="75" xfId="16" applyFont="1" applyBorder="1" applyAlignment="1">
      <alignment horizontal="left" vertical="top" wrapText="1"/>
    </xf>
    <xf numFmtId="0" fontId="3" fillId="0" borderId="0" xfId="16" applyFont="1" applyAlignment="1">
      <alignment wrapText="1"/>
    </xf>
    <xf numFmtId="0" fontId="3" fillId="0" borderId="0" xfId="16" applyFont="1" applyAlignment="1">
      <alignment horizontal="left" wrapText="1"/>
    </xf>
    <xf numFmtId="0" fontId="22" fillId="0" borderId="0" xfId="16" applyFont="1" applyBorder="1" applyAlignment="1">
      <alignment horizontal="center" vertical="center"/>
    </xf>
    <xf numFmtId="0" fontId="27" fillId="0" borderId="46" xfId="16" applyFont="1" applyBorder="1" applyAlignment="1">
      <alignment horizontal="left" vertical="center" wrapText="1"/>
    </xf>
    <xf numFmtId="0" fontId="18" fillId="0" borderId="20" xfId="16" applyFont="1" applyFill="1" applyBorder="1" applyAlignment="1">
      <alignment horizontal="center" vertical="center" wrapText="1"/>
    </xf>
    <xf numFmtId="0" fontId="18" fillId="0" borderId="24" xfId="16" applyFont="1" applyFill="1" applyBorder="1" applyAlignment="1">
      <alignment horizontal="center" vertical="center" wrapText="1"/>
    </xf>
    <xf numFmtId="0" fontId="18" fillId="0" borderId="55" xfId="16" applyFont="1" applyFill="1" applyBorder="1" applyAlignment="1">
      <alignment horizontal="center" vertical="center" wrapText="1"/>
    </xf>
    <xf numFmtId="0" fontId="19" fillId="0" borderId="0" xfId="16" applyFont="1" applyBorder="1" applyAlignment="1">
      <alignment horizontal="left" vertical="center" wrapText="1"/>
    </xf>
    <xf numFmtId="0" fontId="30" fillId="0" borderId="63" xfId="16" applyFont="1" applyBorder="1" applyAlignment="1">
      <alignment horizontal="center" vertical="center" wrapText="1"/>
    </xf>
    <xf numFmtId="0" fontId="30" fillId="0" borderId="66" xfId="16" applyFont="1" applyBorder="1" applyAlignment="1">
      <alignment horizontal="center" vertical="center" wrapText="1"/>
    </xf>
    <xf numFmtId="0" fontId="29" fillId="8" borderId="67" xfId="16" applyFont="1" applyFill="1" applyBorder="1" applyAlignment="1">
      <alignment horizontal="center" vertical="center" wrapText="1"/>
    </xf>
    <xf numFmtId="0" fontId="29" fillId="8" borderId="16" xfId="16" applyFont="1" applyFill="1" applyBorder="1" applyAlignment="1">
      <alignment horizontal="center" vertical="center" wrapText="1"/>
    </xf>
    <xf numFmtId="0" fontId="29" fillId="8" borderId="15" xfId="16" applyFont="1" applyFill="1" applyBorder="1" applyAlignment="1">
      <alignment horizontal="center" vertical="center" wrapText="1"/>
    </xf>
    <xf numFmtId="0" fontId="18" fillId="0" borderId="20" xfId="16" applyFont="1" applyBorder="1" applyAlignment="1">
      <alignment horizontal="center" vertical="center" wrapText="1"/>
    </xf>
    <xf numFmtId="0" fontId="18" fillId="0" borderId="24" xfId="16" applyFont="1" applyBorder="1" applyAlignment="1">
      <alignment horizontal="center" vertical="center" wrapText="1"/>
    </xf>
    <xf numFmtId="0" fontId="18" fillId="0" borderId="17" xfId="16" applyFont="1" applyBorder="1" applyAlignment="1">
      <alignment horizontal="center" vertical="center" wrapText="1"/>
    </xf>
    <xf numFmtId="49" fontId="56" fillId="9" borderId="28" xfId="8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8" applyFont="1" applyBorder="1" applyAlignment="1">
      <alignment horizontal="center" vertical="center"/>
    </xf>
    <xf numFmtId="49" fontId="44" fillId="9" borderId="20" xfId="8" applyNumberFormat="1" applyFont="1" applyFill="1" applyBorder="1" applyAlignment="1" applyProtection="1">
      <alignment horizontal="center" vertical="center" wrapText="1"/>
      <protection locked="0"/>
    </xf>
    <xf numFmtId="49" fontId="44" fillId="9" borderId="24" xfId="8" applyNumberFormat="1" applyFont="1" applyFill="1" applyBorder="1" applyAlignment="1" applyProtection="1">
      <alignment horizontal="center" vertical="center" wrapText="1"/>
      <protection locked="0"/>
    </xf>
    <xf numFmtId="49" fontId="44" fillId="9" borderId="14" xfId="8" applyNumberFormat="1" applyFont="1" applyFill="1" applyBorder="1" applyAlignment="1" applyProtection="1">
      <alignment horizontal="center" vertical="center" wrapText="1"/>
      <protection locked="0"/>
    </xf>
    <xf numFmtId="49" fontId="45" fillId="9" borderId="9" xfId="8" applyNumberFormat="1" applyFont="1" applyFill="1" applyBorder="1" applyAlignment="1" applyProtection="1">
      <alignment horizontal="center" vertical="center" wrapText="1"/>
      <protection locked="0"/>
    </xf>
    <xf numFmtId="49" fontId="45" fillId="9" borderId="16" xfId="8" applyNumberFormat="1" applyFont="1" applyFill="1" applyBorder="1" applyAlignment="1" applyProtection="1">
      <alignment horizontal="center" vertical="center" wrapText="1"/>
      <protection locked="0"/>
    </xf>
    <xf numFmtId="49" fontId="45" fillId="9" borderId="15" xfId="8" applyNumberFormat="1" applyFont="1" applyFill="1" applyBorder="1" applyAlignment="1" applyProtection="1">
      <alignment horizontal="center" vertical="center" wrapText="1"/>
      <protection locked="0"/>
    </xf>
    <xf numFmtId="49" fontId="44" fillId="9" borderId="78" xfId="8" applyNumberFormat="1" applyFont="1" applyFill="1" applyBorder="1" applyAlignment="1" applyProtection="1">
      <alignment horizontal="center" vertical="center" wrapText="1"/>
      <protection locked="0"/>
    </xf>
    <xf numFmtId="49" fontId="44" fillId="9" borderId="31" xfId="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8" applyFont="1" applyBorder="1" applyAlignment="1">
      <alignment horizontal="right"/>
    </xf>
    <xf numFmtId="0" fontId="34" fillId="0" borderId="107" xfId="18" applyFont="1" applyBorder="1" applyAlignment="1">
      <alignment horizontal="center" vertical="center" wrapText="1"/>
    </xf>
  </cellXfs>
  <cellStyles count="20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2" xfId="7"/>
    <cellStyle name="Normalny 3" xfId="8"/>
    <cellStyle name="Normalny 4" xfId="9"/>
    <cellStyle name="Normalny 5" xfId="10"/>
    <cellStyle name="Normalny 6" xfId="11"/>
    <cellStyle name="Normalny 7" xfId="12"/>
    <cellStyle name="Normalny 8" xfId="13"/>
    <cellStyle name="Normalny 9" xfId="14"/>
    <cellStyle name="Normalny_Kwiecień" xfId="15"/>
    <cellStyle name="Normalny_Przedsiewzięcia FS Zbiorcze 2" xfId="18"/>
    <cellStyle name="Normalny_załaczniki maj" xfId="16"/>
    <cellStyle name="Normalny_załaczniki maj_sołectwa - podział środków 2010" xfId="19"/>
    <cellStyle name="Normalny_Załączniki budżet 2010" xfId="17"/>
    <cellStyle name="Normalny_Zeszy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showGridLines="0" topLeftCell="A34" workbookViewId="0">
      <selection activeCell="D3" sqref="D3:D142"/>
    </sheetView>
  </sheetViews>
  <sheetFormatPr defaultRowHeight="12.75" x14ac:dyDescent="0.2"/>
  <cols>
    <col min="1" max="1" width="5" style="647" customWidth="1"/>
    <col min="2" max="2" width="7.42578125" style="647" customWidth="1"/>
    <col min="3" max="3" width="8.7109375" style="647" customWidth="1"/>
    <col min="4" max="4" width="32.140625" style="647" customWidth="1"/>
    <col min="5" max="5" width="12.7109375" style="647" customWidth="1"/>
    <col min="6" max="6" width="10.85546875" style="647" customWidth="1"/>
    <col min="7" max="7" width="12.5703125" style="647" customWidth="1"/>
    <col min="8" max="250" width="9.140625" style="647"/>
    <col min="251" max="251" width="2.140625" style="647" customWidth="1"/>
    <col min="252" max="252" width="8.7109375" style="647" customWidth="1"/>
    <col min="253" max="253" width="9.85546875" style="647" customWidth="1"/>
    <col min="254" max="254" width="1" style="647" customWidth="1"/>
    <col min="255" max="255" width="10.85546875" style="647" customWidth="1"/>
    <col min="256" max="256" width="54.5703125" style="647" customWidth="1"/>
    <col min="257" max="258" width="22.85546875" style="647" customWidth="1"/>
    <col min="259" max="259" width="9.85546875" style="647" customWidth="1"/>
    <col min="260" max="260" width="13" style="647" customWidth="1"/>
    <col min="261" max="261" width="1" style="647" customWidth="1"/>
    <col min="262" max="506" width="9.140625" style="647"/>
    <col min="507" max="507" width="2.140625" style="647" customWidth="1"/>
    <col min="508" max="508" width="8.7109375" style="647" customWidth="1"/>
    <col min="509" max="509" width="9.85546875" style="647" customWidth="1"/>
    <col min="510" max="510" width="1" style="647" customWidth="1"/>
    <col min="511" max="511" width="10.85546875" style="647" customWidth="1"/>
    <col min="512" max="512" width="54.5703125" style="647" customWidth="1"/>
    <col min="513" max="514" width="22.85546875" style="647" customWidth="1"/>
    <col min="515" max="515" width="9.85546875" style="647" customWidth="1"/>
    <col min="516" max="516" width="13" style="647" customWidth="1"/>
    <col min="517" max="517" width="1" style="647" customWidth="1"/>
    <col min="518" max="762" width="9.140625" style="647"/>
    <col min="763" max="763" width="2.140625" style="647" customWidth="1"/>
    <col min="764" max="764" width="8.7109375" style="647" customWidth="1"/>
    <col min="765" max="765" width="9.85546875" style="647" customWidth="1"/>
    <col min="766" max="766" width="1" style="647" customWidth="1"/>
    <col min="767" max="767" width="10.85546875" style="647" customWidth="1"/>
    <col min="768" max="768" width="54.5703125" style="647" customWidth="1"/>
    <col min="769" max="770" width="22.85546875" style="647" customWidth="1"/>
    <col min="771" max="771" width="9.85546875" style="647" customWidth="1"/>
    <col min="772" max="772" width="13" style="647" customWidth="1"/>
    <col min="773" max="773" width="1" style="647" customWidth="1"/>
    <col min="774" max="1018" width="9.140625" style="647"/>
    <col min="1019" max="1019" width="2.140625" style="647" customWidth="1"/>
    <col min="1020" max="1020" width="8.7109375" style="647" customWidth="1"/>
    <col min="1021" max="1021" width="9.85546875" style="647" customWidth="1"/>
    <col min="1022" max="1022" width="1" style="647" customWidth="1"/>
    <col min="1023" max="1023" width="10.85546875" style="647" customWidth="1"/>
    <col min="1024" max="1024" width="54.5703125" style="647" customWidth="1"/>
    <col min="1025" max="1026" width="22.85546875" style="647" customWidth="1"/>
    <col min="1027" max="1027" width="9.85546875" style="647" customWidth="1"/>
    <col min="1028" max="1028" width="13" style="647" customWidth="1"/>
    <col min="1029" max="1029" width="1" style="647" customWidth="1"/>
    <col min="1030" max="1274" width="9.140625" style="647"/>
    <col min="1275" max="1275" width="2.140625" style="647" customWidth="1"/>
    <col min="1276" max="1276" width="8.7109375" style="647" customWidth="1"/>
    <col min="1277" max="1277" width="9.85546875" style="647" customWidth="1"/>
    <col min="1278" max="1278" width="1" style="647" customWidth="1"/>
    <col min="1279" max="1279" width="10.85546875" style="647" customWidth="1"/>
    <col min="1280" max="1280" width="54.5703125" style="647" customWidth="1"/>
    <col min="1281" max="1282" width="22.85546875" style="647" customWidth="1"/>
    <col min="1283" max="1283" width="9.85546875" style="647" customWidth="1"/>
    <col min="1284" max="1284" width="13" style="647" customWidth="1"/>
    <col min="1285" max="1285" width="1" style="647" customWidth="1"/>
    <col min="1286" max="1530" width="9.140625" style="647"/>
    <col min="1531" max="1531" width="2.140625" style="647" customWidth="1"/>
    <col min="1532" max="1532" width="8.7109375" style="647" customWidth="1"/>
    <col min="1533" max="1533" width="9.85546875" style="647" customWidth="1"/>
    <col min="1534" max="1534" width="1" style="647" customWidth="1"/>
    <col min="1535" max="1535" width="10.85546875" style="647" customWidth="1"/>
    <col min="1536" max="1536" width="54.5703125" style="647" customWidth="1"/>
    <col min="1537" max="1538" width="22.85546875" style="647" customWidth="1"/>
    <col min="1539" max="1539" width="9.85546875" style="647" customWidth="1"/>
    <col min="1540" max="1540" width="13" style="647" customWidth="1"/>
    <col min="1541" max="1541" width="1" style="647" customWidth="1"/>
    <col min="1542" max="1786" width="9.140625" style="647"/>
    <col min="1787" max="1787" width="2.140625" style="647" customWidth="1"/>
    <col min="1788" max="1788" width="8.7109375" style="647" customWidth="1"/>
    <col min="1789" max="1789" width="9.85546875" style="647" customWidth="1"/>
    <col min="1790" max="1790" width="1" style="647" customWidth="1"/>
    <col min="1791" max="1791" width="10.85546875" style="647" customWidth="1"/>
    <col min="1792" max="1792" width="54.5703125" style="647" customWidth="1"/>
    <col min="1793" max="1794" width="22.85546875" style="647" customWidth="1"/>
    <col min="1795" max="1795" width="9.85546875" style="647" customWidth="1"/>
    <col min="1796" max="1796" width="13" style="647" customWidth="1"/>
    <col min="1797" max="1797" width="1" style="647" customWidth="1"/>
    <col min="1798" max="2042" width="9.140625" style="647"/>
    <col min="2043" max="2043" width="2.140625" style="647" customWidth="1"/>
    <col min="2044" max="2044" width="8.7109375" style="647" customWidth="1"/>
    <col min="2045" max="2045" width="9.85546875" style="647" customWidth="1"/>
    <col min="2046" max="2046" width="1" style="647" customWidth="1"/>
    <col min="2047" max="2047" width="10.85546875" style="647" customWidth="1"/>
    <col min="2048" max="2048" width="54.5703125" style="647" customWidth="1"/>
    <col min="2049" max="2050" width="22.85546875" style="647" customWidth="1"/>
    <col min="2051" max="2051" width="9.85546875" style="647" customWidth="1"/>
    <col min="2052" max="2052" width="13" style="647" customWidth="1"/>
    <col min="2053" max="2053" width="1" style="647" customWidth="1"/>
    <col min="2054" max="2298" width="9.140625" style="647"/>
    <col min="2299" max="2299" width="2.140625" style="647" customWidth="1"/>
    <col min="2300" max="2300" width="8.7109375" style="647" customWidth="1"/>
    <col min="2301" max="2301" width="9.85546875" style="647" customWidth="1"/>
    <col min="2302" max="2302" width="1" style="647" customWidth="1"/>
    <col min="2303" max="2303" width="10.85546875" style="647" customWidth="1"/>
    <col min="2304" max="2304" width="54.5703125" style="647" customWidth="1"/>
    <col min="2305" max="2306" width="22.85546875" style="647" customWidth="1"/>
    <col min="2307" max="2307" width="9.85546875" style="647" customWidth="1"/>
    <col min="2308" max="2308" width="13" style="647" customWidth="1"/>
    <col min="2309" max="2309" width="1" style="647" customWidth="1"/>
    <col min="2310" max="2554" width="9.140625" style="647"/>
    <col min="2555" max="2555" width="2.140625" style="647" customWidth="1"/>
    <col min="2556" max="2556" width="8.7109375" style="647" customWidth="1"/>
    <col min="2557" max="2557" width="9.85546875" style="647" customWidth="1"/>
    <col min="2558" max="2558" width="1" style="647" customWidth="1"/>
    <col min="2559" max="2559" width="10.85546875" style="647" customWidth="1"/>
    <col min="2560" max="2560" width="54.5703125" style="647" customWidth="1"/>
    <col min="2561" max="2562" width="22.85546875" style="647" customWidth="1"/>
    <col min="2563" max="2563" width="9.85546875" style="647" customWidth="1"/>
    <col min="2564" max="2564" width="13" style="647" customWidth="1"/>
    <col min="2565" max="2565" width="1" style="647" customWidth="1"/>
    <col min="2566" max="2810" width="9.140625" style="647"/>
    <col min="2811" max="2811" width="2.140625" style="647" customWidth="1"/>
    <col min="2812" max="2812" width="8.7109375" style="647" customWidth="1"/>
    <col min="2813" max="2813" width="9.85546875" style="647" customWidth="1"/>
    <col min="2814" max="2814" width="1" style="647" customWidth="1"/>
    <col min="2815" max="2815" width="10.85546875" style="647" customWidth="1"/>
    <col min="2816" max="2816" width="54.5703125" style="647" customWidth="1"/>
    <col min="2817" max="2818" width="22.85546875" style="647" customWidth="1"/>
    <col min="2819" max="2819" width="9.85546875" style="647" customWidth="1"/>
    <col min="2820" max="2820" width="13" style="647" customWidth="1"/>
    <col min="2821" max="2821" width="1" style="647" customWidth="1"/>
    <col min="2822" max="3066" width="9.140625" style="647"/>
    <col min="3067" max="3067" width="2.140625" style="647" customWidth="1"/>
    <col min="3068" max="3068" width="8.7109375" style="647" customWidth="1"/>
    <col min="3069" max="3069" width="9.85546875" style="647" customWidth="1"/>
    <col min="3070" max="3070" width="1" style="647" customWidth="1"/>
    <col min="3071" max="3071" width="10.85546875" style="647" customWidth="1"/>
    <col min="3072" max="3072" width="54.5703125" style="647" customWidth="1"/>
    <col min="3073" max="3074" width="22.85546875" style="647" customWidth="1"/>
    <col min="3075" max="3075" width="9.85546875" style="647" customWidth="1"/>
    <col min="3076" max="3076" width="13" style="647" customWidth="1"/>
    <col min="3077" max="3077" width="1" style="647" customWidth="1"/>
    <col min="3078" max="3322" width="9.140625" style="647"/>
    <col min="3323" max="3323" width="2.140625" style="647" customWidth="1"/>
    <col min="3324" max="3324" width="8.7109375" style="647" customWidth="1"/>
    <col min="3325" max="3325" width="9.85546875" style="647" customWidth="1"/>
    <col min="3326" max="3326" width="1" style="647" customWidth="1"/>
    <col min="3327" max="3327" width="10.85546875" style="647" customWidth="1"/>
    <col min="3328" max="3328" width="54.5703125" style="647" customWidth="1"/>
    <col min="3329" max="3330" width="22.85546875" style="647" customWidth="1"/>
    <col min="3331" max="3331" width="9.85546875" style="647" customWidth="1"/>
    <col min="3332" max="3332" width="13" style="647" customWidth="1"/>
    <col min="3333" max="3333" width="1" style="647" customWidth="1"/>
    <col min="3334" max="3578" width="9.140625" style="647"/>
    <col min="3579" max="3579" width="2.140625" style="647" customWidth="1"/>
    <col min="3580" max="3580" width="8.7109375" style="647" customWidth="1"/>
    <col min="3581" max="3581" width="9.85546875" style="647" customWidth="1"/>
    <col min="3582" max="3582" width="1" style="647" customWidth="1"/>
    <col min="3583" max="3583" width="10.85546875" style="647" customWidth="1"/>
    <col min="3584" max="3584" width="54.5703125" style="647" customWidth="1"/>
    <col min="3585" max="3586" width="22.85546875" style="647" customWidth="1"/>
    <col min="3587" max="3587" width="9.85546875" style="647" customWidth="1"/>
    <col min="3588" max="3588" width="13" style="647" customWidth="1"/>
    <col min="3589" max="3589" width="1" style="647" customWidth="1"/>
    <col min="3590" max="3834" width="9.140625" style="647"/>
    <col min="3835" max="3835" width="2.140625" style="647" customWidth="1"/>
    <col min="3836" max="3836" width="8.7109375" style="647" customWidth="1"/>
    <col min="3837" max="3837" width="9.85546875" style="647" customWidth="1"/>
    <col min="3838" max="3838" width="1" style="647" customWidth="1"/>
    <col min="3839" max="3839" width="10.85546875" style="647" customWidth="1"/>
    <col min="3840" max="3840" width="54.5703125" style="647" customWidth="1"/>
    <col min="3841" max="3842" width="22.85546875" style="647" customWidth="1"/>
    <col min="3843" max="3843" width="9.85546875" style="647" customWidth="1"/>
    <col min="3844" max="3844" width="13" style="647" customWidth="1"/>
    <col min="3845" max="3845" width="1" style="647" customWidth="1"/>
    <col min="3846" max="4090" width="9.140625" style="647"/>
    <col min="4091" max="4091" width="2.140625" style="647" customWidth="1"/>
    <col min="4092" max="4092" width="8.7109375" style="647" customWidth="1"/>
    <col min="4093" max="4093" width="9.85546875" style="647" customWidth="1"/>
    <col min="4094" max="4094" width="1" style="647" customWidth="1"/>
    <col min="4095" max="4095" width="10.85546875" style="647" customWidth="1"/>
    <col min="4096" max="4096" width="54.5703125" style="647" customWidth="1"/>
    <col min="4097" max="4098" width="22.85546875" style="647" customWidth="1"/>
    <col min="4099" max="4099" width="9.85546875" style="647" customWidth="1"/>
    <col min="4100" max="4100" width="13" style="647" customWidth="1"/>
    <col min="4101" max="4101" width="1" style="647" customWidth="1"/>
    <col min="4102" max="4346" width="9.140625" style="647"/>
    <col min="4347" max="4347" width="2.140625" style="647" customWidth="1"/>
    <col min="4348" max="4348" width="8.7109375" style="647" customWidth="1"/>
    <col min="4349" max="4349" width="9.85546875" style="647" customWidth="1"/>
    <col min="4350" max="4350" width="1" style="647" customWidth="1"/>
    <col min="4351" max="4351" width="10.85546875" style="647" customWidth="1"/>
    <col min="4352" max="4352" width="54.5703125" style="647" customWidth="1"/>
    <col min="4353" max="4354" width="22.85546875" style="647" customWidth="1"/>
    <col min="4355" max="4355" width="9.85546875" style="647" customWidth="1"/>
    <col min="4356" max="4356" width="13" style="647" customWidth="1"/>
    <col min="4357" max="4357" width="1" style="647" customWidth="1"/>
    <col min="4358" max="4602" width="9.140625" style="647"/>
    <col min="4603" max="4603" width="2.140625" style="647" customWidth="1"/>
    <col min="4604" max="4604" width="8.7109375" style="647" customWidth="1"/>
    <col min="4605" max="4605" width="9.85546875" style="647" customWidth="1"/>
    <col min="4606" max="4606" width="1" style="647" customWidth="1"/>
    <col min="4607" max="4607" width="10.85546875" style="647" customWidth="1"/>
    <col min="4608" max="4608" width="54.5703125" style="647" customWidth="1"/>
    <col min="4609" max="4610" width="22.85546875" style="647" customWidth="1"/>
    <col min="4611" max="4611" width="9.85546875" style="647" customWidth="1"/>
    <col min="4612" max="4612" width="13" style="647" customWidth="1"/>
    <col min="4613" max="4613" width="1" style="647" customWidth="1"/>
    <col min="4614" max="4858" width="9.140625" style="647"/>
    <col min="4859" max="4859" width="2.140625" style="647" customWidth="1"/>
    <col min="4860" max="4860" width="8.7109375" style="647" customWidth="1"/>
    <col min="4861" max="4861" width="9.85546875" style="647" customWidth="1"/>
    <col min="4862" max="4862" width="1" style="647" customWidth="1"/>
    <col min="4863" max="4863" width="10.85546875" style="647" customWidth="1"/>
    <col min="4864" max="4864" width="54.5703125" style="647" customWidth="1"/>
    <col min="4865" max="4866" width="22.85546875" style="647" customWidth="1"/>
    <col min="4867" max="4867" width="9.85546875" style="647" customWidth="1"/>
    <col min="4868" max="4868" width="13" style="647" customWidth="1"/>
    <col min="4869" max="4869" width="1" style="647" customWidth="1"/>
    <col min="4870" max="5114" width="9.140625" style="647"/>
    <col min="5115" max="5115" width="2.140625" style="647" customWidth="1"/>
    <col min="5116" max="5116" width="8.7109375" style="647" customWidth="1"/>
    <col min="5117" max="5117" width="9.85546875" style="647" customWidth="1"/>
    <col min="5118" max="5118" width="1" style="647" customWidth="1"/>
    <col min="5119" max="5119" width="10.85546875" style="647" customWidth="1"/>
    <col min="5120" max="5120" width="54.5703125" style="647" customWidth="1"/>
    <col min="5121" max="5122" width="22.85546875" style="647" customWidth="1"/>
    <col min="5123" max="5123" width="9.85546875" style="647" customWidth="1"/>
    <col min="5124" max="5124" width="13" style="647" customWidth="1"/>
    <col min="5125" max="5125" width="1" style="647" customWidth="1"/>
    <col min="5126" max="5370" width="9.140625" style="647"/>
    <col min="5371" max="5371" width="2.140625" style="647" customWidth="1"/>
    <col min="5372" max="5372" width="8.7109375" style="647" customWidth="1"/>
    <col min="5373" max="5373" width="9.85546875" style="647" customWidth="1"/>
    <col min="5374" max="5374" width="1" style="647" customWidth="1"/>
    <col min="5375" max="5375" width="10.85546875" style="647" customWidth="1"/>
    <col min="5376" max="5376" width="54.5703125" style="647" customWidth="1"/>
    <col min="5377" max="5378" width="22.85546875" style="647" customWidth="1"/>
    <col min="5379" max="5379" width="9.85546875" style="647" customWidth="1"/>
    <col min="5380" max="5380" width="13" style="647" customWidth="1"/>
    <col min="5381" max="5381" width="1" style="647" customWidth="1"/>
    <col min="5382" max="5626" width="9.140625" style="647"/>
    <col min="5627" max="5627" width="2.140625" style="647" customWidth="1"/>
    <col min="5628" max="5628" width="8.7109375" style="647" customWidth="1"/>
    <col min="5629" max="5629" width="9.85546875" style="647" customWidth="1"/>
    <col min="5630" max="5630" width="1" style="647" customWidth="1"/>
    <col min="5631" max="5631" width="10.85546875" style="647" customWidth="1"/>
    <col min="5632" max="5632" width="54.5703125" style="647" customWidth="1"/>
    <col min="5633" max="5634" width="22.85546875" style="647" customWidth="1"/>
    <col min="5635" max="5635" width="9.85546875" style="647" customWidth="1"/>
    <col min="5636" max="5636" width="13" style="647" customWidth="1"/>
    <col min="5637" max="5637" width="1" style="647" customWidth="1"/>
    <col min="5638" max="5882" width="9.140625" style="647"/>
    <col min="5883" max="5883" width="2.140625" style="647" customWidth="1"/>
    <col min="5884" max="5884" width="8.7109375" style="647" customWidth="1"/>
    <col min="5885" max="5885" width="9.85546875" style="647" customWidth="1"/>
    <col min="5886" max="5886" width="1" style="647" customWidth="1"/>
    <col min="5887" max="5887" width="10.85546875" style="647" customWidth="1"/>
    <col min="5888" max="5888" width="54.5703125" style="647" customWidth="1"/>
    <col min="5889" max="5890" width="22.85546875" style="647" customWidth="1"/>
    <col min="5891" max="5891" width="9.85546875" style="647" customWidth="1"/>
    <col min="5892" max="5892" width="13" style="647" customWidth="1"/>
    <col min="5893" max="5893" width="1" style="647" customWidth="1"/>
    <col min="5894" max="6138" width="9.140625" style="647"/>
    <col min="6139" max="6139" width="2.140625" style="647" customWidth="1"/>
    <col min="6140" max="6140" width="8.7109375" style="647" customWidth="1"/>
    <col min="6141" max="6141" width="9.85546875" style="647" customWidth="1"/>
    <col min="6142" max="6142" width="1" style="647" customWidth="1"/>
    <col min="6143" max="6143" width="10.85546875" style="647" customWidth="1"/>
    <col min="6144" max="6144" width="54.5703125" style="647" customWidth="1"/>
    <col min="6145" max="6146" width="22.85546875" style="647" customWidth="1"/>
    <col min="6147" max="6147" width="9.85546875" style="647" customWidth="1"/>
    <col min="6148" max="6148" width="13" style="647" customWidth="1"/>
    <col min="6149" max="6149" width="1" style="647" customWidth="1"/>
    <col min="6150" max="6394" width="9.140625" style="647"/>
    <col min="6395" max="6395" width="2.140625" style="647" customWidth="1"/>
    <col min="6396" max="6396" width="8.7109375" style="647" customWidth="1"/>
    <col min="6397" max="6397" width="9.85546875" style="647" customWidth="1"/>
    <col min="6398" max="6398" width="1" style="647" customWidth="1"/>
    <col min="6399" max="6399" width="10.85546875" style="647" customWidth="1"/>
    <col min="6400" max="6400" width="54.5703125" style="647" customWidth="1"/>
    <col min="6401" max="6402" width="22.85546875" style="647" customWidth="1"/>
    <col min="6403" max="6403" width="9.85546875" style="647" customWidth="1"/>
    <col min="6404" max="6404" width="13" style="647" customWidth="1"/>
    <col min="6405" max="6405" width="1" style="647" customWidth="1"/>
    <col min="6406" max="6650" width="9.140625" style="647"/>
    <col min="6651" max="6651" width="2.140625" style="647" customWidth="1"/>
    <col min="6652" max="6652" width="8.7109375" style="647" customWidth="1"/>
    <col min="6653" max="6653" width="9.85546875" style="647" customWidth="1"/>
    <col min="6654" max="6654" width="1" style="647" customWidth="1"/>
    <col min="6655" max="6655" width="10.85546875" style="647" customWidth="1"/>
    <col min="6656" max="6656" width="54.5703125" style="647" customWidth="1"/>
    <col min="6657" max="6658" width="22.85546875" style="647" customWidth="1"/>
    <col min="6659" max="6659" width="9.85546875" style="647" customWidth="1"/>
    <col min="6660" max="6660" width="13" style="647" customWidth="1"/>
    <col min="6661" max="6661" width="1" style="647" customWidth="1"/>
    <col min="6662" max="6906" width="9.140625" style="647"/>
    <col min="6907" max="6907" width="2.140625" style="647" customWidth="1"/>
    <col min="6908" max="6908" width="8.7109375" style="647" customWidth="1"/>
    <col min="6909" max="6909" width="9.85546875" style="647" customWidth="1"/>
    <col min="6910" max="6910" width="1" style="647" customWidth="1"/>
    <col min="6911" max="6911" width="10.85546875" style="647" customWidth="1"/>
    <col min="6912" max="6912" width="54.5703125" style="647" customWidth="1"/>
    <col min="6913" max="6914" width="22.85546875" style="647" customWidth="1"/>
    <col min="6915" max="6915" width="9.85546875" style="647" customWidth="1"/>
    <col min="6916" max="6916" width="13" style="647" customWidth="1"/>
    <col min="6917" max="6917" width="1" style="647" customWidth="1"/>
    <col min="6918" max="7162" width="9.140625" style="647"/>
    <col min="7163" max="7163" width="2.140625" style="647" customWidth="1"/>
    <col min="7164" max="7164" width="8.7109375" style="647" customWidth="1"/>
    <col min="7165" max="7165" width="9.85546875" style="647" customWidth="1"/>
    <col min="7166" max="7166" width="1" style="647" customWidth="1"/>
    <col min="7167" max="7167" width="10.85546875" style="647" customWidth="1"/>
    <col min="7168" max="7168" width="54.5703125" style="647" customWidth="1"/>
    <col min="7169" max="7170" width="22.85546875" style="647" customWidth="1"/>
    <col min="7171" max="7171" width="9.85546875" style="647" customWidth="1"/>
    <col min="7172" max="7172" width="13" style="647" customWidth="1"/>
    <col min="7173" max="7173" width="1" style="647" customWidth="1"/>
    <col min="7174" max="7418" width="9.140625" style="647"/>
    <col min="7419" max="7419" width="2.140625" style="647" customWidth="1"/>
    <col min="7420" max="7420" width="8.7109375" style="647" customWidth="1"/>
    <col min="7421" max="7421" width="9.85546875" style="647" customWidth="1"/>
    <col min="7422" max="7422" width="1" style="647" customWidth="1"/>
    <col min="7423" max="7423" width="10.85546875" style="647" customWidth="1"/>
    <col min="7424" max="7424" width="54.5703125" style="647" customWidth="1"/>
    <col min="7425" max="7426" width="22.85546875" style="647" customWidth="1"/>
    <col min="7427" max="7427" width="9.85546875" style="647" customWidth="1"/>
    <col min="7428" max="7428" width="13" style="647" customWidth="1"/>
    <col min="7429" max="7429" width="1" style="647" customWidth="1"/>
    <col min="7430" max="7674" width="9.140625" style="647"/>
    <col min="7675" max="7675" width="2.140625" style="647" customWidth="1"/>
    <col min="7676" max="7676" width="8.7109375" style="647" customWidth="1"/>
    <col min="7677" max="7677" width="9.85546875" style="647" customWidth="1"/>
    <col min="7678" max="7678" width="1" style="647" customWidth="1"/>
    <col min="7679" max="7679" width="10.85546875" style="647" customWidth="1"/>
    <col min="7680" max="7680" width="54.5703125" style="647" customWidth="1"/>
    <col min="7681" max="7682" width="22.85546875" style="647" customWidth="1"/>
    <col min="7683" max="7683" width="9.85546875" style="647" customWidth="1"/>
    <col min="7684" max="7684" width="13" style="647" customWidth="1"/>
    <col min="7685" max="7685" width="1" style="647" customWidth="1"/>
    <col min="7686" max="7930" width="9.140625" style="647"/>
    <col min="7931" max="7931" width="2.140625" style="647" customWidth="1"/>
    <col min="7932" max="7932" width="8.7109375" style="647" customWidth="1"/>
    <col min="7933" max="7933" width="9.85546875" style="647" customWidth="1"/>
    <col min="7934" max="7934" width="1" style="647" customWidth="1"/>
    <col min="7935" max="7935" width="10.85546875" style="647" customWidth="1"/>
    <col min="7936" max="7936" width="54.5703125" style="647" customWidth="1"/>
    <col min="7937" max="7938" width="22.85546875" style="647" customWidth="1"/>
    <col min="7939" max="7939" width="9.85546875" style="647" customWidth="1"/>
    <col min="7940" max="7940" width="13" style="647" customWidth="1"/>
    <col min="7941" max="7941" width="1" style="647" customWidth="1"/>
    <col min="7942" max="8186" width="9.140625" style="647"/>
    <col min="8187" max="8187" width="2.140625" style="647" customWidth="1"/>
    <col min="8188" max="8188" width="8.7109375" style="647" customWidth="1"/>
    <col min="8189" max="8189" width="9.85546875" style="647" customWidth="1"/>
    <col min="8190" max="8190" width="1" style="647" customWidth="1"/>
    <col min="8191" max="8191" width="10.85546875" style="647" customWidth="1"/>
    <col min="8192" max="8192" width="54.5703125" style="647" customWidth="1"/>
    <col min="8193" max="8194" width="22.85546875" style="647" customWidth="1"/>
    <col min="8195" max="8195" width="9.85546875" style="647" customWidth="1"/>
    <col min="8196" max="8196" width="13" style="647" customWidth="1"/>
    <col min="8197" max="8197" width="1" style="647" customWidth="1"/>
    <col min="8198" max="8442" width="9.140625" style="647"/>
    <col min="8443" max="8443" width="2.140625" style="647" customWidth="1"/>
    <col min="8444" max="8444" width="8.7109375" style="647" customWidth="1"/>
    <col min="8445" max="8445" width="9.85546875" style="647" customWidth="1"/>
    <col min="8446" max="8446" width="1" style="647" customWidth="1"/>
    <col min="8447" max="8447" width="10.85546875" style="647" customWidth="1"/>
    <col min="8448" max="8448" width="54.5703125" style="647" customWidth="1"/>
    <col min="8449" max="8450" width="22.85546875" style="647" customWidth="1"/>
    <col min="8451" max="8451" width="9.85546875" style="647" customWidth="1"/>
    <col min="8452" max="8452" width="13" style="647" customWidth="1"/>
    <col min="8453" max="8453" width="1" style="647" customWidth="1"/>
    <col min="8454" max="8698" width="9.140625" style="647"/>
    <col min="8699" max="8699" width="2.140625" style="647" customWidth="1"/>
    <col min="8700" max="8700" width="8.7109375" style="647" customWidth="1"/>
    <col min="8701" max="8701" width="9.85546875" style="647" customWidth="1"/>
    <col min="8702" max="8702" width="1" style="647" customWidth="1"/>
    <col min="8703" max="8703" width="10.85546875" style="647" customWidth="1"/>
    <col min="8704" max="8704" width="54.5703125" style="647" customWidth="1"/>
    <col min="8705" max="8706" width="22.85546875" style="647" customWidth="1"/>
    <col min="8707" max="8707" width="9.85546875" style="647" customWidth="1"/>
    <col min="8708" max="8708" width="13" style="647" customWidth="1"/>
    <col min="8709" max="8709" width="1" style="647" customWidth="1"/>
    <col min="8710" max="8954" width="9.140625" style="647"/>
    <col min="8955" max="8955" width="2.140625" style="647" customWidth="1"/>
    <col min="8956" max="8956" width="8.7109375" style="647" customWidth="1"/>
    <col min="8957" max="8957" width="9.85546875" style="647" customWidth="1"/>
    <col min="8958" max="8958" width="1" style="647" customWidth="1"/>
    <col min="8959" max="8959" width="10.85546875" style="647" customWidth="1"/>
    <col min="8960" max="8960" width="54.5703125" style="647" customWidth="1"/>
    <col min="8961" max="8962" width="22.85546875" style="647" customWidth="1"/>
    <col min="8963" max="8963" width="9.85546875" style="647" customWidth="1"/>
    <col min="8964" max="8964" width="13" style="647" customWidth="1"/>
    <col min="8965" max="8965" width="1" style="647" customWidth="1"/>
    <col min="8966" max="9210" width="9.140625" style="647"/>
    <col min="9211" max="9211" width="2.140625" style="647" customWidth="1"/>
    <col min="9212" max="9212" width="8.7109375" style="647" customWidth="1"/>
    <col min="9213" max="9213" width="9.85546875" style="647" customWidth="1"/>
    <col min="9214" max="9214" width="1" style="647" customWidth="1"/>
    <col min="9215" max="9215" width="10.85546875" style="647" customWidth="1"/>
    <col min="9216" max="9216" width="54.5703125" style="647" customWidth="1"/>
    <col min="9217" max="9218" width="22.85546875" style="647" customWidth="1"/>
    <col min="9219" max="9219" width="9.85546875" style="647" customWidth="1"/>
    <col min="9220" max="9220" width="13" style="647" customWidth="1"/>
    <col min="9221" max="9221" width="1" style="647" customWidth="1"/>
    <col min="9222" max="9466" width="9.140625" style="647"/>
    <col min="9467" max="9467" width="2.140625" style="647" customWidth="1"/>
    <col min="9468" max="9468" width="8.7109375" style="647" customWidth="1"/>
    <col min="9469" max="9469" width="9.85546875" style="647" customWidth="1"/>
    <col min="9470" max="9470" width="1" style="647" customWidth="1"/>
    <col min="9471" max="9471" width="10.85546875" style="647" customWidth="1"/>
    <col min="9472" max="9472" width="54.5703125" style="647" customWidth="1"/>
    <col min="9473" max="9474" width="22.85546875" style="647" customWidth="1"/>
    <col min="9475" max="9475" width="9.85546875" style="647" customWidth="1"/>
    <col min="9476" max="9476" width="13" style="647" customWidth="1"/>
    <col min="9477" max="9477" width="1" style="647" customWidth="1"/>
    <col min="9478" max="9722" width="9.140625" style="647"/>
    <col min="9723" max="9723" width="2.140625" style="647" customWidth="1"/>
    <col min="9724" max="9724" width="8.7109375" style="647" customWidth="1"/>
    <col min="9725" max="9725" width="9.85546875" style="647" customWidth="1"/>
    <col min="9726" max="9726" width="1" style="647" customWidth="1"/>
    <col min="9727" max="9727" width="10.85546875" style="647" customWidth="1"/>
    <col min="9728" max="9728" width="54.5703125" style="647" customWidth="1"/>
    <col min="9729" max="9730" width="22.85546875" style="647" customWidth="1"/>
    <col min="9731" max="9731" width="9.85546875" style="647" customWidth="1"/>
    <col min="9732" max="9732" width="13" style="647" customWidth="1"/>
    <col min="9733" max="9733" width="1" style="647" customWidth="1"/>
    <col min="9734" max="9978" width="9.140625" style="647"/>
    <col min="9979" max="9979" width="2.140625" style="647" customWidth="1"/>
    <col min="9980" max="9980" width="8.7109375" style="647" customWidth="1"/>
    <col min="9981" max="9981" width="9.85546875" style="647" customWidth="1"/>
    <col min="9982" max="9982" width="1" style="647" customWidth="1"/>
    <col min="9983" max="9983" width="10.85546875" style="647" customWidth="1"/>
    <col min="9984" max="9984" width="54.5703125" style="647" customWidth="1"/>
    <col min="9985" max="9986" width="22.85546875" style="647" customWidth="1"/>
    <col min="9987" max="9987" width="9.85546875" style="647" customWidth="1"/>
    <col min="9988" max="9988" width="13" style="647" customWidth="1"/>
    <col min="9989" max="9989" width="1" style="647" customWidth="1"/>
    <col min="9990" max="10234" width="9.140625" style="647"/>
    <col min="10235" max="10235" width="2.140625" style="647" customWidth="1"/>
    <col min="10236" max="10236" width="8.7109375" style="647" customWidth="1"/>
    <col min="10237" max="10237" width="9.85546875" style="647" customWidth="1"/>
    <col min="10238" max="10238" width="1" style="647" customWidth="1"/>
    <col min="10239" max="10239" width="10.85546875" style="647" customWidth="1"/>
    <col min="10240" max="10240" width="54.5703125" style="647" customWidth="1"/>
    <col min="10241" max="10242" width="22.85546875" style="647" customWidth="1"/>
    <col min="10243" max="10243" width="9.85546875" style="647" customWidth="1"/>
    <col min="10244" max="10244" width="13" style="647" customWidth="1"/>
    <col min="10245" max="10245" width="1" style="647" customWidth="1"/>
    <col min="10246" max="10490" width="9.140625" style="647"/>
    <col min="10491" max="10491" width="2.140625" style="647" customWidth="1"/>
    <col min="10492" max="10492" width="8.7109375" style="647" customWidth="1"/>
    <col min="10493" max="10493" width="9.85546875" style="647" customWidth="1"/>
    <col min="10494" max="10494" width="1" style="647" customWidth="1"/>
    <col min="10495" max="10495" width="10.85546875" style="647" customWidth="1"/>
    <col min="10496" max="10496" width="54.5703125" style="647" customWidth="1"/>
    <col min="10497" max="10498" width="22.85546875" style="647" customWidth="1"/>
    <col min="10499" max="10499" width="9.85546875" style="647" customWidth="1"/>
    <col min="10500" max="10500" width="13" style="647" customWidth="1"/>
    <col min="10501" max="10501" width="1" style="647" customWidth="1"/>
    <col min="10502" max="10746" width="9.140625" style="647"/>
    <col min="10747" max="10747" width="2.140625" style="647" customWidth="1"/>
    <col min="10748" max="10748" width="8.7109375" style="647" customWidth="1"/>
    <col min="10749" max="10749" width="9.85546875" style="647" customWidth="1"/>
    <col min="10750" max="10750" width="1" style="647" customWidth="1"/>
    <col min="10751" max="10751" width="10.85546875" style="647" customWidth="1"/>
    <col min="10752" max="10752" width="54.5703125" style="647" customWidth="1"/>
    <col min="10753" max="10754" width="22.85546875" style="647" customWidth="1"/>
    <col min="10755" max="10755" width="9.85546875" style="647" customWidth="1"/>
    <col min="10756" max="10756" width="13" style="647" customWidth="1"/>
    <col min="10757" max="10757" width="1" style="647" customWidth="1"/>
    <col min="10758" max="11002" width="9.140625" style="647"/>
    <col min="11003" max="11003" width="2.140625" style="647" customWidth="1"/>
    <col min="11004" max="11004" width="8.7109375" style="647" customWidth="1"/>
    <col min="11005" max="11005" width="9.85546875" style="647" customWidth="1"/>
    <col min="11006" max="11006" width="1" style="647" customWidth="1"/>
    <col min="11007" max="11007" width="10.85546875" style="647" customWidth="1"/>
    <col min="11008" max="11008" width="54.5703125" style="647" customWidth="1"/>
    <col min="11009" max="11010" width="22.85546875" style="647" customWidth="1"/>
    <col min="11011" max="11011" width="9.85546875" style="647" customWidth="1"/>
    <col min="11012" max="11012" width="13" style="647" customWidth="1"/>
    <col min="11013" max="11013" width="1" style="647" customWidth="1"/>
    <col min="11014" max="11258" width="9.140625" style="647"/>
    <col min="11259" max="11259" width="2.140625" style="647" customWidth="1"/>
    <col min="11260" max="11260" width="8.7109375" style="647" customWidth="1"/>
    <col min="11261" max="11261" width="9.85546875" style="647" customWidth="1"/>
    <col min="11262" max="11262" width="1" style="647" customWidth="1"/>
    <col min="11263" max="11263" width="10.85546875" style="647" customWidth="1"/>
    <col min="11264" max="11264" width="54.5703125" style="647" customWidth="1"/>
    <col min="11265" max="11266" width="22.85546875" style="647" customWidth="1"/>
    <col min="11267" max="11267" width="9.85546875" style="647" customWidth="1"/>
    <col min="11268" max="11268" width="13" style="647" customWidth="1"/>
    <col min="11269" max="11269" width="1" style="647" customWidth="1"/>
    <col min="11270" max="11514" width="9.140625" style="647"/>
    <col min="11515" max="11515" width="2.140625" style="647" customWidth="1"/>
    <col min="11516" max="11516" width="8.7109375" style="647" customWidth="1"/>
    <col min="11517" max="11517" width="9.85546875" style="647" customWidth="1"/>
    <col min="11518" max="11518" width="1" style="647" customWidth="1"/>
    <col min="11519" max="11519" width="10.85546875" style="647" customWidth="1"/>
    <col min="11520" max="11520" width="54.5703125" style="647" customWidth="1"/>
    <col min="11521" max="11522" width="22.85546875" style="647" customWidth="1"/>
    <col min="11523" max="11523" width="9.85546875" style="647" customWidth="1"/>
    <col min="11524" max="11524" width="13" style="647" customWidth="1"/>
    <col min="11525" max="11525" width="1" style="647" customWidth="1"/>
    <col min="11526" max="11770" width="9.140625" style="647"/>
    <col min="11771" max="11771" width="2.140625" style="647" customWidth="1"/>
    <col min="11772" max="11772" width="8.7109375" style="647" customWidth="1"/>
    <col min="11773" max="11773" width="9.85546875" style="647" customWidth="1"/>
    <col min="11774" max="11774" width="1" style="647" customWidth="1"/>
    <col min="11775" max="11775" width="10.85546875" style="647" customWidth="1"/>
    <col min="11776" max="11776" width="54.5703125" style="647" customWidth="1"/>
    <col min="11777" max="11778" width="22.85546875" style="647" customWidth="1"/>
    <col min="11779" max="11779" width="9.85546875" style="647" customWidth="1"/>
    <col min="11780" max="11780" width="13" style="647" customWidth="1"/>
    <col min="11781" max="11781" width="1" style="647" customWidth="1"/>
    <col min="11782" max="12026" width="9.140625" style="647"/>
    <col min="12027" max="12027" width="2.140625" style="647" customWidth="1"/>
    <col min="12028" max="12028" width="8.7109375" style="647" customWidth="1"/>
    <col min="12029" max="12029" width="9.85546875" style="647" customWidth="1"/>
    <col min="12030" max="12030" width="1" style="647" customWidth="1"/>
    <col min="12031" max="12031" width="10.85546875" style="647" customWidth="1"/>
    <col min="12032" max="12032" width="54.5703125" style="647" customWidth="1"/>
    <col min="12033" max="12034" width="22.85546875" style="647" customWidth="1"/>
    <col min="12035" max="12035" width="9.85546875" style="647" customWidth="1"/>
    <col min="12036" max="12036" width="13" style="647" customWidth="1"/>
    <col min="12037" max="12037" width="1" style="647" customWidth="1"/>
    <col min="12038" max="12282" width="9.140625" style="647"/>
    <col min="12283" max="12283" width="2.140625" style="647" customWidth="1"/>
    <col min="12284" max="12284" width="8.7109375" style="647" customWidth="1"/>
    <col min="12285" max="12285" width="9.85546875" style="647" customWidth="1"/>
    <col min="12286" max="12286" width="1" style="647" customWidth="1"/>
    <col min="12287" max="12287" width="10.85546875" style="647" customWidth="1"/>
    <col min="12288" max="12288" width="54.5703125" style="647" customWidth="1"/>
    <col min="12289" max="12290" width="22.85546875" style="647" customWidth="1"/>
    <col min="12291" max="12291" width="9.85546875" style="647" customWidth="1"/>
    <col min="12292" max="12292" width="13" style="647" customWidth="1"/>
    <col min="12293" max="12293" width="1" style="647" customWidth="1"/>
    <col min="12294" max="12538" width="9.140625" style="647"/>
    <col min="12539" max="12539" width="2.140625" style="647" customWidth="1"/>
    <col min="12540" max="12540" width="8.7109375" style="647" customWidth="1"/>
    <col min="12541" max="12541" width="9.85546875" style="647" customWidth="1"/>
    <col min="12542" max="12542" width="1" style="647" customWidth="1"/>
    <col min="12543" max="12543" width="10.85546875" style="647" customWidth="1"/>
    <col min="12544" max="12544" width="54.5703125" style="647" customWidth="1"/>
    <col min="12545" max="12546" width="22.85546875" style="647" customWidth="1"/>
    <col min="12547" max="12547" width="9.85546875" style="647" customWidth="1"/>
    <col min="12548" max="12548" width="13" style="647" customWidth="1"/>
    <col min="12549" max="12549" width="1" style="647" customWidth="1"/>
    <col min="12550" max="12794" width="9.140625" style="647"/>
    <col min="12795" max="12795" width="2.140625" style="647" customWidth="1"/>
    <col min="12796" max="12796" width="8.7109375" style="647" customWidth="1"/>
    <col min="12797" max="12797" width="9.85546875" style="647" customWidth="1"/>
    <col min="12798" max="12798" width="1" style="647" customWidth="1"/>
    <col min="12799" max="12799" width="10.85546875" style="647" customWidth="1"/>
    <col min="12800" max="12800" width="54.5703125" style="647" customWidth="1"/>
    <col min="12801" max="12802" width="22.85546875" style="647" customWidth="1"/>
    <col min="12803" max="12803" width="9.85546875" style="647" customWidth="1"/>
    <col min="12804" max="12804" width="13" style="647" customWidth="1"/>
    <col min="12805" max="12805" width="1" style="647" customWidth="1"/>
    <col min="12806" max="13050" width="9.140625" style="647"/>
    <col min="13051" max="13051" width="2.140625" style="647" customWidth="1"/>
    <col min="13052" max="13052" width="8.7109375" style="647" customWidth="1"/>
    <col min="13053" max="13053" width="9.85546875" style="647" customWidth="1"/>
    <col min="13054" max="13054" width="1" style="647" customWidth="1"/>
    <col min="13055" max="13055" width="10.85546875" style="647" customWidth="1"/>
    <col min="13056" max="13056" width="54.5703125" style="647" customWidth="1"/>
    <col min="13057" max="13058" width="22.85546875" style="647" customWidth="1"/>
    <col min="13059" max="13059" width="9.85546875" style="647" customWidth="1"/>
    <col min="13060" max="13060" width="13" style="647" customWidth="1"/>
    <col min="13061" max="13061" width="1" style="647" customWidth="1"/>
    <col min="13062" max="13306" width="9.140625" style="647"/>
    <col min="13307" max="13307" width="2.140625" style="647" customWidth="1"/>
    <col min="13308" max="13308" width="8.7109375" style="647" customWidth="1"/>
    <col min="13309" max="13309" width="9.85546875" style="647" customWidth="1"/>
    <col min="13310" max="13310" width="1" style="647" customWidth="1"/>
    <col min="13311" max="13311" width="10.85546875" style="647" customWidth="1"/>
    <col min="13312" max="13312" width="54.5703125" style="647" customWidth="1"/>
    <col min="13313" max="13314" width="22.85546875" style="647" customWidth="1"/>
    <col min="13315" max="13315" width="9.85546875" style="647" customWidth="1"/>
    <col min="13316" max="13316" width="13" style="647" customWidth="1"/>
    <col min="13317" max="13317" width="1" style="647" customWidth="1"/>
    <col min="13318" max="13562" width="9.140625" style="647"/>
    <col min="13563" max="13563" width="2.140625" style="647" customWidth="1"/>
    <col min="13564" max="13564" width="8.7109375" style="647" customWidth="1"/>
    <col min="13565" max="13565" width="9.85546875" style="647" customWidth="1"/>
    <col min="13566" max="13566" width="1" style="647" customWidth="1"/>
    <col min="13567" max="13567" width="10.85546875" style="647" customWidth="1"/>
    <col min="13568" max="13568" width="54.5703125" style="647" customWidth="1"/>
    <col min="13569" max="13570" width="22.85546875" style="647" customWidth="1"/>
    <col min="13571" max="13571" width="9.85546875" style="647" customWidth="1"/>
    <col min="13572" max="13572" width="13" style="647" customWidth="1"/>
    <col min="13573" max="13573" width="1" style="647" customWidth="1"/>
    <col min="13574" max="13818" width="9.140625" style="647"/>
    <col min="13819" max="13819" width="2.140625" style="647" customWidth="1"/>
    <col min="13820" max="13820" width="8.7109375" style="647" customWidth="1"/>
    <col min="13821" max="13821" width="9.85546875" style="647" customWidth="1"/>
    <col min="13822" max="13822" width="1" style="647" customWidth="1"/>
    <col min="13823" max="13823" width="10.85546875" style="647" customWidth="1"/>
    <col min="13824" max="13824" width="54.5703125" style="647" customWidth="1"/>
    <col min="13825" max="13826" width="22.85546875" style="647" customWidth="1"/>
    <col min="13827" max="13827" width="9.85546875" style="647" customWidth="1"/>
    <col min="13828" max="13828" width="13" style="647" customWidth="1"/>
    <col min="13829" max="13829" width="1" style="647" customWidth="1"/>
    <col min="13830" max="14074" width="9.140625" style="647"/>
    <col min="14075" max="14075" width="2.140625" style="647" customWidth="1"/>
    <col min="14076" max="14076" width="8.7109375" style="647" customWidth="1"/>
    <col min="14077" max="14077" width="9.85546875" style="647" customWidth="1"/>
    <col min="14078" max="14078" width="1" style="647" customWidth="1"/>
    <col min="14079" max="14079" width="10.85546875" style="647" customWidth="1"/>
    <col min="14080" max="14080" width="54.5703125" style="647" customWidth="1"/>
    <col min="14081" max="14082" width="22.85546875" style="647" customWidth="1"/>
    <col min="14083" max="14083" width="9.85546875" style="647" customWidth="1"/>
    <col min="14084" max="14084" width="13" style="647" customWidth="1"/>
    <col min="14085" max="14085" width="1" style="647" customWidth="1"/>
    <col min="14086" max="14330" width="9.140625" style="647"/>
    <col min="14331" max="14331" width="2.140625" style="647" customWidth="1"/>
    <col min="14332" max="14332" width="8.7109375" style="647" customWidth="1"/>
    <col min="14333" max="14333" width="9.85546875" style="647" customWidth="1"/>
    <col min="14334" max="14334" width="1" style="647" customWidth="1"/>
    <col min="14335" max="14335" width="10.85546875" style="647" customWidth="1"/>
    <col min="14336" max="14336" width="54.5703125" style="647" customWidth="1"/>
    <col min="14337" max="14338" width="22.85546875" style="647" customWidth="1"/>
    <col min="14339" max="14339" width="9.85546875" style="647" customWidth="1"/>
    <col min="14340" max="14340" width="13" style="647" customWidth="1"/>
    <col min="14341" max="14341" width="1" style="647" customWidth="1"/>
    <col min="14342" max="14586" width="9.140625" style="647"/>
    <col min="14587" max="14587" width="2.140625" style="647" customWidth="1"/>
    <col min="14588" max="14588" width="8.7109375" style="647" customWidth="1"/>
    <col min="14589" max="14589" width="9.85546875" style="647" customWidth="1"/>
    <col min="14590" max="14590" width="1" style="647" customWidth="1"/>
    <col min="14591" max="14591" width="10.85546875" style="647" customWidth="1"/>
    <col min="14592" max="14592" width="54.5703125" style="647" customWidth="1"/>
    <col min="14593" max="14594" width="22.85546875" style="647" customWidth="1"/>
    <col min="14595" max="14595" width="9.85546875" style="647" customWidth="1"/>
    <col min="14596" max="14596" width="13" style="647" customWidth="1"/>
    <col min="14597" max="14597" width="1" style="647" customWidth="1"/>
    <col min="14598" max="14842" width="9.140625" style="647"/>
    <col min="14843" max="14843" width="2.140625" style="647" customWidth="1"/>
    <col min="14844" max="14844" width="8.7109375" style="647" customWidth="1"/>
    <col min="14845" max="14845" width="9.85546875" style="647" customWidth="1"/>
    <col min="14846" max="14846" width="1" style="647" customWidth="1"/>
    <col min="14847" max="14847" width="10.85546875" style="647" customWidth="1"/>
    <col min="14848" max="14848" width="54.5703125" style="647" customWidth="1"/>
    <col min="14849" max="14850" width="22.85546875" style="647" customWidth="1"/>
    <col min="14851" max="14851" width="9.85546875" style="647" customWidth="1"/>
    <col min="14852" max="14852" width="13" style="647" customWidth="1"/>
    <col min="14853" max="14853" width="1" style="647" customWidth="1"/>
    <col min="14854" max="15098" width="9.140625" style="647"/>
    <col min="15099" max="15099" width="2.140625" style="647" customWidth="1"/>
    <col min="15100" max="15100" width="8.7109375" style="647" customWidth="1"/>
    <col min="15101" max="15101" width="9.85546875" style="647" customWidth="1"/>
    <col min="15102" max="15102" width="1" style="647" customWidth="1"/>
    <col min="15103" max="15103" width="10.85546875" style="647" customWidth="1"/>
    <col min="15104" max="15104" width="54.5703125" style="647" customWidth="1"/>
    <col min="15105" max="15106" width="22.85546875" style="647" customWidth="1"/>
    <col min="15107" max="15107" width="9.85546875" style="647" customWidth="1"/>
    <col min="15108" max="15108" width="13" style="647" customWidth="1"/>
    <col min="15109" max="15109" width="1" style="647" customWidth="1"/>
    <col min="15110" max="15354" width="9.140625" style="647"/>
    <col min="15355" max="15355" width="2.140625" style="647" customWidth="1"/>
    <col min="15356" max="15356" width="8.7109375" style="647" customWidth="1"/>
    <col min="15357" max="15357" width="9.85546875" style="647" customWidth="1"/>
    <col min="15358" max="15358" width="1" style="647" customWidth="1"/>
    <col min="15359" max="15359" width="10.85546875" style="647" customWidth="1"/>
    <col min="15360" max="15360" width="54.5703125" style="647" customWidth="1"/>
    <col min="15361" max="15362" width="22.85546875" style="647" customWidth="1"/>
    <col min="15363" max="15363" width="9.85546875" style="647" customWidth="1"/>
    <col min="15364" max="15364" width="13" style="647" customWidth="1"/>
    <col min="15365" max="15365" width="1" style="647" customWidth="1"/>
    <col min="15366" max="15610" width="9.140625" style="647"/>
    <col min="15611" max="15611" width="2.140625" style="647" customWidth="1"/>
    <col min="15612" max="15612" width="8.7109375" style="647" customWidth="1"/>
    <col min="15613" max="15613" width="9.85546875" style="647" customWidth="1"/>
    <col min="15614" max="15614" width="1" style="647" customWidth="1"/>
    <col min="15615" max="15615" width="10.85546875" style="647" customWidth="1"/>
    <col min="15616" max="15616" width="54.5703125" style="647" customWidth="1"/>
    <col min="15617" max="15618" width="22.85546875" style="647" customWidth="1"/>
    <col min="15619" max="15619" width="9.85546875" style="647" customWidth="1"/>
    <col min="15620" max="15620" width="13" style="647" customWidth="1"/>
    <col min="15621" max="15621" width="1" style="647" customWidth="1"/>
    <col min="15622" max="15866" width="9.140625" style="647"/>
    <col min="15867" max="15867" width="2.140625" style="647" customWidth="1"/>
    <col min="15868" max="15868" width="8.7109375" style="647" customWidth="1"/>
    <col min="15869" max="15869" width="9.85546875" style="647" customWidth="1"/>
    <col min="15870" max="15870" width="1" style="647" customWidth="1"/>
    <col min="15871" max="15871" width="10.85546875" style="647" customWidth="1"/>
    <col min="15872" max="15872" width="54.5703125" style="647" customWidth="1"/>
    <col min="15873" max="15874" width="22.85546875" style="647" customWidth="1"/>
    <col min="15875" max="15875" width="9.85546875" style="647" customWidth="1"/>
    <col min="15876" max="15876" width="13" style="647" customWidth="1"/>
    <col min="15877" max="15877" width="1" style="647" customWidth="1"/>
    <col min="15878" max="16122" width="9.140625" style="647"/>
    <col min="16123" max="16123" width="2.140625" style="647" customWidth="1"/>
    <col min="16124" max="16124" width="8.7109375" style="647" customWidth="1"/>
    <col min="16125" max="16125" width="9.85546875" style="647" customWidth="1"/>
    <col min="16126" max="16126" width="1" style="647" customWidth="1"/>
    <col min="16127" max="16127" width="10.85546875" style="647" customWidth="1"/>
    <col min="16128" max="16128" width="54.5703125" style="647" customWidth="1"/>
    <col min="16129" max="16130" width="22.85546875" style="647" customWidth="1"/>
    <col min="16131" max="16131" width="9.85546875" style="647" customWidth="1"/>
    <col min="16132" max="16132" width="13" style="647" customWidth="1"/>
    <col min="16133" max="16133" width="1" style="647" customWidth="1"/>
    <col min="16134" max="16384" width="9.140625" style="647"/>
  </cols>
  <sheetData>
    <row r="1" spans="1:7" ht="19.5" customHeight="1" x14ac:dyDescent="0.2">
      <c r="A1" s="663" t="s">
        <v>1306</v>
      </c>
      <c r="B1" s="663"/>
      <c r="C1" s="663"/>
      <c r="D1" s="663"/>
      <c r="E1" s="663"/>
      <c r="F1" s="663"/>
      <c r="G1" s="663"/>
    </row>
    <row r="2" spans="1:7" ht="50.25" customHeight="1" x14ac:dyDescent="0.2">
      <c r="A2" s="664" t="s">
        <v>422</v>
      </c>
      <c r="B2" s="664"/>
      <c r="C2" s="664"/>
      <c r="D2" s="664"/>
      <c r="E2" s="664"/>
      <c r="F2" s="663"/>
      <c r="G2" s="663"/>
    </row>
    <row r="3" spans="1:7" x14ac:dyDescent="0.2">
      <c r="A3" s="661" t="s">
        <v>111</v>
      </c>
      <c r="B3" s="661" t="s">
        <v>5</v>
      </c>
      <c r="C3" s="661" t="s">
        <v>6</v>
      </c>
      <c r="D3" s="661" t="s">
        <v>113</v>
      </c>
      <c r="E3" s="661" t="s">
        <v>423</v>
      </c>
      <c r="F3" s="661" t="s">
        <v>332</v>
      </c>
      <c r="G3" s="661" t="s">
        <v>424</v>
      </c>
    </row>
    <row r="4" spans="1:7" x14ac:dyDescent="0.2">
      <c r="A4" s="648" t="s">
        <v>15</v>
      </c>
      <c r="B4" s="648"/>
      <c r="C4" s="648"/>
      <c r="D4" s="649" t="s">
        <v>154</v>
      </c>
      <c r="E4" s="650" t="s">
        <v>425</v>
      </c>
      <c r="F4" s="650" t="s">
        <v>426</v>
      </c>
      <c r="G4" s="650" t="s">
        <v>425</v>
      </c>
    </row>
    <row r="5" spans="1:7" ht="15" x14ac:dyDescent="0.2">
      <c r="A5" s="651"/>
      <c r="B5" s="659" t="s">
        <v>427</v>
      </c>
      <c r="C5" s="652"/>
      <c r="D5" s="653" t="s">
        <v>428</v>
      </c>
      <c r="E5" s="654" t="s">
        <v>429</v>
      </c>
      <c r="F5" s="654" t="s">
        <v>426</v>
      </c>
      <c r="G5" s="654" t="s">
        <v>429</v>
      </c>
    </row>
    <row r="6" spans="1:7" ht="56.25" x14ac:dyDescent="0.2">
      <c r="A6" s="655"/>
      <c r="B6" s="655"/>
      <c r="C6" s="656" t="s">
        <v>27</v>
      </c>
      <c r="D6" s="657" t="s">
        <v>430</v>
      </c>
      <c r="E6" s="658" t="s">
        <v>429</v>
      </c>
      <c r="F6" s="658" t="s">
        <v>426</v>
      </c>
      <c r="G6" s="658" t="s">
        <v>429</v>
      </c>
    </row>
    <row r="7" spans="1:7" ht="15" x14ac:dyDescent="0.2">
      <c r="A7" s="651"/>
      <c r="B7" s="659" t="s">
        <v>16</v>
      </c>
      <c r="C7" s="652"/>
      <c r="D7" s="653" t="s">
        <v>165</v>
      </c>
      <c r="E7" s="654" t="s">
        <v>431</v>
      </c>
      <c r="F7" s="654" t="s">
        <v>426</v>
      </c>
      <c r="G7" s="654" t="s">
        <v>431</v>
      </c>
    </row>
    <row r="8" spans="1:7" ht="67.5" x14ac:dyDescent="0.2">
      <c r="A8" s="655"/>
      <c r="B8" s="655"/>
      <c r="C8" s="656" t="s">
        <v>432</v>
      </c>
      <c r="D8" s="657" t="s">
        <v>433</v>
      </c>
      <c r="E8" s="658" t="s">
        <v>434</v>
      </c>
      <c r="F8" s="658" t="s">
        <v>426</v>
      </c>
      <c r="G8" s="658" t="s">
        <v>434</v>
      </c>
    </row>
    <row r="9" spans="1:7" ht="56.25" x14ac:dyDescent="0.2">
      <c r="A9" s="655"/>
      <c r="B9" s="655"/>
      <c r="C9" s="656" t="s">
        <v>435</v>
      </c>
      <c r="D9" s="657" t="s">
        <v>436</v>
      </c>
      <c r="E9" s="658" t="s">
        <v>437</v>
      </c>
      <c r="F9" s="658" t="s">
        <v>426</v>
      </c>
      <c r="G9" s="658" t="s">
        <v>437</v>
      </c>
    </row>
    <row r="10" spans="1:7" x14ac:dyDescent="0.2">
      <c r="A10" s="648" t="s">
        <v>438</v>
      </c>
      <c r="B10" s="648"/>
      <c r="C10" s="648"/>
      <c r="D10" s="649" t="s">
        <v>439</v>
      </c>
      <c r="E10" s="650" t="s">
        <v>440</v>
      </c>
      <c r="F10" s="650" t="s">
        <v>426</v>
      </c>
      <c r="G10" s="650" t="s">
        <v>440</v>
      </c>
    </row>
    <row r="11" spans="1:7" ht="15" x14ac:dyDescent="0.2">
      <c r="A11" s="651"/>
      <c r="B11" s="659" t="s">
        <v>441</v>
      </c>
      <c r="C11" s="652"/>
      <c r="D11" s="653" t="s">
        <v>165</v>
      </c>
      <c r="E11" s="654" t="s">
        <v>440</v>
      </c>
      <c r="F11" s="654" t="s">
        <v>426</v>
      </c>
      <c r="G11" s="654" t="s">
        <v>440</v>
      </c>
    </row>
    <row r="12" spans="1:7" x14ac:dyDescent="0.2">
      <c r="A12" s="655"/>
      <c r="B12" s="655"/>
      <c r="C12" s="656" t="s">
        <v>442</v>
      </c>
      <c r="D12" s="657" t="s">
        <v>443</v>
      </c>
      <c r="E12" s="658" t="s">
        <v>440</v>
      </c>
      <c r="F12" s="658" t="s">
        <v>426</v>
      </c>
      <c r="G12" s="658" t="s">
        <v>440</v>
      </c>
    </row>
    <row r="13" spans="1:7" x14ac:dyDescent="0.2">
      <c r="A13" s="648" t="s">
        <v>25</v>
      </c>
      <c r="B13" s="648"/>
      <c r="C13" s="648"/>
      <c r="D13" s="649" t="s">
        <v>444</v>
      </c>
      <c r="E13" s="650" t="s">
        <v>445</v>
      </c>
      <c r="F13" s="650" t="s">
        <v>426</v>
      </c>
      <c r="G13" s="650" t="s">
        <v>445</v>
      </c>
    </row>
    <row r="14" spans="1:7" ht="15" x14ac:dyDescent="0.2">
      <c r="A14" s="651"/>
      <c r="B14" s="659" t="s">
        <v>34</v>
      </c>
      <c r="C14" s="652"/>
      <c r="D14" s="653" t="s">
        <v>203</v>
      </c>
      <c r="E14" s="654" t="s">
        <v>445</v>
      </c>
      <c r="F14" s="654" t="s">
        <v>426</v>
      </c>
      <c r="G14" s="654" t="s">
        <v>445</v>
      </c>
    </row>
    <row r="15" spans="1:7" ht="45" x14ac:dyDescent="0.2">
      <c r="A15" s="655"/>
      <c r="B15" s="655"/>
      <c r="C15" s="656" t="s">
        <v>446</v>
      </c>
      <c r="D15" s="657" t="s">
        <v>447</v>
      </c>
      <c r="E15" s="658" t="s">
        <v>445</v>
      </c>
      <c r="F15" s="658" t="s">
        <v>426</v>
      </c>
      <c r="G15" s="658" t="s">
        <v>445</v>
      </c>
    </row>
    <row r="16" spans="1:7" x14ac:dyDescent="0.2">
      <c r="A16" s="648" t="s">
        <v>57</v>
      </c>
      <c r="B16" s="648"/>
      <c r="C16" s="648"/>
      <c r="D16" s="649" t="s">
        <v>448</v>
      </c>
      <c r="E16" s="650" t="s">
        <v>449</v>
      </c>
      <c r="F16" s="650" t="s">
        <v>450</v>
      </c>
      <c r="G16" s="650" t="s">
        <v>451</v>
      </c>
    </row>
    <row r="17" spans="1:7" ht="15" x14ac:dyDescent="0.2">
      <c r="A17" s="651"/>
      <c r="B17" s="659" t="s">
        <v>58</v>
      </c>
      <c r="C17" s="652"/>
      <c r="D17" s="653" t="s">
        <v>452</v>
      </c>
      <c r="E17" s="654" t="s">
        <v>449</v>
      </c>
      <c r="F17" s="654" t="s">
        <v>450</v>
      </c>
      <c r="G17" s="654" t="s">
        <v>451</v>
      </c>
    </row>
    <row r="18" spans="1:7" ht="22.5" x14ac:dyDescent="0.2">
      <c r="A18" s="655"/>
      <c r="B18" s="655"/>
      <c r="C18" s="656" t="s">
        <v>453</v>
      </c>
      <c r="D18" s="657" t="s">
        <v>454</v>
      </c>
      <c r="E18" s="658" t="s">
        <v>455</v>
      </c>
      <c r="F18" s="658" t="s">
        <v>426</v>
      </c>
      <c r="G18" s="658" t="s">
        <v>455</v>
      </c>
    </row>
    <row r="19" spans="1:7" ht="22.5" x14ac:dyDescent="0.2">
      <c r="A19" s="655"/>
      <c r="B19" s="655"/>
      <c r="C19" s="656" t="s">
        <v>456</v>
      </c>
      <c r="D19" s="657" t="s">
        <v>457</v>
      </c>
      <c r="E19" s="658" t="s">
        <v>458</v>
      </c>
      <c r="F19" s="658" t="s">
        <v>426</v>
      </c>
      <c r="G19" s="658" t="s">
        <v>458</v>
      </c>
    </row>
    <row r="20" spans="1:7" ht="45" x14ac:dyDescent="0.2">
      <c r="A20" s="655"/>
      <c r="B20" s="655"/>
      <c r="C20" s="656" t="s">
        <v>459</v>
      </c>
      <c r="D20" s="657" t="s">
        <v>460</v>
      </c>
      <c r="E20" s="658" t="s">
        <v>461</v>
      </c>
      <c r="F20" s="658" t="s">
        <v>450</v>
      </c>
      <c r="G20" s="658" t="s">
        <v>462</v>
      </c>
    </row>
    <row r="21" spans="1:7" ht="67.5" x14ac:dyDescent="0.2">
      <c r="A21" s="655"/>
      <c r="B21" s="655"/>
      <c r="C21" s="656" t="s">
        <v>432</v>
      </c>
      <c r="D21" s="657" t="s">
        <v>433</v>
      </c>
      <c r="E21" s="658" t="s">
        <v>463</v>
      </c>
      <c r="F21" s="658" t="s">
        <v>426</v>
      </c>
      <c r="G21" s="658" t="s">
        <v>463</v>
      </c>
    </row>
    <row r="22" spans="1:7" ht="33.75" x14ac:dyDescent="0.2">
      <c r="A22" s="655"/>
      <c r="B22" s="655"/>
      <c r="C22" s="656" t="s">
        <v>464</v>
      </c>
      <c r="D22" s="657" t="s">
        <v>465</v>
      </c>
      <c r="E22" s="658" t="s">
        <v>466</v>
      </c>
      <c r="F22" s="658" t="s">
        <v>426</v>
      </c>
      <c r="G22" s="658" t="s">
        <v>466</v>
      </c>
    </row>
    <row r="23" spans="1:7" ht="33.75" x14ac:dyDescent="0.2">
      <c r="A23" s="655"/>
      <c r="B23" s="655"/>
      <c r="C23" s="656" t="s">
        <v>467</v>
      </c>
      <c r="D23" s="657" t="s">
        <v>468</v>
      </c>
      <c r="E23" s="658" t="s">
        <v>469</v>
      </c>
      <c r="F23" s="658" t="s">
        <v>426</v>
      </c>
      <c r="G23" s="658" t="s">
        <v>469</v>
      </c>
    </row>
    <row r="24" spans="1:7" ht="22.5" x14ac:dyDescent="0.2">
      <c r="A24" s="655"/>
      <c r="B24" s="655"/>
      <c r="C24" s="656" t="s">
        <v>470</v>
      </c>
      <c r="D24" s="657" t="s">
        <v>471</v>
      </c>
      <c r="E24" s="658" t="s">
        <v>472</v>
      </c>
      <c r="F24" s="658" t="s">
        <v>426</v>
      </c>
      <c r="G24" s="658" t="s">
        <v>472</v>
      </c>
    </row>
    <row r="25" spans="1:7" x14ac:dyDescent="0.2">
      <c r="A25" s="655"/>
      <c r="B25" s="655"/>
      <c r="C25" s="656" t="s">
        <v>473</v>
      </c>
      <c r="D25" s="657" t="s">
        <v>474</v>
      </c>
      <c r="E25" s="658" t="s">
        <v>475</v>
      </c>
      <c r="F25" s="658" t="s">
        <v>426</v>
      </c>
      <c r="G25" s="658" t="s">
        <v>475</v>
      </c>
    </row>
    <row r="26" spans="1:7" x14ac:dyDescent="0.2">
      <c r="A26" s="648" t="s">
        <v>69</v>
      </c>
      <c r="B26" s="648"/>
      <c r="C26" s="648"/>
      <c r="D26" s="649" t="s">
        <v>476</v>
      </c>
      <c r="E26" s="650" t="s">
        <v>477</v>
      </c>
      <c r="F26" s="650" t="s">
        <v>426</v>
      </c>
      <c r="G26" s="650" t="s">
        <v>477</v>
      </c>
    </row>
    <row r="27" spans="1:7" ht="15" x14ac:dyDescent="0.2">
      <c r="A27" s="651"/>
      <c r="B27" s="659" t="s">
        <v>478</v>
      </c>
      <c r="C27" s="652"/>
      <c r="D27" s="653" t="s">
        <v>479</v>
      </c>
      <c r="E27" s="654" t="s">
        <v>480</v>
      </c>
      <c r="F27" s="654" t="s">
        <v>426</v>
      </c>
      <c r="G27" s="654" t="s">
        <v>480</v>
      </c>
    </row>
    <row r="28" spans="1:7" ht="56.25" x14ac:dyDescent="0.2">
      <c r="A28" s="655"/>
      <c r="B28" s="655"/>
      <c r="C28" s="656" t="s">
        <v>435</v>
      </c>
      <c r="D28" s="657" t="s">
        <v>436</v>
      </c>
      <c r="E28" s="658" t="s">
        <v>480</v>
      </c>
      <c r="F28" s="658" t="s">
        <v>426</v>
      </c>
      <c r="G28" s="658" t="s">
        <v>480</v>
      </c>
    </row>
    <row r="29" spans="1:7" ht="22.5" x14ac:dyDescent="0.2">
      <c r="A29" s="651"/>
      <c r="B29" s="659" t="s">
        <v>70</v>
      </c>
      <c r="C29" s="652"/>
      <c r="D29" s="653" t="s">
        <v>481</v>
      </c>
      <c r="E29" s="654" t="s">
        <v>482</v>
      </c>
      <c r="F29" s="654" t="s">
        <v>426</v>
      </c>
      <c r="G29" s="654" t="s">
        <v>482</v>
      </c>
    </row>
    <row r="30" spans="1:7" ht="22.5" x14ac:dyDescent="0.2">
      <c r="A30" s="655"/>
      <c r="B30" s="655"/>
      <c r="C30" s="656" t="s">
        <v>483</v>
      </c>
      <c r="D30" s="657" t="s">
        <v>484</v>
      </c>
      <c r="E30" s="658" t="s">
        <v>485</v>
      </c>
      <c r="F30" s="658" t="s">
        <v>426</v>
      </c>
      <c r="G30" s="658" t="s">
        <v>485</v>
      </c>
    </row>
    <row r="31" spans="1:7" x14ac:dyDescent="0.2">
      <c r="A31" s="655"/>
      <c r="B31" s="655"/>
      <c r="C31" s="656" t="s">
        <v>486</v>
      </c>
      <c r="D31" s="657" t="s">
        <v>487</v>
      </c>
      <c r="E31" s="658" t="s">
        <v>488</v>
      </c>
      <c r="F31" s="658" t="s">
        <v>426</v>
      </c>
      <c r="G31" s="658" t="s">
        <v>488</v>
      </c>
    </row>
    <row r="32" spans="1:7" ht="33.75" x14ac:dyDescent="0.2">
      <c r="A32" s="648" t="s">
        <v>489</v>
      </c>
      <c r="B32" s="648"/>
      <c r="C32" s="648"/>
      <c r="D32" s="649" t="s">
        <v>490</v>
      </c>
      <c r="E32" s="650" t="s">
        <v>491</v>
      </c>
      <c r="F32" s="650" t="s">
        <v>426</v>
      </c>
      <c r="G32" s="650" t="s">
        <v>491</v>
      </c>
    </row>
    <row r="33" spans="1:7" ht="22.5" x14ac:dyDescent="0.2">
      <c r="A33" s="651"/>
      <c r="B33" s="659" t="s">
        <v>492</v>
      </c>
      <c r="C33" s="652"/>
      <c r="D33" s="653" t="s">
        <v>493</v>
      </c>
      <c r="E33" s="654" t="s">
        <v>491</v>
      </c>
      <c r="F33" s="654" t="s">
        <v>426</v>
      </c>
      <c r="G33" s="654" t="s">
        <v>491</v>
      </c>
    </row>
    <row r="34" spans="1:7" ht="56.25" x14ac:dyDescent="0.2">
      <c r="A34" s="655"/>
      <c r="B34" s="655"/>
      <c r="C34" s="656" t="s">
        <v>435</v>
      </c>
      <c r="D34" s="657" t="s">
        <v>436</v>
      </c>
      <c r="E34" s="658" t="s">
        <v>491</v>
      </c>
      <c r="F34" s="658" t="s">
        <v>426</v>
      </c>
      <c r="G34" s="658" t="s">
        <v>491</v>
      </c>
    </row>
    <row r="35" spans="1:7" ht="22.5" x14ac:dyDescent="0.2">
      <c r="A35" s="648" t="s">
        <v>73</v>
      </c>
      <c r="B35" s="648"/>
      <c r="C35" s="648"/>
      <c r="D35" s="649" t="s">
        <v>162</v>
      </c>
      <c r="E35" s="650" t="s">
        <v>494</v>
      </c>
      <c r="F35" s="650" t="s">
        <v>426</v>
      </c>
      <c r="G35" s="650" t="s">
        <v>494</v>
      </c>
    </row>
    <row r="36" spans="1:7" ht="15" x14ac:dyDescent="0.2">
      <c r="A36" s="651"/>
      <c r="B36" s="659" t="s">
        <v>74</v>
      </c>
      <c r="C36" s="652"/>
      <c r="D36" s="653" t="s">
        <v>163</v>
      </c>
      <c r="E36" s="654" t="s">
        <v>494</v>
      </c>
      <c r="F36" s="654" t="s">
        <v>426</v>
      </c>
      <c r="G36" s="654" t="s">
        <v>494</v>
      </c>
    </row>
    <row r="37" spans="1:7" x14ac:dyDescent="0.2">
      <c r="A37" s="655"/>
      <c r="B37" s="655"/>
      <c r="C37" s="656" t="s">
        <v>495</v>
      </c>
      <c r="D37" s="657" t="s">
        <v>496</v>
      </c>
      <c r="E37" s="658" t="s">
        <v>497</v>
      </c>
      <c r="F37" s="658" t="s">
        <v>426</v>
      </c>
      <c r="G37" s="658" t="s">
        <v>497</v>
      </c>
    </row>
    <row r="38" spans="1:7" ht="67.5" x14ac:dyDescent="0.2">
      <c r="A38" s="655"/>
      <c r="B38" s="655"/>
      <c r="C38" s="656" t="s">
        <v>498</v>
      </c>
      <c r="D38" s="657" t="s">
        <v>499</v>
      </c>
      <c r="E38" s="658" t="s">
        <v>500</v>
      </c>
      <c r="F38" s="658" t="s">
        <v>426</v>
      </c>
      <c r="G38" s="658" t="s">
        <v>500</v>
      </c>
    </row>
    <row r="39" spans="1:7" ht="45" x14ac:dyDescent="0.2">
      <c r="A39" s="648" t="s">
        <v>501</v>
      </c>
      <c r="B39" s="648"/>
      <c r="C39" s="648"/>
      <c r="D39" s="649" t="s">
        <v>502</v>
      </c>
      <c r="E39" s="650" t="s">
        <v>503</v>
      </c>
      <c r="F39" s="650" t="s">
        <v>426</v>
      </c>
      <c r="G39" s="650" t="s">
        <v>503</v>
      </c>
    </row>
    <row r="40" spans="1:7" ht="22.5" x14ac:dyDescent="0.2">
      <c r="A40" s="651"/>
      <c r="B40" s="659" t="s">
        <v>504</v>
      </c>
      <c r="C40" s="652"/>
      <c r="D40" s="653" t="s">
        <v>505</v>
      </c>
      <c r="E40" s="654" t="s">
        <v>506</v>
      </c>
      <c r="F40" s="654" t="s">
        <v>426</v>
      </c>
      <c r="G40" s="654" t="s">
        <v>506</v>
      </c>
    </row>
    <row r="41" spans="1:7" ht="33.75" x14ac:dyDescent="0.2">
      <c r="A41" s="655"/>
      <c r="B41" s="655"/>
      <c r="C41" s="656" t="s">
        <v>507</v>
      </c>
      <c r="D41" s="657" t="s">
        <v>508</v>
      </c>
      <c r="E41" s="658" t="s">
        <v>506</v>
      </c>
      <c r="F41" s="658" t="s">
        <v>426</v>
      </c>
      <c r="G41" s="658" t="s">
        <v>506</v>
      </c>
    </row>
    <row r="42" spans="1:7" ht="56.25" x14ac:dyDescent="0.2">
      <c r="A42" s="651"/>
      <c r="B42" s="659" t="s">
        <v>509</v>
      </c>
      <c r="C42" s="652"/>
      <c r="D42" s="653" t="s">
        <v>510</v>
      </c>
      <c r="E42" s="654" t="s">
        <v>511</v>
      </c>
      <c r="F42" s="654" t="s">
        <v>426</v>
      </c>
      <c r="G42" s="654" t="s">
        <v>511</v>
      </c>
    </row>
    <row r="43" spans="1:7" x14ac:dyDescent="0.2">
      <c r="A43" s="655"/>
      <c r="B43" s="655"/>
      <c r="C43" s="656" t="s">
        <v>512</v>
      </c>
      <c r="D43" s="657" t="s">
        <v>513</v>
      </c>
      <c r="E43" s="658" t="s">
        <v>514</v>
      </c>
      <c r="F43" s="658" t="s">
        <v>426</v>
      </c>
      <c r="G43" s="658" t="s">
        <v>514</v>
      </c>
    </row>
    <row r="44" spans="1:7" x14ac:dyDescent="0.2">
      <c r="A44" s="655"/>
      <c r="B44" s="655"/>
      <c r="C44" s="656" t="s">
        <v>515</v>
      </c>
      <c r="D44" s="657" t="s">
        <v>516</v>
      </c>
      <c r="E44" s="658" t="s">
        <v>517</v>
      </c>
      <c r="F44" s="658" t="s">
        <v>426</v>
      </c>
      <c r="G44" s="658" t="s">
        <v>517</v>
      </c>
    </row>
    <row r="45" spans="1:7" x14ac:dyDescent="0.2">
      <c r="A45" s="655"/>
      <c r="B45" s="655"/>
      <c r="C45" s="656" t="s">
        <v>518</v>
      </c>
      <c r="D45" s="657" t="s">
        <v>519</v>
      </c>
      <c r="E45" s="658" t="s">
        <v>520</v>
      </c>
      <c r="F45" s="658" t="s">
        <v>426</v>
      </c>
      <c r="G45" s="658" t="s">
        <v>520</v>
      </c>
    </row>
    <row r="46" spans="1:7" ht="22.5" x14ac:dyDescent="0.2">
      <c r="A46" s="655"/>
      <c r="B46" s="655"/>
      <c r="C46" s="656" t="s">
        <v>521</v>
      </c>
      <c r="D46" s="657" t="s">
        <v>522</v>
      </c>
      <c r="E46" s="658" t="s">
        <v>523</v>
      </c>
      <c r="F46" s="658" t="s">
        <v>426</v>
      </c>
      <c r="G46" s="658" t="s">
        <v>523</v>
      </c>
    </row>
    <row r="47" spans="1:7" ht="22.5" x14ac:dyDescent="0.2">
      <c r="A47" s="655"/>
      <c r="B47" s="655"/>
      <c r="C47" s="656" t="s">
        <v>524</v>
      </c>
      <c r="D47" s="657" t="s">
        <v>525</v>
      </c>
      <c r="E47" s="658" t="s">
        <v>526</v>
      </c>
      <c r="F47" s="658" t="s">
        <v>426</v>
      </c>
      <c r="G47" s="658" t="s">
        <v>526</v>
      </c>
    </row>
    <row r="48" spans="1:7" x14ac:dyDescent="0.2">
      <c r="A48" s="655"/>
      <c r="B48" s="655"/>
      <c r="C48" s="656" t="s">
        <v>442</v>
      </c>
      <c r="D48" s="657" t="s">
        <v>443</v>
      </c>
      <c r="E48" s="658" t="s">
        <v>527</v>
      </c>
      <c r="F48" s="658" t="s">
        <v>426</v>
      </c>
      <c r="G48" s="658" t="s">
        <v>527</v>
      </c>
    </row>
    <row r="49" spans="1:7" ht="22.5" x14ac:dyDescent="0.2">
      <c r="A49" s="655"/>
      <c r="B49" s="655"/>
      <c r="C49" s="656" t="s">
        <v>528</v>
      </c>
      <c r="D49" s="657" t="s">
        <v>529</v>
      </c>
      <c r="E49" s="658" t="s">
        <v>530</v>
      </c>
      <c r="F49" s="658" t="s">
        <v>426</v>
      </c>
      <c r="G49" s="658" t="s">
        <v>530</v>
      </c>
    </row>
    <row r="50" spans="1:7" ht="56.25" x14ac:dyDescent="0.2">
      <c r="A50" s="651"/>
      <c r="B50" s="659" t="s">
        <v>531</v>
      </c>
      <c r="C50" s="652"/>
      <c r="D50" s="653" t="s">
        <v>532</v>
      </c>
      <c r="E50" s="654" t="s">
        <v>533</v>
      </c>
      <c r="F50" s="654" t="s">
        <v>426</v>
      </c>
      <c r="G50" s="654" t="s">
        <v>533</v>
      </c>
    </row>
    <row r="51" spans="1:7" x14ac:dyDescent="0.2">
      <c r="A51" s="655"/>
      <c r="B51" s="655"/>
      <c r="C51" s="656" t="s">
        <v>512</v>
      </c>
      <c r="D51" s="657" t="s">
        <v>513</v>
      </c>
      <c r="E51" s="658" t="s">
        <v>534</v>
      </c>
      <c r="F51" s="658" t="s">
        <v>426</v>
      </c>
      <c r="G51" s="658" t="s">
        <v>534</v>
      </c>
    </row>
    <row r="52" spans="1:7" x14ac:dyDescent="0.2">
      <c r="A52" s="655"/>
      <c r="B52" s="655"/>
      <c r="C52" s="656" t="s">
        <v>515</v>
      </c>
      <c r="D52" s="657" t="s">
        <v>516</v>
      </c>
      <c r="E52" s="658" t="s">
        <v>535</v>
      </c>
      <c r="F52" s="658" t="s">
        <v>426</v>
      </c>
      <c r="G52" s="658" t="s">
        <v>535</v>
      </c>
    </row>
    <row r="53" spans="1:7" x14ac:dyDescent="0.2">
      <c r="A53" s="655"/>
      <c r="B53" s="655"/>
      <c r="C53" s="656" t="s">
        <v>518</v>
      </c>
      <c r="D53" s="657" t="s">
        <v>519</v>
      </c>
      <c r="E53" s="658" t="s">
        <v>536</v>
      </c>
      <c r="F53" s="658" t="s">
        <v>426</v>
      </c>
      <c r="G53" s="658" t="s">
        <v>536</v>
      </c>
    </row>
    <row r="54" spans="1:7" ht="22.5" x14ac:dyDescent="0.2">
      <c r="A54" s="655"/>
      <c r="B54" s="655"/>
      <c r="C54" s="656" t="s">
        <v>521</v>
      </c>
      <c r="D54" s="657" t="s">
        <v>522</v>
      </c>
      <c r="E54" s="658" t="s">
        <v>537</v>
      </c>
      <c r="F54" s="658" t="s">
        <v>426</v>
      </c>
      <c r="G54" s="658" t="s">
        <v>537</v>
      </c>
    </row>
    <row r="55" spans="1:7" x14ac:dyDescent="0.2">
      <c r="A55" s="655"/>
      <c r="B55" s="655"/>
      <c r="C55" s="656" t="s">
        <v>538</v>
      </c>
      <c r="D55" s="657" t="s">
        <v>539</v>
      </c>
      <c r="E55" s="658" t="s">
        <v>440</v>
      </c>
      <c r="F55" s="658" t="s">
        <v>426</v>
      </c>
      <c r="G55" s="658" t="s">
        <v>440</v>
      </c>
    </row>
    <row r="56" spans="1:7" x14ac:dyDescent="0.2">
      <c r="A56" s="655"/>
      <c r="B56" s="655"/>
      <c r="C56" s="656" t="s">
        <v>540</v>
      </c>
      <c r="D56" s="657" t="s">
        <v>541</v>
      </c>
      <c r="E56" s="658" t="s">
        <v>542</v>
      </c>
      <c r="F56" s="658" t="s">
        <v>426</v>
      </c>
      <c r="G56" s="658" t="s">
        <v>542</v>
      </c>
    </row>
    <row r="57" spans="1:7" ht="22.5" x14ac:dyDescent="0.2">
      <c r="A57" s="655"/>
      <c r="B57" s="655"/>
      <c r="C57" s="656" t="s">
        <v>524</v>
      </c>
      <c r="D57" s="657" t="s">
        <v>525</v>
      </c>
      <c r="E57" s="658" t="s">
        <v>543</v>
      </c>
      <c r="F57" s="658" t="s">
        <v>426</v>
      </c>
      <c r="G57" s="658" t="s">
        <v>543</v>
      </c>
    </row>
    <row r="58" spans="1:7" x14ac:dyDescent="0.2">
      <c r="A58" s="655"/>
      <c r="B58" s="655"/>
      <c r="C58" s="656" t="s">
        <v>442</v>
      </c>
      <c r="D58" s="657" t="s">
        <v>443</v>
      </c>
      <c r="E58" s="658" t="s">
        <v>544</v>
      </c>
      <c r="F58" s="658" t="s">
        <v>426</v>
      </c>
      <c r="G58" s="658" t="s">
        <v>544</v>
      </c>
    </row>
    <row r="59" spans="1:7" ht="22.5" x14ac:dyDescent="0.2">
      <c r="A59" s="655"/>
      <c r="B59" s="655"/>
      <c r="C59" s="656" t="s">
        <v>470</v>
      </c>
      <c r="D59" s="657" t="s">
        <v>471</v>
      </c>
      <c r="E59" s="658" t="s">
        <v>506</v>
      </c>
      <c r="F59" s="658" t="s">
        <v>426</v>
      </c>
      <c r="G59" s="658" t="s">
        <v>506</v>
      </c>
    </row>
    <row r="60" spans="1:7" ht="33.75" x14ac:dyDescent="0.2">
      <c r="A60" s="651"/>
      <c r="B60" s="659" t="s">
        <v>545</v>
      </c>
      <c r="C60" s="652"/>
      <c r="D60" s="653" t="s">
        <v>546</v>
      </c>
      <c r="E60" s="654" t="s">
        <v>547</v>
      </c>
      <c r="F60" s="654" t="s">
        <v>426</v>
      </c>
      <c r="G60" s="654" t="s">
        <v>547</v>
      </c>
    </row>
    <row r="61" spans="1:7" x14ac:dyDescent="0.2">
      <c r="A61" s="655"/>
      <c r="B61" s="655"/>
      <c r="C61" s="656" t="s">
        <v>548</v>
      </c>
      <c r="D61" s="657" t="s">
        <v>549</v>
      </c>
      <c r="E61" s="658" t="s">
        <v>550</v>
      </c>
      <c r="F61" s="658" t="s">
        <v>426</v>
      </c>
      <c r="G61" s="658" t="s">
        <v>550</v>
      </c>
    </row>
    <row r="62" spans="1:7" ht="22.5" x14ac:dyDescent="0.2">
      <c r="A62" s="655"/>
      <c r="B62" s="655"/>
      <c r="C62" s="656" t="s">
        <v>551</v>
      </c>
      <c r="D62" s="657" t="s">
        <v>552</v>
      </c>
      <c r="E62" s="658" t="s">
        <v>553</v>
      </c>
      <c r="F62" s="658" t="s">
        <v>426</v>
      </c>
      <c r="G62" s="658" t="s">
        <v>553</v>
      </c>
    </row>
    <row r="63" spans="1:7" ht="45" x14ac:dyDescent="0.2">
      <c r="A63" s="655"/>
      <c r="B63" s="655"/>
      <c r="C63" s="656" t="s">
        <v>446</v>
      </c>
      <c r="D63" s="657" t="s">
        <v>447</v>
      </c>
      <c r="E63" s="658" t="s">
        <v>472</v>
      </c>
      <c r="F63" s="658" t="s">
        <v>426</v>
      </c>
      <c r="G63" s="658" t="s">
        <v>472</v>
      </c>
    </row>
    <row r="64" spans="1:7" ht="22.5" x14ac:dyDescent="0.2">
      <c r="A64" s="651"/>
      <c r="B64" s="659" t="s">
        <v>554</v>
      </c>
      <c r="C64" s="652"/>
      <c r="D64" s="653" t="s">
        <v>555</v>
      </c>
      <c r="E64" s="654" t="s">
        <v>556</v>
      </c>
      <c r="F64" s="654" t="s">
        <v>426</v>
      </c>
      <c r="G64" s="654" t="s">
        <v>556</v>
      </c>
    </row>
    <row r="65" spans="1:7" ht="22.5" x14ac:dyDescent="0.2">
      <c r="A65" s="655"/>
      <c r="B65" s="655"/>
      <c r="C65" s="656" t="s">
        <v>557</v>
      </c>
      <c r="D65" s="657" t="s">
        <v>505</v>
      </c>
      <c r="E65" s="658" t="s">
        <v>558</v>
      </c>
      <c r="F65" s="658" t="s">
        <v>426</v>
      </c>
      <c r="G65" s="658" t="s">
        <v>558</v>
      </c>
    </row>
    <row r="66" spans="1:7" ht="22.5" x14ac:dyDescent="0.2">
      <c r="A66" s="655"/>
      <c r="B66" s="655"/>
      <c r="C66" s="656" t="s">
        <v>559</v>
      </c>
      <c r="D66" s="657" t="s">
        <v>560</v>
      </c>
      <c r="E66" s="658" t="s">
        <v>561</v>
      </c>
      <c r="F66" s="658" t="s">
        <v>426</v>
      </c>
      <c r="G66" s="658" t="s">
        <v>561</v>
      </c>
    </row>
    <row r="67" spans="1:7" x14ac:dyDescent="0.2">
      <c r="A67" s="648" t="s">
        <v>562</v>
      </c>
      <c r="B67" s="648"/>
      <c r="C67" s="648"/>
      <c r="D67" s="649" t="s">
        <v>563</v>
      </c>
      <c r="E67" s="650" t="s">
        <v>564</v>
      </c>
      <c r="F67" s="650" t="s">
        <v>565</v>
      </c>
      <c r="G67" s="650" t="s">
        <v>566</v>
      </c>
    </row>
    <row r="68" spans="1:7" ht="22.5" x14ac:dyDescent="0.2">
      <c r="A68" s="651"/>
      <c r="B68" s="659" t="s">
        <v>567</v>
      </c>
      <c r="C68" s="652"/>
      <c r="D68" s="653" t="s">
        <v>568</v>
      </c>
      <c r="E68" s="654" t="s">
        <v>569</v>
      </c>
      <c r="F68" s="654" t="s">
        <v>426</v>
      </c>
      <c r="G68" s="654" t="s">
        <v>569</v>
      </c>
    </row>
    <row r="69" spans="1:7" x14ac:dyDescent="0.2">
      <c r="A69" s="655"/>
      <c r="B69" s="655"/>
      <c r="C69" s="656" t="s">
        <v>570</v>
      </c>
      <c r="D69" s="657" t="s">
        <v>571</v>
      </c>
      <c r="E69" s="658" t="s">
        <v>569</v>
      </c>
      <c r="F69" s="658" t="s">
        <v>426</v>
      </c>
      <c r="G69" s="658" t="s">
        <v>569</v>
      </c>
    </row>
    <row r="70" spans="1:7" ht="22.5" x14ac:dyDescent="0.2">
      <c r="A70" s="651"/>
      <c r="B70" s="659" t="s">
        <v>572</v>
      </c>
      <c r="C70" s="652"/>
      <c r="D70" s="653" t="s">
        <v>573</v>
      </c>
      <c r="E70" s="654" t="s">
        <v>574</v>
      </c>
      <c r="F70" s="654" t="s">
        <v>426</v>
      </c>
      <c r="G70" s="654" t="s">
        <v>574</v>
      </c>
    </row>
    <row r="71" spans="1:7" x14ac:dyDescent="0.2">
      <c r="A71" s="655"/>
      <c r="B71" s="655"/>
      <c r="C71" s="656" t="s">
        <v>570</v>
      </c>
      <c r="D71" s="657" t="s">
        <v>571</v>
      </c>
      <c r="E71" s="658" t="s">
        <v>574</v>
      </c>
      <c r="F71" s="658" t="s">
        <v>426</v>
      </c>
      <c r="G71" s="658" t="s">
        <v>574</v>
      </c>
    </row>
    <row r="72" spans="1:7" ht="15" x14ac:dyDescent="0.2">
      <c r="A72" s="651"/>
      <c r="B72" s="659" t="s">
        <v>575</v>
      </c>
      <c r="C72" s="652"/>
      <c r="D72" s="653" t="s">
        <v>576</v>
      </c>
      <c r="E72" s="654" t="s">
        <v>577</v>
      </c>
      <c r="F72" s="654" t="s">
        <v>565</v>
      </c>
      <c r="G72" s="654" t="s">
        <v>578</v>
      </c>
    </row>
    <row r="73" spans="1:7" x14ac:dyDescent="0.2">
      <c r="A73" s="655"/>
      <c r="B73" s="655"/>
      <c r="C73" s="656" t="s">
        <v>473</v>
      </c>
      <c r="D73" s="657" t="s">
        <v>474</v>
      </c>
      <c r="E73" s="658" t="s">
        <v>579</v>
      </c>
      <c r="F73" s="658" t="s">
        <v>426</v>
      </c>
      <c r="G73" s="658" t="s">
        <v>579</v>
      </c>
    </row>
    <row r="74" spans="1:7" x14ac:dyDescent="0.2">
      <c r="A74" s="655"/>
      <c r="B74" s="655"/>
      <c r="C74" s="656" t="s">
        <v>486</v>
      </c>
      <c r="D74" s="657" t="s">
        <v>487</v>
      </c>
      <c r="E74" s="658" t="s">
        <v>580</v>
      </c>
      <c r="F74" s="658" t="s">
        <v>426</v>
      </c>
      <c r="G74" s="658" t="s">
        <v>580</v>
      </c>
    </row>
    <row r="75" spans="1:7" ht="45" x14ac:dyDescent="0.2">
      <c r="A75" s="655"/>
      <c r="B75" s="655"/>
      <c r="C75" s="656" t="s">
        <v>581</v>
      </c>
      <c r="D75" s="657" t="s">
        <v>582</v>
      </c>
      <c r="E75" s="658" t="s">
        <v>426</v>
      </c>
      <c r="F75" s="658" t="s">
        <v>565</v>
      </c>
      <c r="G75" s="658" t="s">
        <v>565</v>
      </c>
    </row>
    <row r="76" spans="1:7" ht="22.5" x14ac:dyDescent="0.2">
      <c r="A76" s="651"/>
      <c r="B76" s="659" t="s">
        <v>583</v>
      </c>
      <c r="C76" s="652"/>
      <c r="D76" s="653" t="s">
        <v>584</v>
      </c>
      <c r="E76" s="654" t="s">
        <v>585</v>
      </c>
      <c r="F76" s="654" t="s">
        <v>426</v>
      </c>
      <c r="G76" s="654" t="s">
        <v>585</v>
      </c>
    </row>
    <row r="77" spans="1:7" x14ac:dyDescent="0.2">
      <c r="A77" s="655"/>
      <c r="B77" s="655"/>
      <c r="C77" s="656" t="s">
        <v>570</v>
      </c>
      <c r="D77" s="657" t="s">
        <v>571</v>
      </c>
      <c r="E77" s="658" t="s">
        <v>585</v>
      </c>
      <c r="F77" s="658" t="s">
        <v>426</v>
      </c>
      <c r="G77" s="658" t="s">
        <v>585</v>
      </c>
    </row>
    <row r="78" spans="1:7" x14ac:dyDescent="0.2">
      <c r="A78" s="648" t="s">
        <v>228</v>
      </c>
      <c r="B78" s="648"/>
      <c r="C78" s="648"/>
      <c r="D78" s="649" t="s">
        <v>131</v>
      </c>
      <c r="E78" s="650" t="s">
        <v>586</v>
      </c>
      <c r="F78" s="650" t="s">
        <v>587</v>
      </c>
      <c r="G78" s="650" t="s">
        <v>588</v>
      </c>
    </row>
    <row r="79" spans="1:7" ht="15" x14ac:dyDescent="0.2">
      <c r="A79" s="651"/>
      <c r="B79" s="659" t="s">
        <v>589</v>
      </c>
      <c r="C79" s="652"/>
      <c r="D79" s="653" t="s">
        <v>132</v>
      </c>
      <c r="E79" s="654" t="s">
        <v>590</v>
      </c>
      <c r="F79" s="654" t="s">
        <v>426</v>
      </c>
      <c r="G79" s="654" t="s">
        <v>590</v>
      </c>
    </row>
    <row r="80" spans="1:7" ht="67.5" x14ac:dyDescent="0.2">
      <c r="A80" s="655"/>
      <c r="B80" s="655"/>
      <c r="C80" s="656" t="s">
        <v>432</v>
      </c>
      <c r="D80" s="657" t="s">
        <v>433</v>
      </c>
      <c r="E80" s="658" t="s">
        <v>591</v>
      </c>
      <c r="F80" s="658" t="s">
        <v>426</v>
      </c>
      <c r="G80" s="658" t="s">
        <v>591</v>
      </c>
    </row>
    <row r="81" spans="1:7" x14ac:dyDescent="0.2">
      <c r="A81" s="655"/>
      <c r="B81" s="655"/>
      <c r="C81" s="656" t="s">
        <v>486</v>
      </c>
      <c r="D81" s="657" t="s">
        <v>487</v>
      </c>
      <c r="E81" s="658" t="s">
        <v>592</v>
      </c>
      <c r="F81" s="658" t="s">
        <v>426</v>
      </c>
      <c r="G81" s="658" t="s">
        <v>592</v>
      </c>
    </row>
    <row r="82" spans="1:7" ht="22.5" x14ac:dyDescent="0.2">
      <c r="A82" s="651"/>
      <c r="B82" s="659" t="s">
        <v>593</v>
      </c>
      <c r="C82" s="652"/>
      <c r="D82" s="653" t="s">
        <v>133</v>
      </c>
      <c r="E82" s="654" t="s">
        <v>594</v>
      </c>
      <c r="F82" s="654" t="s">
        <v>595</v>
      </c>
      <c r="G82" s="654" t="s">
        <v>596</v>
      </c>
    </row>
    <row r="83" spans="1:7" x14ac:dyDescent="0.2">
      <c r="A83" s="655"/>
      <c r="B83" s="655"/>
      <c r="C83" s="656" t="s">
        <v>486</v>
      </c>
      <c r="D83" s="657" t="s">
        <v>487</v>
      </c>
      <c r="E83" s="658" t="s">
        <v>426</v>
      </c>
      <c r="F83" s="658" t="s">
        <v>595</v>
      </c>
      <c r="G83" s="658" t="s">
        <v>595</v>
      </c>
    </row>
    <row r="84" spans="1:7" ht="45" x14ac:dyDescent="0.2">
      <c r="A84" s="655"/>
      <c r="B84" s="655"/>
      <c r="C84" s="656" t="s">
        <v>597</v>
      </c>
      <c r="D84" s="657" t="s">
        <v>598</v>
      </c>
      <c r="E84" s="658" t="s">
        <v>594</v>
      </c>
      <c r="F84" s="658" t="s">
        <v>426</v>
      </c>
      <c r="G84" s="658" t="s">
        <v>594</v>
      </c>
    </row>
    <row r="85" spans="1:7" ht="15" x14ac:dyDescent="0.2">
      <c r="A85" s="651"/>
      <c r="B85" s="659" t="s">
        <v>599</v>
      </c>
      <c r="C85" s="652"/>
      <c r="D85" s="653" t="s">
        <v>600</v>
      </c>
      <c r="E85" s="654" t="s">
        <v>601</v>
      </c>
      <c r="F85" s="654" t="s">
        <v>602</v>
      </c>
      <c r="G85" s="654" t="s">
        <v>603</v>
      </c>
    </row>
    <row r="86" spans="1:7" ht="22.5" x14ac:dyDescent="0.2">
      <c r="A86" s="655"/>
      <c r="B86" s="655"/>
      <c r="C86" s="656" t="s">
        <v>604</v>
      </c>
      <c r="D86" s="657" t="s">
        <v>605</v>
      </c>
      <c r="E86" s="658" t="s">
        <v>606</v>
      </c>
      <c r="F86" s="658" t="s">
        <v>426</v>
      </c>
      <c r="G86" s="658" t="s">
        <v>606</v>
      </c>
    </row>
    <row r="87" spans="1:7" ht="45" x14ac:dyDescent="0.2">
      <c r="A87" s="655"/>
      <c r="B87" s="655"/>
      <c r="C87" s="656" t="s">
        <v>607</v>
      </c>
      <c r="D87" s="657" t="s">
        <v>608</v>
      </c>
      <c r="E87" s="658" t="s">
        <v>609</v>
      </c>
      <c r="F87" s="658" t="s">
        <v>426</v>
      </c>
      <c r="G87" s="658" t="s">
        <v>609</v>
      </c>
    </row>
    <row r="88" spans="1:7" ht="67.5" x14ac:dyDescent="0.2">
      <c r="A88" s="655"/>
      <c r="B88" s="655"/>
      <c r="C88" s="656" t="s">
        <v>432</v>
      </c>
      <c r="D88" s="657" t="s">
        <v>433</v>
      </c>
      <c r="E88" s="658" t="s">
        <v>610</v>
      </c>
      <c r="F88" s="658" t="s">
        <v>426</v>
      </c>
      <c r="G88" s="658" t="s">
        <v>610</v>
      </c>
    </row>
    <row r="89" spans="1:7" x14ac:dyDescent="0.2">
      <c r="A89" s="655"/>
      <c r="B89" s="655"/>
      <c r="C89" s="656" t="s">
        <v>486</v>
      </c>
      <c r="D89" s="657" t="s">
        <v>487</v>
      </c>
      <c r="E89" s="658" t="s">
        <v>611</v>
      </c>
      <c r="F89" s="658" t="s">
        <v>426</v>
      </c>
      <c r="G89" s="658" t="s">
        <v>611</v>
      </c>
    </row>
    <row r="90" spans="1:7" ht="45" x14ac:dyDescent="0.2">
      <c r="A90" s="655"/>
      <c r="B90" s="655"/>
      <c r="C90" s="656" t="s">
        <v>597</v>
      </c>
      <c r="D90" s="657" t="s">
        <v>598</v>
      </c>
      <c r="E90" s="658" t="s">
        <v>612</v>
      </c>
      <c r="F90" s="658" t="s">
        <v>426</v>
      </c>
      <c r="G90" s="658" t="s">
        <v>612</v>
      </c>
    </row>
    <row r="91" spans="1:7" ht="45" x14ac:dyDescent="0.2">
      <c r="A91" s="655"/>
      <c r="B91" s="655"/>
      <c r="C91" s="656" t="s">
        <v>613</v>
      </c>
      <c r="D91" s="657" t="s">
        <v>614</v>
      </c>
      <c r="E91" s="658" t="s">
        <v>440</v>
      </c>
      <c r="F91" s="658" t="s">
        <v>602</v>
      </c>
      <c r="G91" s="658" t="s">
        <v>615</v>
      </c>
    </row>
    <row r="92" spans="1:7" ht="15" x14ac:dyDescent="0.2">
      <c r="A92" s="651"/>
      <c r="B92" s="659" t="s">
        <v>616</v>
      </c>
      <c r="C92" s="652"/>
      <c r="D92" s="653" t="s">
        <v>135</v>
      </c>
      <c r="E92" s="654" t="s">
        <v>617</v>
      </c>
      <c r="F92" s="654" t="s">
        <v>426</v>
      </c>
      <c r="G92" s="654" t="s">
        <v>617</v>
      </c>
    </row>
    <row r="93" spans="1:7" ht="67.5" x14ac:dyDescent="0.2">
      <c r="A93" s="655"/>
      <c r="B93" s="655"/>
      <c r="C93" s="656" t="s">
        <v>432</v>
      </c>
      <c r="D93" s="657" t="s">
        <v>433</v>
      </c>
      <c r="E93" s="658" t="s">
        <v>617</v>
      </c>
      <c r="F93" s="658" t="s">
        <v>426</v>
      </c>
      <c r="G93" s="658" t="s">
        <v>617</v>
      </c>
    </row>
    <row r="94" spans="1:7" ht="15" x14ac:dyDescent="0.2">
      <c r="A94" s="651"/>
      <c r="B94" s="659" t="s">
        <v>618</v>
      </c>
      <c r="C94" s="652"/>
      <c r="D94" s="653" t="s">
        <v>619</v>
      </c>
      <c r="E94" s="654" t="s">
        <v>620</v>
      </c>
      <c r="F94" s="654" t="s">
        <v>426</v>
      </c>
      <c r="G94" s="654" t="s">
        <v>620</v>
      </c>
    </row>
    <row r="95" spans="1:7" x14ac:dyDescent="0.2">
      <c r="A95" s="655"/>
      <c r="B95" s="655"/>
      <c r="C95" s="656" t="s">
        <v>495</v>
      </c>
      <c r="D95" s="657" t="s">
        <v>496</v>
      </c>
      <c r="E95" s="658" t="s">
        <v>621</v>
      </c>
      <c r="F95" s="658" t="s">
        <v>426</v>
      </c>
      <c r="G95" s="658" t="s">
        <v>621</v>
      </c>
    </row>
    <row r="96" spans="1:7" ht="67.5" x14ac:dyDescent="0.2">
      <c r="A96" s="655"/>
      <c r="B96" s="655"/>
      <c r="C96" s="656" t="s">
        <v>622</v>
      </c>
      <c r="D96" s="657" t="s">
        <v>623</v>
      </c>
      <c r="E96" s="658" t="s">
        <v>624</v>
      </c>
      <c r="F96" s="658" t="s">
        <v>426</v>
      </c>
      <c r="G96" s="658" t="s">
        <v>624</v>
      </c>
    </row>
    <row r="97" spans="1:7" x14ac:dyDescent="0.2">
      <c r="A97" s="648" t="s">
        <v>86</v>
      </c>
      <c r="B97" s="648"/>
      <c r="C97" s="648"/>
      <c r="D97" s="649" t="s">
        <v>119</v>
      </c>
      <c r="E97" s="650" t="s">
        <v>625</v>
      </c>
      <c r="F97" s="650" t="s">
        <v>440</v>
      </c>
      <c r="G97" s="650" t="s">
        <v>626</v>
      </c>
    </row>
    <row r="98" spans="1:7" ht="15" x14ac:dyDescent="0.2">
      <c r="A98" s="651"/>
      <c r="B98" s="659" t="s">
        <v>627</v>
      </c>
      <c r="C98" s="652"/>
      <c r="D98" s="653" t="s">
        <v>628</v>
      </c>
      <c r="E98" s="654" t="s">
        <v>629</v>
      </c>
      <c r="F98" s="654" t="s">
        <v>426</v>
      </c>
      <c r="G98" s="654" t="s">
        <v>629</v>
      </c>
    </row>
    <row r="99" spans="1:7" ht="90" x14ac:dyDescent="0.2">
      <c r="A99" s="655"/>
      <c r="B99" s="655"/>
      <c r="C99" s="656" t="s">
        <v>630</v>
      </c>
      <c r="D99" s="657" t="s">
        <v>631</v>
      </c>
      <c r="E99" s="658" t="s">
        <v>629</v>
      </c>
      <c r="F99" s="658" t="s">
        <v>426</v>
      </c>
      <c r="G99" s="658" t="s">
        <v>629</v>
      </c>
    </row>
    <row r="100" spans="1:7" ht="45" x14ac:dyDescent="0.2">
      <c r="A100" s="651"/>
      <c r="B100" s="659" t="s">
        <v>632</v>
      </c>
      <c r="C100" s="652"/>
      <c r="D100" s="653" t="s">
        <v>633</v>
      </c>
      <c r="E100" s="654" t="s">
        <v>634</v>
      </c>
      <c r="F100" s="654" t="s">
        <v>426</v>
      </c>
      <c r="G100" s="654" t="s">
        <v>634</v>
      </c>
    </row>
    <row r="101" spans="1:7" ht="67.5" x14ac:dyDescent="0.2">
      <c r="A101" s="655"/>
      <c r="B101" s="655"/>
      <c r="C101" s="656" t="s">
        <v>635</v>
      </c>
      <c r="D101" s="657" t="s">
        <v>636</v>
      </c>
      <c r="E101" s="658" t="s">
        <v>637</v>
      </c>
      <c r="F101" s="658" t="s">
        <v>426</v>
      </c>
      <c r="G101" s="658" t="s">
        <v>637</v>
      </c>
    </row>
    <row r="102" spans="1:7" ht="56.25" x14ac:dyDescent="0.2">
      <c r="A102" s="655"/>
      <c r="B102" s="655"/>
      <c r="C102" s="656" t="s">
        <v>435</v>
      </c>
      <c r="D102" s="657" t="s">
        <v>436</v>
      </c>
      <c r="E102" s="658" t="s">
        <v>638</v>
      </c>
      <c r="F102" s="658" t="s">
        <v>426</v>
      </c>
      <c r="G102" s="658" t="s">
        <v>638</v>
      </c>
    </row>
    <row r="103" spans="1:7" ht="45" x14ac:dyDescent="0.2">
      <c r="A103" s="655"/>
      <c r="B103" s="655"/>
      <c r="C103" s="656" t="s">
        <v>639</v>
      </c>
      <c r="D103" s="657" t="s">
        <v>640</v>
      </c>
      <c r="E103" s="658" t="s">
        <v>641</v>
      </c>
      <c r="F103" s="658" t="s">
        <v>426</v>
      </c>
      <c r="G103" s="658" t="s">
        <v>641</v>
      </c>
    </row>
    <row r="104" spans="1:7" ht="67.5" x14ac:dyDescent="0.2">
      <c r="A104" s="655"/>
      <c r="B104" s="655"/>
      <c r="C104" s="656" t="s">
        <v>498</v>
      </c>
      <c r="D104" s="657" t="s">
        <v>499</v>
      </c>
      <c r="E104" s="658" t="s">
        <v>642</v>
      </c>
      <c r="F104" s="658" t="s">
        <v>426</v>
      </c>
      <c r="G104" s="658" t="s">
        <v>642</v>
      </c>
    </row>
    <row r="105" spans="1:7" ht="67.5" x14ac:dyDescent="0.2">
      <c r="A105" s="651"/>
      <c r="B105" s="659" t="s">
        <v>643</v>
      </c>
      <c r="C105" s="652"/>
      <c r="D105" s="653" t="s">
        <v>644</v>
      </c>
      <c r="E105" s="654" t="s">
        <v>645</v>
      </c>
      <c r="F105" s="654" t="s">
        <v>426</v>
      </c>
      <c r="G105" s="654" t="s">
        <v>645</v>
      </c>
    </row>
    <row r="106" spans="1:7" ht="56.25" x14ac:dyDescent="0.2">
      <c r="A106" s="655"/>
      <c r="B106" s="655"/>
      <c r="C106" s="656" t="s">
        <v>435</v>
      </c>
      <c r="D106" s="657" t="s">
        <v>436</v>
      </c>
      <c r="E106" s="658" t="s">
        <v>646</v>
      </c>
      <c r="F106" s="658" t="s">
        <v>426</v>
      </c>
      <c r="G106" s="658" t="s">
        <v>646</v>
      </c>
    </row>
    <row r="107" spans="1:7" ht="45" x14ac:dyDescent="0.2">
      <c r="A107" s="655"/>
      <c r="B107" s="655"/>
      <c r="C107" s="656" t="s">
        <v>597</v>
      </c>
      <c r="D107" s="657" t="s">
        <v>598</v>
      </c>
      <c r="E107" s="658" t="s">
        <v>647</v>
      </c>
      <c r="F107" s="658" t="s">
        <v>426</v>
      </c>
      <c r="G107" s="658" t="s">
        <v>647</v>
      </c>
    </row>
    <row r="108" spans="1:7" ht="67.5" x14ac:dyDescent="0.2">
      <c r="A108" s="655"/>
      <c r="B108" s="655"/>
      <c r="C108" s="656" t="s">
        <v>498</v>
      </c>
      <c r="D108" s="657" t="s">
        <v>499</v>
      </c>
      <c r="E108" s="658" t="s">
        <v>648</v>
      </c>
      <c r="F108" s="658" t="s">
        <v>426</v>
      </c>
      <c r="G108" s="658" t="s">
        <v>648</v>
      </c>
    </row>
    <row r="109" spans="1:7" ht="22.5" x14ac:dyDescent="0.2">
      <c r="A109" s="651"/>
      <c r="B109" s="659" t="s">
        <v>649</v>
      </c>
      <c r="C109" s="652"/>
      <c r="D109" s="653" t="s">
        <v>650</v>
      </c>
      <c r="E109" s="654" t="s">
        <v>651</v>
      </c>
      <c r="F109" s="654" t="s">
        <v>440</v>
      </c>
      <c r="G109" s="654" t="s">
        <v>652</v>
      </c>
    </row>
    <row r="110" spans="1:7" ht="22.5" x14ac:dyDescent="0.2">
      <c r="A110" s="655"/>
      <c r="B110" s="655"/>
      <c r="C110" s="656" t="s">
        <v>653</v>
      </c>
      <c r="D110" s="657" t="s">
        <v>654</v>
      </c>
      <c r="E110" s="658" t="s">
        <v>426</v>
      </c>
      <c r="F110" s="658" t="s">
        <v>440</v>
      </c>
      <c r="G110" s="658" t="s">
        <v>440</v>
      </c>
    </row>
    <row r="111" spans="1:7" ht="45" x14ac:dyDescent="0.2">
      <c r="A111" s="655"/>
      <c r="B111" s="655"/>
      <c r="C111" s="656" t="s">
        <v>597</v>
      </c>
      <c r="D111" s="657" t="s">
        <v>598</v>
      </c>
      <c r="E111" s="658" t="s">
        <v>651</v>
      </c>
      <c r="F111" s="658" t="s">
        <v>426</v>
      </c>
      <c r="G111" s="658" t="s">
        <v>651</v>
      </c>
    </row>
    <row r="112" spans="1:7" ht="15" x14ac:dyDescent="0.2">
      <c r="A112" s="651"/>
      <c r="B112" s="659" t="s">
        <v>655</v>
      </c>
      <c r="C112" s="652"/>
      <c r="D112" s="653" t="s">
        <v>656</v>
      </c>
      <c r="E112" s="654" t="s">
        <v>657</v>
      </c>
      <c r="F112" s="654" t="s">
        <v>426</v>
      </c>
      <c r="G112" s="654" t="s">
        <v>657</v>
      </c>
    </row>
    <row r="113" spans="1:7" ht="56.25" x14ac:dyDescent="0.2">
      <c r="A113" s="655"/>
      <c r="B113" s="655"/>
      <c r="C113" s="656" t="s">
        <v>435</v>
      </c>
      <c r="D113" s="657" t="s">
        <v>436</v>
      </c>
      <c r="E113" s="658" t="s">
        <v>657</v>
      </c>
      <c r="F113" s="658" t="s">
        <v>426</v>
      </c>
      <c r="G113" s="658" t="s">
        <v>657</v>
      </c>
    </row>
    <row r="114" spans="1:7" ht="15" x14ac:dyDescent="0.2">
      <c r="A114" s="651"/>
      <c r="B114" s="659" t="s">
        <v>658</v>
      </c>
      <c r="C114" s="652"/>
      <c r="D114" s="653" t="s">
        <v>659</v>
      </c>
      <c r="E114" s="654" t="s">
        <v>660</v>
      </c>
      <c r="F114" s="654" t="s">
        <v>426</v>
      </c>
      <c r="G114" s="654" t="s">
        <v>660</v>
      </c>
    </row>
    <row r="115" spans="1:7" ht="45" x14ac:dyDescent="0.2">
      <c r="A115" s="655"/>
      <c r="B115" s="655"/>
      <c r="C115" s="656" t="s">
        <v>597</v>
      </c>
      <c r="D115" s="657" t="s">
        <v>598</v>
      </c>
      <c r="E115" s="658" t="s">
        <v>661</v>
      </c>
      <c r="F115" s="658" t="s">
        <v>426</v>
      </c>
      <c r="G115" s="658" t="s">
        <v>661</v>
      </c>
    </row>
    <row r="116" spans="1:7" ht="67.5" x14ac:dyDescent="0.2">
      <c r="A116" s="655"/>
      <c r="B116" s="655"/>
      <c r="C116" s="656" t="s">
        <v>498</v>
      </c>
      <c r="D116" s="657" t="s">
        <v>499</v>
      </c>
      <c r="E116" s="658" t="s">
        <v>662</v>
      </c>
      <c r="F116" s="658" t="s">
        <v>426</v>
      </c>
      <c r="G116" s="658" t="s">
        <v>662</v>
      </c>
    </row>
    <row r="117" spans="1:7" ht="15" x14ac:dyDescent="0.2">
      <c r="A117" s="651"/>
      <c r="B117" s="659" t="s">
        <v>87</v>
      </c>
      <c r="C117" s="652"/>
      <c r="D117" s="653" t="s">
        <v>663</v>
      </c>
      <c r="E117" s="654" t="s">
        <v>664</v>
      </c>
      <c r="F117" s="654" t="s">
        <v>426</v>
      </c>
      <c r="G117" s="654" t="s">
        <v>664</v>
      </c>
    </row>
    <row r="118" spans="1:7" ht="45" x14ac:dyDescent="0.2">
      <c r="A118" s="655"/>
      <c r="B118" s="655"/>
      <c r="C118" s="656" t="s">
        <v>597</v>
      </c>
      <c r="D118" s="657" t="s">
        <v>598</v>
      </c>
      <c r="E118" s="658" t="s">
        <v>664</v>
      </c>
      <c r="F118" s="658" t="s">
        <v>426</v>
      </c>
      <c r="G118" s="658" t="s">
        <v>664</v>
      </c>
    </row>
    <row r="119" spans="1:7" ht="22.5" x14ac:dyDescent="0.2">
      <c r="A119" s="651"/>
      <c r="B119" s="659" t="s">
        <v>665</v>
      </c>
      <c r="C119" s="652"/>
      <c r="D119" s="653" t="s">
        <v>666</v>
      </c>
      <c r="E119" s="654" t="s">
        <v>667</v>
      </c>
      <c r="F119" s="654" t="s">
        <v>426</v>
      </c>
      <c r="G119" s="654" t="s">
        <v>667</v>
      </c>
    </row>
    <row r="120" spans="1:7" x14ac:dyDescent="0.2">
      <c r="A120" s="655"/>
      <c r="B120" s="655"/>
      <c r="C120" s="656" t="s">
        <v>495</v>
      </c>
      <c r="D120" s="657" t="s">
        <v>496</v>
      </c>
      <c r="E120" s="658" t="s">
        <v>668</v>
      </c>
      <c r="F120" s="658" t="s">
        <v>426</v>
      </c>
      <c r="G120" s="658" t="s">
        <v>668</v>
      </c>
    </row>
    <row r="121" spans="1:7" ht="56.25" x14ac:dyDescent="0.2">
      <c r="A121" s="655"/>
      <c r="B121" s="655"/>
      <c r="C121" s="656" t="s">
        <v>435</v>
      </c>
      <c r="D121" s="657" t="s">
        <v>436</v>
      </c>
      <c r="E121" s="658" t="s">
        <v>669</v>
      </c>
      <c r="F121" s="658" t="s">
        <v>426</v>
      </c>
      <c r="G121" s="658" t="s">
        <v>669</v>
      </c>
    </row>
    <row r="122" spans="1:7" ht="45" x14ac:dyDescent="0.2">
      <c r="A122" s="655"/>
      <c r="B122" s="655"/>
      <c r="C122" s="656" t="s">
        <v>639</v>
      </c>
      <c r="D122" s="657" t="s">
        <v>640</v>
      </c>
      <c r="E122" s="658" t="s">
        <v>670</v>
      </c>
      <c r="F122" s="658" t="s">
        <v>426</v>
      </c>
      <c r="G122" s="658" t="s">
        <v>670</v>
      </c>
    </row>
    <row r="123" spans="1:7" ht="15" x14ac:dyDescent="0.2">
      <c r="A123" s="651"/>
      <c r="B123" s="659" t="s">
        <v>671</v>
      </c>
      <c r="C123" s="652"/>
      <c r="D123" s="653" t="s">
        <v>165</v>
      </c>
      <c r="E123" s="654" t="s">
        <v>672</v>
      </c>
      <c r="F123" s="654" t="s">
        <v>426</v>
      </c>
      <c r="G123" s="654" t="s">
        <v>672</v>
      </c>
    </row>
    <row r="124" spans="1:7" ht="56.25" x14ac:dyDescent="0.2">
      <c r="A124" s="655"/>
      <c r="B124" s="655"/>
      <c r="C124" s="656" t="s">
        <v>435</v>
      </c>
      <c r="D124" s="657" t="s">
        <v>436</v>
      </c>
      <c r="E124" s="658" t="s">
        <v>673</v>
      </c>
      <c r="F124" s="658" t="s">
        <v>426</v>
      </c>
      <c r="G124" s="658" t="s">
        <v>673</v>
      </c>
    </row>
    <row r="125" spans="1:7" ht="45" x14ac:dyDescent="0.2">
      <c r="A125" s="655"/>
      <c r="B125" s="655"/>
      <c r="C125" s="656" t="s">
        <v>597</v>
      </c>
      <c r="D125" s="657" t="s">
        <v>598</v>
      </c>
      <c r="E125" s="658" t="s">
        <v>674</v>
      </c>
      <c r="F125" s="658" t="s">
        <v>426</v>
      </c>
      <c r="G125" s="658" t="s">
        <v>674</v>
      </c>
    </row>
    <row r="126" spans="1:7" x14ac:dyDescent="0.2">
      <c r="A126" s="648" t="s">
        <v>675</v>
      </c>
      <c r="B126" s="648"/>
      <c r="C126" s="648"/>
      <c r="D126" s="649" t="s">
        <v>676</v>
      </c>
      <c r="E126" s="650" t="s">
        <v>677</v>
      </c>
      <c r="F126" s="650" t="s">
        <v>426</v>
      </c>
      <c r="G126" s="650" t="s">
        <v>677</v>
      </c>
    </row>
    <row r="127" spans="1:7" ht="15" x14ac:dyDescent="0.2">
      <c r="A127" s="651"/>
      <c r="B127" s="659" t="s">
        <v>678</v>
      </c>
      <c r="C127" s="652"/>
      <c r="D127" s="653" t="s">
        <v>679</v>
      </c>
      <c r="E127" s="654" t="s">
        <v>677</v>
      </c>
      <c r="F127" s="654" t="s">
        <v>426</v>
      </c>
      <c r="G127" s="654" t="s">
        <v>677</v>
      </c>
    </row>
    <row r="128" spans="1:7" ht="45" x14ac:dyDescent="0.2">
      <c r="A128" s="655"/>
      <c r="B128" s="655"/>
      <c r="C128" s="656" t="s">
        <v>597</v>
      </c>
      <c r="D128" s="657" t="s">
        <v>598</v>
      </c>
      <c r="E128" s="658" t="s">
        <v>677</v>
      </c>
      <c r="F128" s="658" t="s">
        <v>426</v>
      </c>
      <c r="G128" s="658" t="s">
        <v>677</v>
      </c>
    </row>
    <row r="129" spans="1:7" ht="22.5" x14ac:dyDescent="0.2">
      <c r="A129" s="648" t="s">
        <v>91</v>
      </c>
      <c r="B129" s="648"/>
      <c r="C129" s="648"/>
      <c r="D129" s="649" t="s">
        <v>140</v>
      </c>
      <c r="E129" s="650" t="s">
        <v>680</v>
      </c>
      <c r="F129" s="650" t="s">
        <v>426</v>
      </c>
      <c r="G129" s="650" t="s">
        <v>680</v>
      </c>
    </row>
    <row r="130" spans="1:7" ht="15" x14ac:dyDescent="0.2">
      <c r="A130" s="651"/>
      <c r="B130" s="659" t="s">
        <v>681</v>
      </c>
      <c r="C130" s="652"/>
      <c r="D130" s="653" t="s">
        <v>141</v>
      </c>
      <c r="E130" s="654" t="s">
        <v>682</v>
      </c>
      <c r="F130" s="654" t="s">
        <v>426</v>
      </c>
      <c r="G130" s="654" t="s">
        <v>682</v>
      </c>
    </row>
    <row r="131" spans="1:7" ht="45" x14ac:dyDescent="0.2">
      <c r="A131" s="655"/>
      <c r="B131" s="655"/>
      <c r="C131" s="656" t="s">
        <v>446</v>
      </c>
      <c r="D131" s="657" t="s">
        <v>447</v>
      </c>
      <c r="E131" s="658" t="s">
        <v>683</v>
      </c>
      <c r="F131" s="658" t="s">
        <v>426</v>
      </c>
      <c r="G131" s="658" t="s">
        <v>683</v>
      </c>
    </row>
    <row r="132" spans="1:7" x14ac:dyDescent="0.2">
      <c r="A132" s="655"/>
      <c r="B132" s="655"/>
      <c r="C132" s="656" t="s">
        <v>442</v>
      </c>
      <c r="D132" s="657" t="s">
        <v>443</v>
      </c>
      <c r="E132" s="658" t="s">
        <v>475</v>
      </c>
      <c r="F132" s="658" t="s">
        <v>426</v>
      </c>
      <c r="G132" s="658" t="s">
        <v>475</v>
      </c>
    </row>
    <row r="133" spans="1:7" ht="33.75" x14ac:dyDescent="0.2">
      <c r="A133" s="651"/>
      <c r="B133" s="659" t="s">
        <v>684</v>
      </c>
      <c r="C133" s="652"/>
      <c r="D133" s="653" t="s">
        <v>685</v>
      </c>
      <c r="E133" s="654" t="s">
        <v>686</v>
      </c>
      <c r="F133" s="654" t="s">
        <v>426</v>
      </c>
      <c r="G133" s="654" t="s">
        <v>686</v>
      </c>
    </row>
    <row r="134" spans="1:7" x14ac:dyDescent="0.2">
      <c r="A134" s="655"/>
      <c r="B134" s="655"/>
      <c r="C134" s="656" t="s">
        <v>442</v>
      </c>
      <c r="D134" s="657" t="s">
        <v>443</v>
      </c>
      <c r="E134" s="658" t="s">
        <v>686</v>
      </c>
      <c r="F134" s="658" t="s">
        <v>426</v>
      </c>
      <c r="G134" s="658" t="s">
        <v>686</v>
      </c>
    </row>
    <row r="135" spans="1:7" ht="15" x14ac:dyDescent="0.2">
      <c r="A135" s="651"/>
      <c r="B135" s="659" t="s">
        <v>687</v>
      </c>
      <c r="C135" s="652"/>
      <c r="D135" s="653" t="s">
        <v>165</v>
      </c>
      <c r="E135" s="654" t="s">
        <v>688</v>
      </c>
      <c r="F135" s="654" t="s">
        <v>426</v>
      </c>
      <c r="G135" s="654" t="s">
        <v>688</v>
      </c>
    </row>
    <row r="136" spans="1:7" x14ac:dyDescent="0.2">
      <c r="A136" s="655"/>
      <c r="B136" s="655"/>
      <c r="C136" s="656" t="s">
        <v>495</v>
      </c>
      <c r="D136" s="657" t="s">
        <v>496</v>
      </c>
      <c r="E136" s="658" t="s">
        <v>689</v>
      </c>
      <c r="F136" s="658" t="s">
        <v>426</v>
      </c>
      <c r="G136" s="658" t="s">
        <v>689</v>
      </c>
    </row>
    <row r="137" spans="1:7" ht="56.25" x14ac:dyDescent="0.2">
      <c r="A137" s="655"/>
      <c r="B137" s="655"/>
      <c r="C137" s="656" t="s">
        <v>690</v>
      </c>
      <c r="D137" s="657" t="s">
        <v>691</v>
      </c>
      <c r="E137" s="658" t="s">
        <v>692</v>
      </c>
      <c r="F137" s="658" t="s">
        <v>426</v>
      </c>
      <c r="G137" s="658" t="s">
        <v>692</v>
      </c>
    </row>
    <row r="138" spans="1:7" ht="22.5" x14ac:dyDescent="0.2">
      <c r="A138" s="648" t="s">
        <v>245</v>
      </c>
      <c r="B138" s="648"/>
      <c r="C138" s="648"/>
      <c r="D138" s="649" t="s">
        <v>122</v>
      </c>
      <c r="E138" s="650" t="s">
        <v>657</v>
      </c>
      <c r="F138" s="650" t="s">
        <v>693</v>
      </c>
      <c r="G138" s="650" t="s">
        <v>694</v>
      </c>
    </row>
    <row r="139" spans="1:7" ht="15" x14ac:dyDescent="0.2">
      <c r="A139" s="651"/>
      <c r="B139" s="659" t="s">
        <v>695</v>
      </c>
      <c r="C139" s="652"/>
      <c r="D139" s="653" t="s">
        <v>696</v>
      </c>
      <c r="E139" s="654" t="s">
        <v>426</v>
      </c>
      <c r="F139" s="654" t="s">
        <v>693</v>
      </c>
      <c r="G139" s="654" t="s">
        <v>693</v>
      </c>
    </row>
    <row r="140" spans="1:7" ht="67.5" x14ac:dyDescent="0.2">
      <c r="A140" s="655"/>
      <c r="B140" s="655"/>
      <c r="C140" s="656" t="s">
        <v>622</v>
      </c>
      <c r="D140" s="657" t="s">
        <v>623</v>
      </c>
      <c r="E140" s="658" t="s">
        <v>426</v>
      </c>
      <c r="F140" s="658" t="s">
        <v>693</v>
      </c>
      <c r="G140" s="658" t="s">
        <v>693</v>
      </c>
    </row>
    <row r="141" spans="1:7" ht="15" x14ac:dyDescent="0.2">
      <c r="A141" s="651"/>
      <c r="B141" s="659" t="s">
        <v>246</v>
      </c>
      <c r="C141" s="652"/>
      <c r="D141" s="653" t="s">
        <v>123</v>
      </c>
      <c r="E141" s="654" t="s">
        <v>657</v>
      </c>
      <c r="F141" s="654" t="s">
        <v>426</v>
      </c>
      <c r="G141" s="654" t="s">
        <v>657</v>
      </c>
    </row>
    <row r="142" spans="1:7" x14ac:dyDescent="0.2">
      <c r="A142" s="655"/>
      <c r="B142" s="655"/>
      <c r="C142" s="656" t="s">
        <v>495</v>
      </c>
      <c r="D142" s="657" t="s">
        <v>496</v>
      </c>
      <c r="E142" s="658" t="s">
        <v>657</v>
      </c>
      <c r="F142" s="658" t="s">
        <v>426</v>
      </c>
      <c r="G142" s="658" t="s">
        <v>657</v>
      </c>
    </row>
    <row r="143" spans="1:7" ht="17.100000000000001" customHeight="1" x14ac:dyDescent="0.2">
      <c r="A143" s="662" t="s">
        <v>326</v>
      </c>
      <c r="B143" s="662"/>
      <c r="C143" s="662"/>
      <c r="D143" s="662"/>
      <c r="E143" s="660" t="s">
        <v>697</v>
      </c>
      <c r="F143" s="660" t="s">
        <v>698</v>
      </c>
      <c r="G143" s="660" t="s">
        <v>699</v>
      </c>
    </row>
  </sheetData>
  <mergeCells count="4">
    <mergeCell ref="A143:D143"/>
    <mergeCell ref="A1:G1"/>
    <mergeCell ref="A2:E2"/>
    <mergeCell ref="F2:G2"/>
  </mergeCells>
  <pageMargins left="0.74803149606299213" right="0" top="0.78740157480314965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2"/>
  <sheetViews>
    <sheetView showGridLines="0" workbookViewId="0">
      <selection activeCell="A2" sqref="A2:E2"/>
    </sheetView>
  </sheetViews>
  <sheetFormatPr defaultRowHeight="12.75" x14ac:dyDescent="0.2"/>
  <cols>
    <col min="1" max="1" width="4.85546875" style="647" customWidth="1"/>
    <col min="2" max="2" width="7.7109375" style="647" customWidth="1"/>
    <col min="3" max="3" width="8.5703125" style="647" customWidth="1"/>
    <col min="4" max="4" width="32.28515625" style="647" customWidth="1"/>
    <col min="5" max="5" width="13.5703125" style="647" customWidth="1"/>
    <col min="6" max="6" width="12.28515625" style="647" customWidth="1"/>
    <col min="7" max="7" width="14" style="647" customWidth="1"/>
    <col min="8" max="253" width="9.140625" style="647"/>
    <col min="254" max="254" width="2.140625" style="647" customWidth="1"/>
    <col min="255" max="255" width="8.7109375" style="647" customWidth="1"/>
    <col min="256" max="256" width="9.85546875" style="647" customWidth="1"/>
    <col min="257" max="257" width="1" style="647" customWidth="1"/>
    <col min="258" max="258" width="10.85546875" style="647" customWidth="1"/>
    <col min="259" max="259" width="54.5703125" style="647" customWidth="1"/>
    <col min="260" max="261" width="22.85546875" style="647" customWidth="1"/>
    <col min="262" max="262" width="8.7109375" style="647" customWidth="1"/>
    <col min="263" max="263" width="14.140625" style="647" customWidth="1"/>
    <col min="264" max="509" width="9.140625" style="647"/>
    <col min="510" max="510" width="2.140625" style="647" customWidth="1"/>
    <col min="511" max="511" width="8.7109375" style="647" customWidth="1"/>
    <col min="512" max="512" width="9.85546875" style="647" customWidth="1"/>
    <col min="513" max="513" width="1" style="647" customWidth="1"/>
    <col min="514" max="514" width="10.85546875" style="647" customWidth="1"/>
    <col min="515" max="515" width="54.5703125" style="647" customWidth="1"/>
    <col min="516" max="517" width="22.85546875" style="647" customWidth="1"/>
    <col min="518" max="518" width="8.7109375" style="647" customWidth="1"/>
    <col min="519" max="519" width="14.140625" style="647" customWidth="1"/>
    <col min="520" max="765" width="9.140625" style="647"/>
    <col min="766" max="766" width="2.140625" style="647" customWidth="1"/>
    <col min="767" max="767" width="8.7109375" style="647" customWidth="1"/>
    <col min="768" max="768" width="9.85546875" style="647" customWidth="1"/>
    <col min="769" max="769" width="1" style="647" customWidth="1"/>
    <col min="770" max="770" width="10.85546875" style="647" customWidth="1"/>
    <col min="771" max="771" width="54.5703125" style="647" customWidth="1"/>
    <col min="772" max="773" width="22.85546875" style="647" customWidth="1"/>
    <col min="774" max="774" width="8.7109375" style="647" customWidth="1"/>
    <col min="775" max="775" width="14.140625" style="647" customWidth="1"/>
    <col min="776" max="1021" width="9.140625" style="647"/>
    <col min="1022" max="1022" width="2.140625" style="647" customWidth="1"/>
    <col min="1023" max="1023" width="8.7109375" style="647" customWidth="1"/>
    <col min="1024" max="1024" width="9.85546875" style="647" customWidth="1"/>
    <col min="1025" max="1025" width="1" style="647" customWidth="1"/>
    <col min="1026" max="1026" width="10.85546875" style="647" customWidth="1"/>
    <col min="1027" max="1027" width="54.5703125" style="647" customWidth="1"/>
    <col min="1028" max="1029" width="22.85546875" style="647" customWidth="1"/>
    <col min="1030" max="1030" width="8.7109375" style="647" customWidth="1"/>
    <col min="1031" max="1031" width="14.140625" style="647" customWidth="1"/>
    <col min="1032" max="1277" width="9.140625" style="647"/>
    <col min="1278" max="1278" width="2.140625" style="647" customWidth="1"/>
    <col min="1279" max="1279" width="8.7109375" style="647" customWidth="1"/>
    <col min="1280" max="1280" width="9.85546875" style="647" customWidth="1"/>
    <col min="1281" max="1281" width="1" style="647" customWidth="1"/>
    <col min="1282" max="1282" width="10.85546875" style="647" customWidth="1"/>
    <col min="1283" max="1283" width="54.5703125" style="647" customWidth="1"/>
    <col min="1284" max="1285" width="22.85546875" style="647" customWidth="1"/>
    <col min="1286" max="1286" width="8.7109375" style="647" customWidth="1"/>
    <col min="1287" max="1287" width="14.140625" style="647" customWidth="1"/>
    <col min="1288" max="1533" width="9.140625" style="647"/>
    <col min="1534" max="1534" width="2.140625" style="647" customWidth="1"/>
    <col min="1535" max="1535" width="8.7109375" style="647" customWidth="1"/>
    <col min="1536" max="1536" width="9.85546875" style="647" customWidth="1"/>
    <col min="1537" max="1537" width="1" style="647" customWidth="1"/>
    <col min="1538" max="1538" width="10.85546875" style="647" customWidth="1"/>
    <col min="1539" max="1539" width="54.5703125" style="647" customWidth="1"/>
    <col min="1540" max="1541" width="22.85546875" style="647" customWidth="1"/>
    <col min="1542" max="1542" width="8.7109375" style="647" customWidth="1"/>
    <col min="1543" max="1543" width="14.140625" style="647" customWidth="1"/>
    <col min="1544" max="1789" width="9.140625" style="647"/>
    <col min="1790" max="1790" width="2.140625" style="647" customWidth="1"/>
    <col min="1791" max="1791" width="8.7109375" style="647" customWidth="1"/>
    <col min="1792" max="1792" width="9.85546875" style="647" customWidth="1"/>
    <col min="1793" max="1793" width="1" style="647" customWidth="1"/>
    <col min="1794" max="1794" width="10.85546875" style="647" customWidth="1"/>
    <col min="1795" max="1795" width="54.5703125" style="647" customWidth="1"/>
    <col min="1796" max="1797" width="22.85546875" style="647" customWidth="1"/>
    <col min="1798" max="1798" width="8.7109375" style="647" customWidth="1"/>
    <col min="1799" max="1799" width="14.140625" style="647" customWidth="1"/>
    <col min="1800" max="2045" width="9.140625" style="647"/>
    <col min="2046" max="2046" width="2.140625" style="647" customWidth="1"/>
    <col min="2047" max="2047" width="8.7109375" style="647" customWidth="1"/>
    <col min="2048" max="2048" width="9.85546875" style="647" customWidth="1"/>
    <col min="2049" max="2049" width="1" style="647" customWidth="1"/>
    <col min="2050" max="2050" width="10.85546875" style="647" customWidth="1"/>
    <col min="2051" max="2051" width="54.5703125" style="647" customWidth="1"/>
    <col min="2052" max="2053" width="22.85546875" style="647" customWidth="1"/>
    <col min="2054" max="2054" width="8.7109375" style="647" customWidth="1"/>
    <col min="2055" max="2055" width="14.140625" style="647" customWidth="1"/>
    <col min="2056" max="2301" width="9.140625" style="647"/>
    <col min="2302" max="2302" width="2.140625" style="647" customWidth="1"/>
    <col min="2303" max="2303" width="8.7109375" style="647" customWidth="1"/>
    <col min="2304" max="2304" width="9.85546875" style="647" customWidth="1"/>
    <col min="2305" max="2305" width="1" style="647" customWidth="1"/>
    <col min="2306" max="2306" width="10.85546875" style="647" customWidth="1"/>
    <col min="2307" max="2307" width="54.5703125" style="647" customWidth="1"/>
    <col min="2308" max="2309" width="22.85546875" style="647" customWidth="1"/>
    <col min="2310" max="2310" width="8.7109375" style="647" customWidth="1"/>
    <col min="2311" max="2311" width="14.140625" style="647" customWidth="1"/>
    <col min="2312" max="2557" width="9.140625" style="647"/>
    <col min="2558" max="2558" width="2.140625" style="647" customWidth="1"/>
    <col min="2559" max="2559" width="8.7109375" style="647" customWidth="1"/>
    <col min="2560" max="2560" width="9.85546875" style="647" customWidth="1"/>
    <col min="2561" max="2561" width="1" style="647" customWidth="1"/>
    <col min="2562" max="2562" width="10.85546875" style="647" customWidth="1"/>
    <col min="2563" max="2563" width="54.5703125" style="647" customWidth="1"/>
    <col min="2564" max="2565" width="22.85546875" style="647" customWidth="1"/>
    <col min="2566" max="2566" width="8.7109375" style="647" customWidth="1"/>
    <col min="2567" max="2567" width="14.140625" style="647" customWidth="1"/>
    <col min="2568" max="2813" width="9.140625" style="647"/>
    <col min="2814" max="2814" width="2.140625" style="647" customWidth="1"/>
    <col min="2815" max="2815" width="8.7109375" style="647" customWidth="1"/>
    <col min="2816" max="2816" width="9.85546875" style="647" customWidth="1"/>
    <col min="2817" max="2817" width="1" style="647" customWidth="1"/>
    <col min="2818" max="2818" width="10.85546875" style="647" customWidth="1"/>
    <col min="2819" max="2819" width="54.5703125" style="647" customWidth="1"/>
    <col min="2820" max="2821" width="22.85546875" style="647" customWidth="1"/>
    <col min="2822" max="2822" width="8.7109375" style="647" customWidth="1"/>
    <col min="2823" max="2823" width="14.140625" style="647" customWidth="1"/>
    <col min="2824" max="3069" width="9.140625" style="647"/>
    <col min="3070" max="3070" width="2.140625" style="647" customWidth="1"/>
    <col min="3071" max="3071" width="8.7109375" style="647" customWidth="1"/>
    <col min="3072" max="3072" width="9.85546875" style="647" customWidth="1"/>
    <col min="3073" max="3073" width="1" style="647" customWidth="1"/>
    <col min="3074" max="3074" width="10.85546875" style="647" customWidth="1"/>
    <col min="3075" max="3075" width="54.5703125" style="647" customWidth="1"/>
    <col min="3076" max="3077" width="22.85546875" style="647" customWidth="1"/>
    <col min="3078" max="3078" width="8.7109375" style="647" customWidth="1"/>
    <col min="3079" max="3079" width="14.140625" style="647" customWidth="1"/>
    <col min="3080" max="3325" width="9.140625" style="647"/>
    <col min="3326" max="3326" width="2.140625" style="647" customWidth="1"/>
    <col min="3327" max="3327" width="8.7109375" style="647" customWidth="1"/>
    <col min="3328" max="3328" width="9.85546875" style="647" customWidth="1"/>
    <col min="3329" max="3329" width="1" style="647" customWidth="1"/>
    <col min="3330" max="3330" width="10.85546875" style="647" customWidth="1"/>
    <col min="3331" max="3331" width="54.5703125" style="647" customWidth="1"/>
    <col min="3332" max="3333" width="22.85546875" style="647" customWidth="1"/>
    <col min="3334" max="3334" width="8.7109375" style="647" customWidth="1"/>
    <col min="3335" max="3335" width="14.140625" style="647" customWidth="1"/>
    <col min="3336" max="3581" width="9.140625" style="647"/>
    <col min="3582" max="3582" width="2.140625" style="647" customWidth="1"/>
    <col min="3583" max="3583" width="8.7109375" style="647" customWidth="1"/>
    <col min="3584" max="3584" width="9.85546875" style="647" customWidth="1"/>
    <col min="3585" max="3585" width="1" style="647" customWidth="1"/>
    <col min="3586" max="3586" width="10.85546875" style="647" customWidth="1"/>
    <col min="3587" max="3587" width="54.5703125" style="647" customWidth="1"/>
    <col min="3588" max="3589" width="22.85546875" style="647" customWidth="1"/>
    <col min="3590" max="3590" width="8.7109375" style="647" customWidth="1"/>
    <col min="3591" max="3591" width="14.140625" style="647" customWidth="1"/>
    <col min="3592" max="3837" width="9.140625" style="647"/>
    <col min="3838" max="3838" width="2.140625" style="647" customWidth="1"/>
    <col min="3839" max="3839" width="8.7109375" style="647" customWidth="1"/>
    <col min="3840" max="3840" width="9.85546875" style="647" customWidth="1"/>
    <col min="3841" max="3841" width="1" style="647" customWidth="1"/>
    <col min="3842" max="3842" width="10.85546875" style="647" customWidth="1"/>
    <col min="3843" max="3843" width="54.5703125" style="647" customWidth="1"/>
    <col min="3844" max="3845" width="22.85546875" style="647" customWidth="1"/>
    <col min="3846" max="3846" width="8.7109375" style="647" customWidth="1"/>
    <col min="3847" max="3847" width="14.140625" style="647" customWidth="1"/>
    <col min="3848" max="4093" width="9.140625" style="647"/>
    <col min="4094" max="4094" width="2.140625" style="647" customWidth="1"/>
    <col min="4095" max="4095" width="8.7109375" style="647" customWidth="1"/>
    <col min="4096" max="4096" width="9.85546875" style="647" customWidth="1"/>
    <col min="4097" max="4097" width="1" style="647" customWidth="1"/>
    <col min="4098" max="4098" width="10.85546875" style="647" customWidth="1"/>
    <col min="4099" max="4099" width="54.5703125" style="647" customWidth="1"/>
    <col min="4100" max="4101" width="22.85546875" style="647" customWidth="1"/>
    <col min="4102" max="4102" width="8.7109375" style="647" customWidth="1"/>
    <col min="4103" max="4103" width="14.140625" style="647" customWidth="1"/>
    <col min="4104" max="4349" width="9.140625" style="647"/>
    <col min="4350" max="4350" width="2.140625" style="647" customWidth="1"/>
    <col min="4351" max="4351" width="8.7109375" style="647" customWidth="1"/>
    <col min="4352" max="4352" width="9.85546875" style="647" customWidth="1"/>
    <col min="4353" max="4353" width="1" style="647" customWidth="1"/>
    <col min="4354" max="4354" width="10.85546875" style="647" customWidth="1"/>
    <col min="4355" max="4355" width="54.5703125" style="647" customWidth="1"/>
    <col min="4356" max="4357" width="22.85546875" style="647" customWidth="1"/>
    <col min="4358" max="4358" width="8.7109375" style="647" customWidth="1"/>
    <col min="4359" max="4359" width="14.140625" style="647" customWidth="1"/>
    <col min="4360" max="4605" width="9.140625" style="647"/>
    <col min="4606" max="4606" width="2.140625" style="647" customWidth="1"/>
    <col min="4607" max="4607" width="8.7109375" style="647" customWidth="1"/>
    <col min="4608" max="4608" width="9.85546875" style="647" customWidth="1"/>
    <col min="4609" max="4609" width="1" style="647" customWidth="1"/>
    <col min="4610" max="4610" width="10.85546875" style="647" customWidth="1"/>
    <col min="4611" max="4611" width="54.5703125" style="647" customWidth="1"/>
    <col min="4612" max="4613" width="22.85546875" style="647" customWidth="1"/>
    <col min="4614" max="4614" width="8.7109375" style="647" customWidth="1"/>
    <col min="4615" max="4615" width="14.140625" style="647" customWidth="1"/>
    <col min="4616" max="4861" width="9.140625" style="647"/>
    <col min="4862" max="4862" width="2.140625" style="647" customWidth="1"/>
    <col min="4863" max="4863" width="8.7109375" style="647" customWidth="1"/>
    <col min="4864" max="4864" width="9.85546875" style="647" customWidth="1"/>
    <col min="4865" max="4865" width="1" style="647" customWidth="1"/>
    <col min="4866" max="4866" width="10.85546875" style="647" customWidth="1"/>
    <col min="4867" max="4867" width="54.5703125" style="647" customWidth="1"/>
    <col min="4868" max="4869" width="22.85546875" style="647" customWidth="1"/>
    <col min="4870" max="4870" width="8.7109375" style="647" customWidth="1"/>
    <col min="4871" max="4871" width="14.140625" style="647" customWidth="1"/>
    <col min="4872" max="5117" width="9.140625" style="647"/>
    <col min="5118" max="5118" width="2.140625" style="647" customWidth="1"/>
    <col min="5119" max="5119" width="8.7109375" style="647" customWidth="1"/>
    <col min="5120" max="5120" width="9.85546875" style="647" customWidth="1"/>
    <col min="5121" max="5121" width="1" style="647" customWidth="1"/>
    <col min="5122" max="5122" width="10.85546875" style="647" customWidth="1"/>
    <col min="5123" max="5123" width="54.5703125" style="647" customWidth="1"/>
    <col min="5124" max="5125" width="22.85546875" style="647" customWidth="1"/>
    <col min="5126" max="5126" width="8.7109375" style="647" customWidth="1"/>
    <col min="5127" max="5127" width="14.140625" style="647" customWidth="1"/>
    <col min="5128" max="5373" width="9.140625" style="647"/>
    <col min="5374" max="5374" width="2.140625" style="647" customWidth="1"/>
    <col min="5375" max="5375" width="8.7109375" style="647" customWidth="1"/>
    <col min="5376" max="5376" width="9.85546875" style="647" customWidth="1"/>
    <col min="5377" max="5377" width="1" style="647" customWidth="1"/>
    <col min="5378" max="5378" width="10.85546875" style="647" customWidth="1"/>
    <col min="5379" max="5379" width="54.5703125" style="647" customWidth="1"/>
    <col min="5380" max="5381" width="22.85546875" style="647" customWidth="1"/>
    <col min="5382" max="5382" width="8.7109375" style="647" customWidth="1"/>
    <col min="5383" max="5383" width="14.140625" style="647" customWidth="1"/>
    <col min="5384" max="5629" width="9.140625" style="647"/>
    <col min="5630" max="5630" width="2.140625" style="647" customWidth="1"/>
    <col min="5631" max="5631" width="8.7109375" style="647" customWidth="1"/>
    <col min="5632" max="5632" width="9.85546875" style="647" customWidth="1"/>
    <col min="5633" max="5633" width="1" style="647" customWidth="1"/>
    <col min="5634" max="5634" width="10.85546875" style="647" customWidth="1"/>
    <col min="5635" max="5635" width="54.5703125" style="647" customWidth="1"/>
    <col min="5636" max="5637" width="22.85546875" style="647" customWidth="1"/>
    <col min="5638" max="5638" width="8.7109375" style="647" customWidth="1"/>
    <col min="5639" max="5639" width="14.140625" style="647" customWidth="1"/>
    <col min="5640" max="5885" width="9.140625" style="647"/>
    <col min="5886" max="5886" width="2.140625" style="647" customWidth="1"/>
    <col min="5887" max="5887" width="8.7109375" style="647" customWidth="1"/>
    <col min="5888" max="5888" width="9.85546875" style="647" customWidth="1"/>
    <col min="5889" max="5889" width="1" style="647" customWidth="1"/>
    <col min="5890" max="5890" width="10.85546875" style="647" customWidth="1"/>
    <col min="5891" max="5891" width="54.5703125" style="647" customWidth="1"/>
    <col min="5892" max="5893" width="22.85546875" style="647" customWidth="1"/>
    <col min="5894" max="5894" width="8.7109375" style="647" customWidth="1"/>
    <col min="5895" max="5895" width="14.140625" style="647" customWidth="1"/>
    <col min="5896" max="6141" width="9.140625" style="647"/>
    <col min="6142" max="6142" width="2.140625" style="647" customWidth="1"/>
    <col min="6143" max="6143" width="8.7109375" style="647" customWidth="1"/>
    <col min="6144" max="6144" width="9.85546875" style="647" customWidth="1"/>
    <col min="6145" max="6145" width="1" style="647" customWidth="1"/>
    <col min="6146" max="6146" width="10.85546875" style="647" customWidth="1"/>
    <col min="6147" max="6147" width="54.5703125" style="647" customWidth="1"/>
    <col min="6148" max="6149" width="22.85546875" style="647" customWidth="1"/>
    <col min="6150" max="6150" width="8.7109375" style="647" customWidth="1"/>
    <col min="6151" max="6151" width="14.140625" style="647" customWidth="1"/>
    <col min="6152" max="6397" width="9.140625" style="647"/>
    <col min="6398" max="6398" width="2.140625" style="647" customWidth="1"/>
    <col min="6399" max="6399" width="8.7109375" style="647" customWidth="1"/>
    <col min="6400" max="6400" width="9.85546875" style="647" customWidth="1"/>
    <col min="6401" max="6401" width="1" style="647" customWidth="1"/>
    <col min="6402" max="6402" width="10.85546875" style="647" customWidth="1"/>
    <col min="6403" max="6403" width="54.5703125" style="647" customWidth="1"/>
    <col min="6404" max="6405" width="22.85546875" style="647" customWidth="1"/>
    <col min="6406" max="6406" width="8.7109375" style="647" customWidth="1"/>
    <col min="6407" max="6407" width="14.140625" style="647" customWidth="1"/>
    <col min="6408" max="6653" width="9.140625" style="647"/>
    <col min="6654" max="6654" width="2.140625" style="647" customWidth="1"/>
    <col min="6655" max="6655" width="8.7109375" style="647" customWidth="1"/>
    <col min="6656" max="6656" width="9.85546875" style="647" customWidth="1"/>
    <col min="6657" max="6657" width="1" style="647" customWidth="1"/>
    <col min="6658" max="6658" width="10.85546875" style="647" customWidth="1"/>
    <col min="6659" max="6659" width="54.5703125" style="647" customWidth="1"/>
    <col min="6660" max="6661" width="22.85546875" style="647" customWidth="1"/>
    <col min="6662" max="6662" width="8.7109375" style="647" customWidth="1"/>
    <col min="6663" max="6663" width="14.140625" style="647" customWidth="1"/>
    <col min="6664" max="6909" width="9.140625" style="647"/>
    <col min="6910" max="6910" width="2.140625" style="647" customWidth="1"/>
    <col min="6911" max="6911" width="8.7109375" style="647" customWidth="1"/>
    <col min="6912" max="6912" width="9.85546875" style="647" customWidth="1"/>
    <col min="6913" max="6913" width="1" style="647" customWidth="1"/>
    <col min="6914" max="6914" width="10.85546875" style="647" customWidth="1"/>
    <col min="6915" max="6915" width="54.5703125" style="647" customWidth="1"/>
    <col min="6916" max="6917" width="22.85546875" style="647" customWidth="1"/>
    <col min="6918" max="6918" width="8.7109375" style="647" customWidth="1"/>
    <col min="6919" max="6919" width="14.140625" style="647" customWidth="1"/>
    <col min="6920" max="7165" width="9.140625" style="647"/>
    <col min="7166" max="7166" width="2.140625" style="647" customWidth="1"/>
    <col min="7167" max="7167" width="8.7109375" style="647" customWidth="1"/>
    <col min="7168" max="7168" width="9.85546875" style="647" customWidth="1"/>
    <col min="7169" max="7169" width="1" style="647" customWidth="1"/>
    <col min="7170" max="7170" width="10.85546875" style="647" customWidth="1"/>
    <col min="7171" max="7171" width="54.5703125" style="647" customWidth="1"/>
    <col min="7172" max="7173" width="22.85546875" style="647" customWidth="1"/>
    <col min="7174" max="7174" width="8.7109375" style="647" customWidth="1"/>
    <col min="7175" max="7175" width="14.140625" style="647" customWidth="1"/>
    <col min="7176" max="7421" width="9.140625" style="647"/>
    <col min="7422" max="7422" width="2.140625" style="647" customWidth="1"/>
    <col min="7423" max="7423" width="8.7109375" style="647" customWidth="1"/>
    <col min="7424" max="7424" width="9.85546875" style="647" customWidth="1"/>
    <col min="7425" max="7425" width="1" style="647" customWidth="1"/>
    <col min="7426" max="7426" width="10.85546875" style="647" customWidth="1"/>
    <col min="7427" max="7427" width="54.5703125" style="647" customWidth="1"/>
    <col min="7428" max="7429" width="22.85546875" style="647" customWidth="1"/>
    <col min="7430" max="7430" width="8.7109375" style="647" customWidth="1"/>
    <col min="7431" max="7431" width="14.140625" style="647" customWidth="1"/>
    <col min="7432" max="7677" width="9.140625" style="647"/>
    <col min="7678" max="7678" width="2.140625" style="647" customWidth="1"/>
    <col min="7679" max="7679" width="8.7109375" style="647" customWidth="1"/>
    <col min="7680" max="7680" width="9.85546875" style="647" customWidth="1"/>
    <col min="7681" max="7681" width="1" style="647" customWidth="1"/>
    <col min="7682" max="7682" width="10.85546875" style="647" customWidth="1"/>
    <col min="7683" max="7683" width="54.5703125" style="647" customWidth="1"/>
    <col min="7684" max="7685" width="22.85546875" style="647" customWidth="1"/>
    <col min="7686" max="7686" width="8.7109375" style="647" customWidth="1"/>
    <col min="7687" max="7687" width="14.140625" style="647" customWidth="1"/>
    <col min="7688" max="7933" width="9.140625" style="647"/>
    <col min="7934" max="7934" width="2.140625" style="647" customWidth="1"/>
    <col min="7935" max="7935" width="8.7109375" style="647" customWidth="1"/>
    <col min="7936" max="7936" width="9.85546875" style="647" customWidth="1"/>
    <col min="7937" max="7937" width="1" style="647" customWidth="1"/>
    <col min="7938" max="7938" width="10.85546875" style="647" customWidth="1"/>
    <col min="7939" max="7939" width="54.5703125" style="647" customWidth="1"/>
    <col min="7940" max="7941" width="22.85546875" style="647" customWidth="1"/>
    <col min="7942" max="7942" width="8.7109375" style="647" customWidth="1"/>
    <col min="7943" max="7943" width="14.140625" style="647" customWidth="1"/>
    <col min="7944" max="8189" width="9.140625" style="647"/>
    <col min="8190" max="8190" width="2.140625" style="647" customWidth="1"/>
    <col min="8191" max="8191" width="8.7109375" style="647" customWidth="1"/>
    <col min="8192" max="8192" width="9.85546875" style="647" customWidth="1"/>
    <col min="8193" max="8193" width="1" style="647" customWidth="1"/>
    <col min="8194" max="8194" width="10.85546875" style="647" customWidth="1"/>
    <col min="8195" max="8195" width="54.5703125" style="647" customWidth="1"/>
    <col min="8196" max="8197" width="22.85546875" style="647" customWidth="1"/>
    <col min="8198" max="8198" width="8.7109375" style="647" customWidth="1"/>
    <col min="8199" max="8199" width="14.140625" style="647" customWidth="1"/>
    <col min="8200" max="8445" width="9.140625" style="647"/>
    <col min="8446" max="8446" width="2.140625" style="647" customWidth="1"/>
    <col min="8447" max="8447" width="8.7109375" style="647" customWidth="1"/>
    <col min="8448" max="8448" width="9.85546875" style="647" customWidth="1"/>
    <col min="8449" max="8449" width="1" style="647" customWidth="1"/>
    <col min="8450" max="8450" width="10.85546875" style="647" customWidth="1"/>
    <col min="8451" max="8451" width="54.5703125" style="647" customWidth="1"/>
    <col min="8452" max="8453" width="22.85546875" style="647" customWidth="1"/>
    <col min="8454" max="8454" width="8.7109375" style="647" customWidth="1"/>
    <col min="8455" max="8455" width="14.140625" style="647" customWidth="1"/>
    <col min="8456" max="8701" width="9.140625" style="647"/>
    <col min="8702" max="8702" width="2.140625" style="647" customWidth="1"/>
    <col min="8703" max="8703" width="8.7109375" style="647" customWidth="1"/>
    <col min="8704" max="8704" width="9.85546875" style="647" customWidth="1"/>
    <col min="8705" max="8705" width="1" style="647" customWidth="1"/>
    <col min="8706" max="8706" width="10.85546875" style="647" customWidth="1"/>
    <col min="8707" max="8707" width="54.5703125" style="647" customWidth="1"/>
    <col min="8708" max="8709" width="22.85546875" style="647" customWidth="1"/>
    <col min="8710" max="8710" width="8.7109375" style="647" customWidth="1"/>
    <col min="8711" max="8711" width="14.140625" style="647" customWidth="1"/>
    <col min="8712" max="8957" width="9.140625" style="647"/>
    <col min="8958" max="8958" width="2.140625" style="647" customWidth="1"/>
    <col min="8959" max="8959" width="8.7109375" style="647" customWidth="1"/>
    <col min="8960" max="8960" width="9.85546875" style="647" customWidth="1"/>
    <col min="8961" max="8961" width="1" style="647" customWidth="1"/>
    <col min="8962" max="8962" width="10.85546875" style="647" customWidth="1"/>
    <col min="8963" max="8963" width="54.5703125" style="647" customWidth="1"/>
    <col min="8964" max="8965" width="22.85546875" style="647" customWidth="1"/>
    <col min="8966" max="8966" width="8.7109375" style="647" customWidth="1"/>
    <col min="8967" max="8967" width="14.140625" style="647" customWidth="1"/>
    <col min="8968" max="9213" width="9.140625" style="647"/>
    <col min="9214" max="9214" width="2.140625" style="647" customWidth="1"/>
    <col min="9215" max="9215" width="8.7109375" style="647" customWidth="1"/>
    <col min="9216" max="9216" width="9.85546875" style="647" customWidth="1"/>
    <col min="9217" max="9217" width="1" style="647" customWidth="1"/>
    <col min="9218" max="9218" width="10.85546875" style="647" customWidth="1"/>
    <col min="9219" max="9219" width="54.5703125" style="647" customWidth="1"/>
    <col min="9220" max="9221" width="22.85546875" style="647" customWidth="1"/>
    <col min="9222" max="9222" width="8.7109375" style="647" customWidth="1"/>
    <col min="9223" max="9223" width="14.140625" style="647" customWidth="1"/>
    <col min="9224" max="9469" width="9.140625" style="647"/>
    <col min="9470" max="9470" width="2.140625" style="647" customWidth="1"/>
    <col min="9471" max="9471" width="8.7109375" style="647" customWidth="1"/>
    <col min="9472" max="9472" width="9.85546875" style="647" customWidth="1"/>
    <col min="9473" max="9473" width="1" style="647" customWidth="1"/>
    <col min="9474" max="9474" width="10.85546875" style="647" customWidth="1"/>
    <col min="9475" max="9475" width="54.5703125" style="647" customWidth="1"/>
    <col min="9476" max="9477" width="22.85546875" style="647" customWidth="1"/>
    <col min="9478" max="9478" width="8.7109375" style="647" customWidth="1"/>
    <col min="9479" max="9479" width="14.140625" style="647" customWidth="1"/>
    <col min="9480" max="9725" width="9.140625" style="647"/>
    <col min="9726" max="9726" width="2.140625" style="647" customWidth="1"/>
    <col min="9727" max="9727" width="8.7109375" style="647" customWidth="1"/>
    <col min="9728" max="9728" width="9.85546875" style="647" customWidth="1"/>
    <col min="9729" max="9729" width="1" style="647" customWidth="1"/>
    <col min="9730" max="9730" width="10.85546875" style="647" customWidth="1"/>
    <col min="9731" max="9731" width="54.5703125" style="647" customWidth="1"/>
    <col min="9732" max="9733" width="22.85546875" style="647" customWidth="1"/>
    <col min="9734" max="9734" width="8.7109375" style="647" customWidth="1"/>
    <col min="9735" max="9735" width="14.140625" style="647" customWidth="1"/>
    <col min="9736" max="9981" width="9.140625" style="647"/>
    <col min="9982" max="9982" width="2.140625" style="647" customWidth="1"/>
    <col min="9983" max="9983" width="8.7109375" style="647" customWidth="1"/>
    <col min="9984" max="9984" width="9.85546875" style="647" customWidth="1"/>
    <col min="9985" max="9985" width="1" style="647" customWidth="1"/>
    <col min="9986" max="9986" width="10.85546875" style="647" customWidth="1"/>
    <col min="9987" max="9987" width="54.5703125" style="647" customWidth="1"/>
    <col min="9988" max="9989" width="22.85546875" style="647" customWidth="1"/>
    <col min="9990" max="9990" width="8.7109375" style="647" customWidth="1"/>
    <col min="9991" max="9991" width="14.140625" style="647" customWidth="1"/>
    <col min="9992" max="10237" width="9.140625" style="647"/>
    <col min="10238" max="10238" width="2.140625" style="647" customWidth="1"/>
    <col min="10239" max="10239" width="8.7109375" style="647" customWidth="1"/>
    <col min="10240" max="10240" width="9.85546875" style="647" customWidth="1"/>
    <col min="10241" max="10241" width="1" style="647" customWidth="1"/>
    <col min="10242" max="10242" width="10.85546875" style="647" customWidth="1"/>
    <col min="10243" max="10243" width="54.5703125" style="647" customWidth="1"/>
    <col min="10244" max="10245" width="22.85546875" style="647" customWidth="1"/>
    <col min="10246" max="10246" width="8.7109375" style="647" customWidth="1"/>
    <col min="10247" max="10247" width="14.140625" style="647" customWidth="1"/>
    <col min="10248" max="10493" width="9.140625" style="647"/>
    <col min="10494" max="10494" width="2.140625" style="647" customWidth="1"/>
    <col min="10495" max="10495" width="8.7109375" style="647" customWidth="1"/>
    <col min="10496" max="10496" width="9.85546875" style="647" customWidth="1"/>
    <col min="10497" max="10497" width="1" style="647" customWidth="1"/>
    <col min="10498" max="10498" width="10.85546875" style="647" customWidth="1"/>
    <col min="10499" max="10499" width="54.5703125" style="647" customWidth="1"/>
    <col min="10500" max="10501" width="22.85546875" style="647" customWidth="1"/>
    <col min="10502" max="10502" width="8.7109375" style="647" customWidth="1"/>
    <col min="10503" max="10503" width="14.140625" style="647" customWidth="1"/>
    <col min="10504" max="10749" width="9.140625" style="647"/>
    <col min="10750" max="10750" width="2.140625" style="647" customWidth="1"/>
    <col min="10751" max="10751" width="8.7109375" style="647" customWidth="1"/>
    <col min="10752" max="10752" width="9.85546875" style="647" customWidth="1"/>
    <col min="10753" max="10753" width="1" style="647" customWidth="1"/>
    <col min="10754" max="10754" width="10.85546875" style="647" customWidth="1"/>
    <col min="10755" max="10755" width="54.5703125" style="647" customWidth="1"/>
    <col min="10756" max="10757" width="22.85546875" style="647" customWidth="1"/>
    <col min="10758" max="10758" width="8.7109375" style="647" customWidth="1"/>
    <col min="10759" max="10759" width="14.140625" style="647" customWidth="1"/>
    <col min="10760" max="11005" width="9.140625" style="647"/>
    <col min="11006" max="11006" width="2.140625" style="647" customWidth="1"/>
    <col min="11007" max="11007" width="8.7109375" style="647" customWidth="1"/>
    <col min="11008" max="11008" width="9.85546875" style="647" customWidth="1"/>
    <col min="11009" max="11009" width="1" style="647" customWidth="1"/>
    <col min="11010" max="11010" width="10.85546875" style="647" customWidth="1"/>
    <col min="11011" max="11011" width="54.5703125" style="647" customWidth="1"/>
    <col min="11012" max="11013" width="22.85546875" style="647" customWidth="1"/>
    <col min="11014" max="11014" width="8.7109375" style="647" customWidth="1"/>
    <col min="11015" max="11015" width="14.140625" style="647" customWidth="1"/>
    <col min="11016" max="11261" width="9.140625" style="647"/>
    <col min="11262" max="11262" width="2.140625" style="647" customWidth="1"/>
    <col min="11263" max="11263" width="8.7109375" style="647" customWidth="1"/>
    <col min="11264" max="11264" width="9.85546875" style="647" customWidth="1"/>
    <col min="11265" max="11265" width="1" style="647" customWidth="1"/>
    <col min="11266" max="11266" width="10.85546875" style="647" customWidth="1"/>
    <col min="11267" max="11267" width="54.5703125" style="647" customWidth="1"/>
    <col min="11268" max="11269" width="22.85546875" style="647" customWidth="1"/>
    <col min="11270" max="11270" width="8.7109375" style="647" customWidth="1"/>
    <col min="11271" max="11271" width="14.140625" style="647" customWidth="1"/>
    <col min="11272" max="11517" width="9.140625" style="647"/>
    <col min="11518" max="11518" width="2.140625" style="647" customWidth="1"/>
    <col min="11519" max="11519" width="8.7109375" style="647" customWidth="1"/>
    <col min="11520" max="11520" width="9.85546875" style="647" customWidth="1"/>
    <col min="11521" max="11521" width="1" style="647" customWidth="1"/>
    <col min="11522" max="11522" width="10.85546875" style="647" customWidth="1"/>
    <col min="11523" max="11523" width="54.5703125" style="647" customWidth="1"/>
    <col min="11524" max="11525" width="22.85546875" style="647" customWidth="1"/>
    <col min="11526" max="11526" width="8.7109375" style="647" customWidth="1"/>
    <col min="11527" max="11527" width="14.140625" style="647" customWidth="1"/>
    <col min="11528" max="11773" width="9.140625" style="647"/>
    <col min="11774" max="11774" width="2.140625" style="647" customWidth="1"/>
    <col min="11775" max="11775" width="8.7109375" style="647" customWidth="1"/>
    <col min="11776" max="11776" width="9.85546875" style="647" customWidth="1"/>
    <col min="11777" max="11777" width="1" style="647" customWidth="1"/>
    <col min="11778" max="11778" width="10.85546875" style="647" customWidth="1"/>
    <col min="11779" max="11779" width="54.5703125" style="647" customWidth="1"/>
    <col min="11780" max="11781" width="22.85546875" style="647" customWidth="1"/>
    <col min="11782" max="11782" width="8.7109375" style="647" customWidth="1"/>
    <col min="11783" max="11783" width="14.140625" style="647" customWidth="1"/>
    <col min="11784" max="12029" width="9.140625" style="647"/>
    <col min="12030" max="12030" width="2.140625" style="647" customWidth="1"/>
    <col min="12031" max="12031" width="8.7109375" style="647" customWidth="1"/>
    <col min="12032" max="12032" width="9.85546875" style="647" customWidth="1"/>
    <col min="12033" max="12033" width="1" style="647" customWidth="1"/>
    <col min="12034" max="12034" width="10.85546875" style="647" customWidth="1"/>
    <col min="12035" max="12035" width="54.5703125" style="647" customWidth="1"/>
    <col min="12036" max="12037" width="22.85546875" style="647" customWidth="1"/>
    <col min="12038" max="12038" width="8.7109375" style="647" customWidth="1"/>
    <col min="12039" max="12039" width="14.140625" style="647" customWidth="1"/>
    <col min="12040" max="12285" width="9.140625" style="647"/>
    <col min="12286" max="12286" width="2.140625" style="647" customWidth="1"/>
    <col min="12287" max="12287" width="8.7109375" style="647" customWidth="1"/>
    <col min="12288" max="12288" width="9.85546875" style="647" customWidth="1"/>
    <col min="12289" max="12289" width="1" style="647" customWidth="1"/>
    <col min="12290" max="12290" width="10.85546875" style="647" customWidth="1"/>
    <col min="12291" max="12291" width="54.5703125" style="647" customWidth="1"/>
    <col min="12292" max="12293" width="22.85546875" style="647" customWidth="1"/>
    <col min="12294" max="12294" width="8.7109375" style="647" customWidth="1"/>
    <col min="12295" max="12295" width="14.140625" style="647" customWidth="1"/>
    <col min="12296" max="12541" width="9.140625" style="647"/>
    <col min="12542" max="12542" width="2.140625" style="647" customWidth="1"/>
    <col min="12543" max="12543" width="8.7109375" style="647" customWidth="1"/>
    <col min="12544" max="12544" width="9.85546875" style="647" customWidth="1"/>
    <col min="12545" max="12545" width="1" style="647" customWidth="1"/>
    <col min="12546" max="12546" width="10.85546875" style="647" customWidth="1"/>
    <col min="12547" max="12547" width="54.5703125" style="647" customWidth="1"/>
    <col min="12548" max="12549" width="22.85546875" style="647" customWidth="1"/>
    <col min="12550" max="12550" width="8.7109375" style="647" customWidth="1"/>
    <col min="12551" max="12551" width="14.140625" style="647" customWidth="1"/>
    <col min="12552" max="12797" width="9.140625" style="647"/>
    <col min="12798" max="12798" width="2.140625" style="647" customWidth="1"/>
    <col min="12799" max="12799" width="8.7109375" style="647" customWidth="1"/>
    <col min="12800" max="12800" width="9.85546875" style="647" customWidth="1"/>
    <col min="12801" max="12801" width="1" style="647" customWidth="1"/>
    <col min="12802" max="12802" width="10.85546875" style="647" customWidth="1"/>
    <col min="12803" max="12803" width="54.5703125" style="647" customWidth="1"/>
    <col min="12804" max="12805" width="22.85546875" style="647" customWidth="1"/>
    <col min="12806" max="12806" width="8.7109375" style="647" customWidth="1"/>
    <col min="12807" max="12807" width="14.140625" style="647" customWidth="1"/>
    <col min="12808" max="13053" width="9.140625" style="647"/>
    <col min="13054" max="13054" width="2.140625" style="647" customWidth="1"/>
    <col min="13055" max="13055" width="8.7109375" style="647" customWidth="1"/>
    <col min="13056" max="13056" width="9.85546875" style="647" customWidth="1"/>
    <col min="13057" max="13057" width="1" style="647" customWidth="1"/>
    <col min="13058" max="13058" width="10.85546875" style="647" customWidth="1"/>
    <col min="13059" max="13059" width="54.5703125" style="647" customWidth="1"/>
    <col min="13060" max="13061" width="22.85546875" style="647" customWidth="1"/>
    <col min="13062" max="13062" width="8.7109375" style="647" customWidth="1"/>
    <col min="13063" max="13063" width="14.140625" style="647" customWidth="1"/>
    <col min="13064" max="13309" width="9.140625" style="647"/>
    <col min="13310" max="13310" width="2.140625" style="647" customWidth="1"/>
    <col min="13311" max="13311" width="8.7109375" style="647" customWidth="1"/>
    <col min="13312" max="13312" width="9.85546875" style="647" customWidth="1"/>
    <col min="13313" max="13313" width="1" style="647" customWidth="1"/>
    <col min="13314" max="13314" width="10.85546875" style="647" customWidth="1"/>
    <col min="13315" max="13315" width="54.5703125" style="647" customWidth="1"/>
    <col min="13316" max="13317" width="22.85546875" style="647" customWidth="1"/>
    <col min="13318" max="13318" width="8.7109375" style="647" customWidth="1"/>
    <col min="13319" max="13319" width="14.140625" style="647" customWidth="1"/>
    <col min="13320" max="13565" width="9.140625" style="647"/>
    <col min="13566" max="13566" width="2.140625" style="647" customWidth="1"/>
    <col min="13567" max="13567" width="8.7109375" style="647" customWidth="1"/>
    <col min="13568" max="13568" width="9.85546875" style="647" customWidth="1"/>
    <col min="13569" max="13569" width="1" style="647" customWidth="1"/>
    <col min="13570" max="13570" width="10.85546875" style="647" customWidth="1"/>
    <col min="13571" max="13571" width="54.5703125" style="647" customWidth="1"/>
    <col min="13572" max="13573" width="22.85546875" style="647" customWidth="1"/>
    <col min="13574" max="13574" width="8.7109375" style="647" customWidth="1"/>
    <col min="13575" max="13575" width="14.140625" style="647" customWidth="1"/>
    <col min="13576" max="13821" width="9.140625" style="647"/>
    <col min="13822" max="13822" width="2.140625" style="647" customWidth="1"/>
    <col min="13823" max="13823" width="8.7109375" style="647" customWidth="1"/>
    <col min="13824" max="13824" width="9.85546875" style="647" customWidth="1"/>
    <col min="13825" max="13825" width="1" style="647" customWidth="1"/>
    <col min="13826" max="13826" width="10.85546875" style="647" customWidth="1"/>
    <col min="13827" max="13827" width="54.5703125" style="647" customWidth="1"/>
    <col min="13828" max="13829" width="22.85546875" style="647" customWidth="1"/>
    <col min="13830" max="13830" width="8.7109375" style="647" customWidth="1"/>
    <col min="13831" max="13831" width="14.140625" style="647" customWidth="1"/>
    <col min="13832" max="14077" width="9.140625" style="647"/>
    <col min="14078" max="14078" width="2.140625" style="647" customWidth="1"/>
    <col min="14079" max="14079" width="8.7109375" style="647" customWidth="1"/>
    <col min="14080" max="14080" width="9.85546875" style="647" customWidth="1"/>
    <col min="14081" max="14081" width="1" style="647" customWidth="1"/>
    <col min="14082" max="14082" width="10.85546875" style="647" customWidth="1"/>
    <col min="14083" max="14083" width="54.5703125" style="647" customWidth="1"/>
    <col min="14084" max="14085" width="22.85546875" style="647" customWidth="1"/>
    <col min="14086" max="14086" width="8.7109375" style="647" customWidth="1"/>
    <col min="14087" max="14087" width="14.140625" style="647" customWidth="1"/>
    <col min="14088" max="14333" width="9.140625" style="647"/>
    <col min="14334" max="14334" width="2.140625" style="647" customWidth="1"/>
    <col min="14335" max="14335" width="8.7109375" style="647" customWidth="1"/>
    <col min="14336" max="14336" width="9.85546875" style="647" customWidth="1"/>
    <col min="14337" max="14337" width="1" style="647" customWidth="1"/>
    <col min="14338" max="14338" width="10.85546875" style="647" customWidth="1"/>
    <col min="14339" max="14339" width="54.5703125" style="647" customWidth="1"/>
    <col min="14340" max="14341" width="22.85546875" style="647" customWidth="1"/>
    <col min="14342" max="14342" width="8.7109375" style="647" customWidth="1"/>
    <col min="14343" max="14343" width="14.140625" style="647" customWidth="1"/>
    <col min="14344" max="14589" width="9.140625" style="647"/>
    <col min="14590" max="14590" width="2.140625" style="647" customWidth="1"/>
    <col min="14591" max="14591" width="8.7109375" style="647" customWidth="1"/>
    <col min="14592" max="14592" width="9.85546875" style="647" customWidth="1"/>
    <col min="14593" max="14593" width="1" style="647" customWidth="1"/>
    <col min="14594" max="14594" width="10.85546875" style="647" customWidth="1"/>
    <col min="14595" max="14595" width="54.5703125" style="647" customWidth="1"/>
    <col min="14596" max="14597" width="22.85546875" style="647" customWidth="1"/>
    <col min="14598" max="14598" width="8.7109375" style="647" customWidth="1"/>
    <col min="14599" max="14599" width="14.140625" style="647" customWidth="1"/>
    <col min="14600" max="14845" width="9.140625" style="647"/>
    <col min="14846" max="14846" width="2.140625" style="647" customWidth="1"/>
    <col min="14847" max="14847" width="8.7109375" style="647" customWidth="1"/>
    <col min="14848" max="14848" width="9.85546875" style="647" customWidth="1"/>
    <col min="14849" max="14849" width="1" style="647" customWidth="1"/>
    <col min="14850" max="14850" width="10.85546875" style="647" customWidth="1"/>
    <col min="14851" max="14851" width="54.5703125" style="647" customWidth="1"/>
    <col min="14852" max="14853" width="22.85546875" style="647" customWidth="1"/>
    <col min="14854" max="14854" width="8.7109375" style="647" customWidth="1"/>
    <col min="14855" max="14855" width="14.140625" style="647" customWidth="1"/>
    <col min="14856" max="15101" width="9.140625" style="647"/>
    <col min="15102" max="15102" width="2.140625" style="647" customWidth="1"/>
    <col min="15103" max="15103" width="8.7109375" style="647" customWidth="1"/>
    <col min="15104" max="15104" width="9.85546875" style="647" customWidth="1"/>
    <col min="15105" max="15105" width="1" style="647" customWidth="1"/>
    <col min="15106" max="15106" width="10.85546875" style="647" customWidth="1"/>
    <col min="15107" max="15107" width="54.5703125" style="647" customWidth="1"/>
    <col min="15108" max="15109" width="22.85546875" style="647" customWidth="1"/>
    <col min="15110" max="15110" width="8.7109375" style="647" customWidth="1"/>
    <col min="15111" max="15111" width="14.140625" style="647" customWidth="1"/>
    <col min="15112" max="15357" width="9.140625" style="647"/>
    <col min="15358" max="15358" width="2.140625" style="647" customWidth="1"/>
    <col min="15359" max="15359" width="8.7109375" style="647" customWidth="1"/>
    <col min="15360" max="15360" width="9.85546875" style="647" customWidth="1"/>
    <col min="15361" max="15361" width="1" style="647" customWidth="1"/>
    <col min="15362" max="15362" width="10.85546875" style="647" customWidth="1"/>
    <col min="15363" max="15363" width="54.5703125" style="647" customWidth="1"/>
    <col min="15364" max="15365" width="22.85546875" style="647" customWidth="1"/>
    <col min="15366" max="15366" width="8.7109375" style="647" customWidth="1"/>
    <col min="15367" max="15367" width="14.140625" style="647" customWidth="1"/>
    <col min="15368" max="15613" width="9.140625" style="647"/>
    <col min="15614" max="15614" width="2.140625" style="647" customWidth="1"/>
    <col min="15615" max="15615" width="8.7109375" style="647" customWidth="1"/>
    <col min="15616" max="15616" width="9.85546875" style="647" customWidth="1"/>
    <col min="15617" max="15617" width="1" style="647" customWidth="1"/>
    <col min="15618" max="15618" width="10.85546875" style="647" customWidth="1"/>
    <col min="15619" max="15619" width="54.5703125" style="647" customWidth="1"/>
    <col min="15620" max="15621" width="22.85546875" style="647" customWidth="1"/>
    <col min="15622" max="15622" width="8.7109375" style="647" customWidth="1"/>
    <col min="15623" max="15623" width="14.140625" style="647" customWidth="1"/>
    <col min="15624" max="15869" width="9.140625" style="647"/>
    <col min="15870" max="15870" width="2.140625" style="647" customWidth="1"/>
    <col min="15871" max="15871" width="8.7109375" style="647" customWidth="1"/>
    <col min="15872" max="15872" width="9.85546875" style="647" customWidth="1"/>
    <col min="15873" max="15873" width="1" style="647" customWidth="1"/>
    <col min="15874" max="15874" width="10.85546875" style="647" customWidth="1"/>
    <col min="15875" max="15875" width="54.5703125" style="647" customWidth="1"/>
    <col min="15876" max="15877" width="22.85546875" style="647" customWidth="1"/>
    <col min="15878" max="15878" width="8.7109375" style="647" customWidth="1"/>
    <col min="15879" max="15879" width="14.140625" style="647" customWidth="1"/>
    <col min="15880" max="16125" width="9.140625" style="647"/>
    <col min="16126" max="16126" width="2.140625" style="647" customWidth="1"/>
    <col min="16127" max="16127" width="8.7109375" style="647" customWidth="1"/>
    <col min="16128" max="16128" width="9.85546875" style="647" customWidth="1"/>
    <col min="16129" max="16129" width="1" style="647" customWidth="1"/>
    <col min="16130" max="16130" width="10.85546875" style="647" customWidth="1"/>
    <col min="16131" max="16131" width="54.5703125" style="647" customWidth="1"/>
    <col min="16132" max="16133" width="22.85546875" style="647" customWidth="1"/>
    <col min="16134" max="16134" width="8.7109375" style="647" customWidth="1"/>
    <col min="16135" max="16135" width="14.140625" style="647" customWidth="1"/>
    <col min="16136" max="16384" width="9.140625" style="647"/>
  </cols>
  <sheetData>
    <row r="1" spans="1:7" ht="27" customHeight="1" x14ac:dyDescent="0.2">
      <c r="A1" s="666" t="s">
        <v>1307</v>
      </c>
      <c r="B1" s="666"/>
      <c r="C1" s="666"/>
      <c r="D1" s="666"/>
      <c r="E1" s="666"/>
      <c r="F1" s="666"/>
      <c r="G1" s="666"/>
    </row>
    <row r="2" spans="1:7" ht="48.75" customHeight="1" x14ac:dyDescent="0.2">
      <c r="A2" s="664" t="s">
        <v>700</v>
      </c>
      <c r="B2" s="664"/>
      <c r="C2" s="664"/>
      <c r="D2" s="664"/>
      <c r="E2" s="664"/>
      <c r="F2" s="663"/>
      <c r="G2" s="663"/>
    </row>
    <row r="3" spans="1:7" ht="17.100000000000001" customHeight="1" x14ac:dyDescent="0.2">
      <c r="A3" s="661" t="s">
        <v>111</v>
      </c>
      <c r="B3" s="661" t="s">
        <v>5</v>
      </c>
      <c r="C3" s="661" t="s">
        <v>6</v>
      </c>
      <c r="D3" s="661" t="s">
        <v>113</v>
      </c>
      <c r="E3" s="661" t="s">
        <v>423</v>
      </c>
      <c r="F3" s="661" t="s">
        <v>332</v>
      </c>
      <c r="G3" s="661" t="s">
        <v>424</v>
      </c>
    </row>
    <row r="4" spans="1:7" x14ac:dyDescent="0.2">
      <c r="A4" s="648" t="s">
        <v>15</v>
      </c>
      <c r="B4" s="648"/>
      <c r="C4" s="648"/>
      <c r="D4" s="649" t="s">
        <v>154</v>
      </c>
      <c r="E4" s="650" t="s">
        <v>701</v>
      </c>
      <c r="F4" s="650" t="s">
        <v>426</v>
      </c>
      <c r="G4" s="650" t="s">
        <v>701</v>
      </c>
    </row>
    <row r="5" spans="1:7" ht="15" x14ac:dyDescent="0.2">
      <c r="A5" s="651"/>
      <c r="B5" s="659" t="s">
        <v>155</v>
      </c>
      <c r="C5" s="652"/>
      <c r="D5" s="653" t="s">
        <v>156</v>
      </c>
      <c r="E5" s="654" t="s">
        <v>624</v>
      </c>
      <c r="F5" s="654" t="s">
        <v>426</v>
      </c>
      <c r="G5" s="654" t="s">
        <v>624</v>
      </c>
    </row>
    <row r="6" spans="1:7" ht="33.75" x14ac:dyDescent="0.2">
      <c r="A6" s="655"/>
      <c r="B6" s="655"/>
      <c r="C6" s="656" t="s">
        <v>702</v>
      </c>
      <c r="D6" s="657" t="s">
        <v>157</v>
      </c>
      <c r="E6" s="658" t="s">
        <v>426</v>
      </c>
      <c r="F6" s="658" t="s">
        <v>426</v>
      </c>
      <c r="G6" s="658" t="s">
        <v>426</v>
      </c>
    </row>
    <row r="7" spans="1:7" ht="56.25" x14ac:dyDescent="0.2">
      <c r="A7" s="655"/>
      <c r="B7" s="655"/>
      <c r="C7" s="656" t="s">
        <v>703</v>
      </c>
      <c r="D7" s="657" t="s">
        <v>704</v>
      </c>
      <c r="E7" s="658" t="s">
        <v>624</v>
      </c>
      <c r="F7" s="658" t="s">
        <v>426</v>
      </c>
      <c r="G7" s="658" t="s">
        <v>624</v>
      </c>
    </row>
    <row r="8" spans="1:7" ht="15" x14ac:dyDescent="0.2">
      <c r="A8" s="651"/>
      <c r="B8" s="659" t="s">
        <v>705</v>
      </c>
      <c r="C8" s="652"/>
      <c r="D8" s="653" t="s">
        <v>706</v>
      </c>
      <c r="E8" s="654" t="s">
        <v>707</v>
      </c>
      <c r="F8" s="654" t="s">
        <v>426</v>
      </c>
      <c r="G8" s="654" t="s">
        <v>707</v>
      </c>
    </row>
    <row r="9" spans="1:7" ht="33.75" x14ac:dyDescent="0.2">
      <c r="A9" s="655"/>
      <c r="B9" s="655"/>
      <c r="C9" s="656" t="s">
        <v>708</v>
      </c>
      <c r="D9" s="657" t="s">
        <v>709</v>
      </c>
      <c r="E9" s="658" t="s">
        <v>707</v>
      </c>
      <c r="F9" s="658" t="s">
        <v>426</v>
      </c>
      <c r="G9" s="658" t="s">
        <v>707</v>
      </c>
    </row>
    <row r="10" spans="1:7" ht="15" x14ac:dyDescent="0.2">
      <c r="A10" s="651"/>
      <c r="B10" s="659" t="s">
        <v>16</v>
      </c>
      <c r="C10" s="652"/>
      <c r="D10" s="653" t="s">
        <v>165</v>
      </c>
      <c r="E10" s="654" t="s">
        <v>710</v>
      </c>
      <c r="F10" s="654" t="s">
        <v>426</v>
      </c>
      <c r="G10" s="654" t="s">
        <v>710</v>
      </c>
    </row>
    <row r="11" spans="1:7" x14ac:dyDescent="0.2">
      <c r="A11" s="655"/>
      <c r="B11" s="655"/>
      <c r="C11" s="656" t="s">
        <v>711</v>
      </c>
      <c r="D11" s="657" t="s">
        <v>712</v>
      </c>
      <c r="E11" s="658" t="s">
        <v>713</v>
      </c>
      <c r="F11" s="658" t="s">
        <v>426</v>
      </c>
      <c r="G11" s="658" t="s">
        <v>713</v>
      </c>
    </row>
    <row r="12" spans="1:7" x14ac:dyDescent="0.2">
      <c r="A12" s="655"/>
      <c r="B12" s="655"/>
      <c r="C12" s="656" t="s">
        <v>247</v>
      </c>
      <c r="D12" s="657" t="s">
        <v>248</v>
      </c>
      <c r="E12" s="658" t="s">
        <v>714</v>
      </c>
      <c r="F12" s="658" t="s">
        <v>426</v>
      </c>
      <c r="G12" s="658" t="s">
        <v>714</v>
      </c>
    </row>
    <row r="13" spans="1:7" x14ac:dyDescent="0.2">
      <c r="A13" s="655"/>
      <c r="B13" s="655"/>
      <c r="C13" s="656" t="s">
        <v>252</v>
      </c>
      <c r="D13" s="657" t="s">
        <v>253</v>
      </c>
      <c r="E13" s="658" t="s">
        <v>715</v>
      </c>
      <c r="F13" s="658" t="s">
        <v>426</v>
      </c>
      <c r="G13" s="658" t="s">
        <v>715</v>
      </c>
    </row>
    <row r="14" spans="1:7" x14ac:dyDescent="0.2">
      <c r="A14" s="655"/>
      <c r="B14" s="655"/>
      <c r="C14" s="656" t="s">
        <v>182</v>
      </c>
      <c r="D14" s="657" t="s">
        <v>183</v>
      </c>
      <c r="E14" s="658" t="s">
        <v>716</v>
      </c>
      <c r="F14" s="658" t="s">
        <v>717</v>
      </c>
      <c r="G14" s="658" t="s">
        <v>718</v>
      </c>
    </row>
    <row r="15" spans="1:7" x14ac:dyDescent="0.2">
      <c r="A15" s="655"/>
      <c r="B15" s="655"/>
      <c r="C15" s="656" t="s">
        <v>198</v>
      </c>
      <c r="D15" s="657" t="s">
        <v>199</v>
      </c>
      <c r="E15" s="658" t="s">
        <v>719</v>
      </c>
      <c r="F15" s="658" t="s">
        <v>445</v>
      </c>
      <c r="G15" s="658" t="s">
        <v>720</v>
      </c>
    </row>
    <row r="16" spans="1:7" x14ac:dyDescent="0.2">
      <c r="A16" s="655"/>
      <c r="B16" s="655"/>
      <c r="C16" s="656" t="s">
        <v>284</v>
      </c>
      <c r="D16" s="657" t="s">
        <v>285</v>
      </c>
      <c r="E16" s="658" t="s">
        <v>721</v>
      </c>
      <c r="F16" s="658" t="s">
        <v>426</v>
      </c>
      <c r="G16" s="658" t="s">
        <v>721</v>
      </c>
    </row>
    <row r="17" spans="1:7" ht="22.5" x14ac:dyDescent="0.2">
      <c r="A17" s="655"/>
      <c r="B17" s="655"/>
      <c r="C17" s="656" t="s">
        <v>17</v>
      </c>
      <c r="D17" s="657" t="s">
        <v>200</v>
      </c>
      <c r="E17" s="658" t="s">
        <v>722</v>
      </c>
      <c r="F17" s="658" t="s">
        <v>723</v>
      </c>
      <c r="G17" s="658" t="s">
        <v>724</v>
      </c>
    </row>
    <row r="18" spans="1:7" x14ac:dyDescent="0.2">
      <c r="A18" s="648" t="s">
        <v>438</v>
      </c>
      <c r="B18" s="648"/>
      <c r="C18" s="648"/>
      <c r="D18" s="649" t="s">
        <v>439</v>
      </c>
      <c r="E18" s="650" t="s">
        <v>440</v>
      </c>
      <c r="F18" s="650" t="s">
        <v>426</v>
      </c>
      <c r="G18" s="650" t="s">
        <v>440</v>
      </c>
    </row>
    <row r="19" spans="1:7" ht="15" x14ac:dyDescent="0.2">
      <c r="A19" s="651"/>
      <c r="B19" s="659" t="s">
        <v>441</v>
      </c>
      <c r="C19" s="652"/>
      <c r="D19" s="653" t="s">
        <v>165</v>
      </c>
      <c r="E19" s="654" t="s">
        <v>440</v>
      </c>
      <c r="F19" s="654" t="s">
        <v>426</v>
      </c>
      <c r="G19" s="654" t="s">
        <v>440</v>
      </c>
    </row>
    <row r="20" spans="1:7" x14ac:dyDescent="0.2">
      <c r="A20" s="655"/>
      <c r="B20" s="655"/>
      <c r="C20" s="656" t="s">
        <v>247</v>
      </c>
      <c r="D20" s="657" t="s">
        <v>248</v>
      </c>
      <c r="E20" s="658" t="s">
        <v>725</v>
      </c>
      <c r="F20" s="658" t="s">
        <v>426</v>
      </c>
      <c r="G20" s="658" t="s">
        <v>725</v>
      </c>
    </row>
    <row r="21" spans="1:7" x14ac:dyDescent="0.2">
      <c r="A21" s="655"/>
      <c r="B21" s="655"/>
      <c r="C21" s="656" t="s">
        <v>254</v>
      </c>
      <c r="D21" s="657" t="s">
        <v>255</v>
      </c>
      <c r="E21" s="658" t="s">
        <v>726</v>
      </c>
      <c r="F21" s="658" t="s">
        <v>497</v>
      </c>
      <c r="G21" s="658" t="s">
        <v>475</v>
      </c>
    </row>
    <row r="22" spans="1:7" x14ac:dyDescent="0.2">
      <c r="A22" s="655"/>
      <c r="B22" s="655"/>
      <c r="C22" s="656" t="s">
        <v>182</v>
      </c>
      <c r="D22" s="657" t="s">
        <v>183</v>
      </c>
      <c r="E22" s="658" t="s">
        <v>727</v>
      </c>
      <c r="F22" s="658" t="s">
        <v>426</v>
      </c>
      <c r="G22" s="658" t="s">
        <v>727</v>
      </c>
    </row>
    <row r="23" spans="1:7" x14ac:dyDescent="0.2">
      <c r="A23" s="655"/>
      <c r="B23" s="655"/>
      <c r="C23" s="656" t="s">
        <v>273</v>
      </c>
      <c r="D23" s="657" t="s">
        <v>274</v>
      </c>
      <c r="E23" s="658" t="s">
        <v>728</v>
      </c>
      <c r="F23" s="658" t="s">
        <v>729</v>
      </c>
      <c r="G23" s="658" t="s">
        <v>730</v>
      </c>
    </row>
    <row r="24" spans="1:7" x14ac:dyDescent="0.2">
      <c r="A24" s="648" t="s">
        <v>25</v>
      </c>
      <c r="B24" s="648"/>
      <c r="C24" s="648"/>
      <c r="D24" s="649" t="s">
        <v>444</v>
      </c>
      <c r="E24" s="650" t="s">
        <v>731</v>
      </c>
      <c r="F24" s="650" t="s">
        <v>732</v>
      </c>
      <c r="G24" s="650" t="s">
        <v>733</v>
      </c>
    </row>
    <row r="25" spans="1:7" ht="15" x14ac:dyDescent="0.2">
      <c r="A25" s="651"/>
      <c r="B25" s="659" t="s">
        <v>734</v>
      </c>
      <c r="C25" s="652"/>
      <c r="D25" s="653" t="s">
        <v>129</v>
      </c>
      <c r="E25" s="654" t="s">
        <v>735</v>
      </c>
      <c r="F25" s="654" t="s">
        <v>426</v>
      </c>
      <c r="G25" s="654" t="s">
        <v>735</v>
      </c>
    </row>
    <row r="26" spans="1:7" ht="45" x14ac:dyDescent="0.2">
      <c r="A26" s="655"/>
      <c r="B26" s="655"/>
      <c r="C26" s="656" t="s">
        <v>613</v>
      </c>
      <c r="D26" s="657" t="s">
        <v>736</v>
      </c>
      <c r="E26" s="658" t="s">
        <v>737</v>
      </c>
      <c r="F26" s="658" t="s">
        <v>426</v>
      </c>
      <c r="G26" s="658" t="s">
        <v>737</v>
      </c>
    </row>
    <row r="27" spans="1:7" x14ac:dyDescent="0.2">
      <c r="A27" s="655"/>
      <c r="B27" s="655"/>
      <c r="C27" s="656" t="s">
        <v>198</v>
      </c>
      <c r="D27" s="657" t="s">
        <v>199</v>
      </c>
      <c r="E27" s="658" t="s">
        <v>738</v>
      </c>
      <c r="F27" s="658" t="s">
        <v>426</v>
      </c>
      <c r="G27" s="658" t="s">
        <v>738</v>
      </c>
    </row>
    <row r="28" spans="1:7" ht="15" x14ac:dyDescent="0.2">
      <c r="A28" s="651"/>
      <c r="B28" s="659" t="s">
        <v>26</v>
      </c>
      <c r="C28" s="652"/>
      <c r="D28" s="653" t="s">
        <v>173</v>
      </c>
      <c r="E28" s="654" t="s">
        <v>739</v>
      </c>
      <c r="F28" s="654" t="s">
        <v>426</v>
      </c>
      <c r="G28" s="654" t="s">
        <v>739</v>
      </c>
    </row>
    <row r="29" spans="1:7" ht="56.25" x14ac:dyDescent="0.2">
      <c r="A29" s="655"/>
      <c r="B29" s="655"/>
      <c r="C29" s="656" t="s">
        <v>27</v>
      </c>
      <c r="D29" s="657" t="s">
        <v>740</v>
      </c>
      <c r="E29" s="658" t="s">
        <v>739</v>
      </c>
      <c r="F29" s="658" t="s">
        <v>426</v>
      </c>
      <c r="G29" s="658" t="s">
        <v>739</v>
      </c>
    </row>
    <row r="30" spans="1:7" ht="15" x14ac:dyDescent="0.2">
      <c r="A30" s="651"/>
      <c r="B30" s="659" t="s">
        <v>34</v>
      </c>
      <c r="C30" s="652"/>
      <c r="D30" s="653" t="s">
        <v>203</v>
      </c>
      <c r="E30" s="654" t="s">
        <v>741</v>
      </c>
      <c r="F30" s="654" t="s">
        <v>732</v>
      </c>
      <c r="G30" s="654" t="s">
        <v>742</v>
      </c>
    </row>
    <row r="31" spans="1:7" x14ac:dyDescent="0.2">
      <c r="A31" s="655"/>
      <c r="B31" s="655"/>
      <c r="C31" s="656" t="s">
        <v>182</v>
      </c>
      <c r="D31" s="657" t="s">
        <v>183</v>
      </c>
      <c r="E31" s="658" t="s">
        <v>743</v>
      </c>
      <c r="F31" s="658" t="s">
        <v>426</v>
      </c>
      <c r="G31" s="658" t="s">
        <v>743</v>
      </c>
    </row>
    <row r="32" spans="1:7" x14ac:dyDescent="0.2">
      <c r="A32" s="655"/>
      <c r="B32" s="655"/>
      <c r="C32" s="656" t="s">
        <v>744</v>
      </c>
      <c r="D32" s="657" t="s">
        <v>745</v>
      </c>
      <c r="E32" s="658" t="s">
        <v>746</v>
      </c>
      <c r="F32" s="658" t="s">
        <v>426</v>
      </c>
      <c r="G32" s="658" t="s">
        <v>746</v>
      </c>
    </row>
    <row r="33" spans="1:7" x14ac:dyDescent="0.2">
      <c r="A33" s="655"/>
      <c r="B33" s="655"/>
      <c r="C33" s="656" t="s">
        <v>198</v>
      </c>
      <c r="D33" s="657" t="s">
        <v>199</v>
      </c>
      <c r="E33" s="658" t="s">
        <v>747</v>
      </c>
      <c r="F33" s="658" t="s">
        <v>426</v>
      </c>
      <c r="G33" s="658" t="s">
        <v>747</v>
      </c>
    </row>
    <row r="34" spans="1:7" x14ac:dyDescent="0.2">
      <c r="A34" s="655"/>
      <c r="B34" s="655"/>
      <c r="C34" s="656" t="s">
        <v>284</v>
      </c>
      <c r="D34" s="657" t="s">
        <v>285</v>
      </c>
      <c r="E34" s="658" t="s">
        <v>748</v>
      </c>
      <c r="F34" s="658" t="s">
        <v>426</v>
      </c>
      <c r="G34" s="658" t="s">
        <v>748</v>
      </c>
    </row>
    <row r="35" spans="1:7" ht="22.5" x14ac:dyDescent="0.2">
      <c r="A35" s="655"/>
      <c r="B35" s="655"/>
      <c r="C35" s="656" t="s">
        <v>17</v>
      </c>
      <c r="D35" s="657" t="s">
        <v>200</v>
      </c>
      <c r="E35" s="658" t="s">
        <v>749</v>
      </c>
      <c r="F35" s="658" t="s">
        <v>732</v>
      </c>
      <c r="G35" s="658" t="s">
        <v>750</v>
      </c>
    </row>
    <row r="36" spans="1:7" x14ac:dyDescent="0.2">
      <c r="A36" s="648" t="s">
        <v>751</v>
      </c>
      <c r="B36" s="648"/>
      <c r="C36" s="648"/>
      <c r="D36" s="649" t="s">
        <v>752</v>
      </c>
      <c r="E36" s="650" t="s">
        <v>689</v>
      </c>
      <c r="F36" s="650" t="s">
        <v>426</v>
      </c>
      <c r="G36" s="650" t="s">
        <v>689</v>
      </c>
    </row>
    <row r="37" spans="1:7" ht="15" x14ac:dyDescent="0.2">
      <c r="A37" s="651"/>
      <c r="B37" s="659" t="s">
        <v>753</v>
      </c>
      <c r="C37" s="652"/>
      <c r="D37" s="653" t="s">
        <v>165</v>
      </c>
      <c r="E37" s="654" t="s">
        <v>689</v>
      </c>
      <c r="F37" s="654" t="s">
        <v>426</v>
      </c>
      <c r="G37" s="654" t="s">
        <v>689</v>
      </c>
    </row>
    <row r="38" spans="1:7" x14ac:dyDescent="0.2">
      <c r="A38" s="655"/>
      <c r="B38" s="655"/>
      <c r="C38" s="656" t="s">
        <v>182</v>
      </c>
      <c r="D38" s="657" t="s">
        <v>183</v>
      </c>
      <c r="E38" s="658" t="s">
        <v>497</v>
      </c>
      <c r="F38" s="658" t="s">
        <v>426</v>
      </c>
      <c r="G38" s="658" t="s">
        <v>497</v>
      </c>
    </row>
    <row r="39" spans="1:7" x14ac:dyDescent="0.2">
      <c r="A39" s="655"/>
      <c r="B39" s="655"/>
      <c r="C39" s="656" t="s">
        <v>198</v>
      </c>
      <c r="D39" s="657" t="s">
        <v>199</v>
      </c>
      <c r="E39" s="658" t="s">
        <v>727</v>
      </c>
      <c r="F39" s="658" t="s">
        <v>426</v>
      </c>
      <c r="G39" s="658" t="s">
        <v>727</v>
      </c>
    </row>
    <row r="40" spans="1:7" x14ac:dyDescent="0.2">
      <c r="A40" s="648" t="s">
        <v>57</v>
      </c>
      <c r="B40" s="648"/>
      <c r="C40" s="648"/>
      <c r="D40" s="649" t="s">
        <v>448</v>
      </c>
      <c r="E40" s="650" t="s">
        <v>754</v>
      </c>
      <c r="F40" s="650" t="s">
        <v>426</v>
      </c>
      <c r="G40" s="650" t="s">
        <v>754</v>
      </c>
    </row>
    <row r="41" spans="1:7" ht="15" x14ac:dyDescent="0.2">
      <c r="A41" s="651"/>
      <c r="B41" s="659" t="s">
        <v>755</v>
      </c>
      <c r="C41" s="652"/>
      <c r="D41" s="653" t="s">
        <v>756</v>
      </c>
      <c r="E41" s="654" t="s">
        <v>757</v>
      </c>
      <c r="F41" s="654" t="s">
        <v>426</v>
      </c>
      <c r="G41" s="654" t="s">
        <v>757</v>
      </c>
    </row>
    <row r="42" spans="1:7" ht="22.5" x14ac:dyDescent="0.2">
      <c r="A42" s="655"/>
      <c r="B42" s="655"/>
      <c r="C42" s="656" t="s">
        <v>758</v>
      </c>
      <c r="D42" s="657" t="s">
        <v>147</v>
      </c>
      <c r="E42" s="658" t="s">
        <v>757</v>
      </c>
      <c r="F42" s="658" t="s">
        <v>426</v>
      </c>
      <c r="G42" s="658" t="s">
        <v>757</v>
      </c>
    </row>
    <row r="43" spans="1:7" ht="15" x14ac:dyDescent="0.2">
      <c r="A43" s="651"/>
      <c r="B43" s="659" t="s">
        <v>58</v>
      </c>
      <c r="C43" s="652"/>
      <c r="D43" s="653" t="s">
        <v>452</v>
      </c>
      <c r="E43" s="654" t="s">
        <v>759</v>
      </c>
      <c r="F43" s="654" t="s">
        <v>426</v>
      </c>
      <c r="G43" s="654" t="s">
        <v>759</v>
      </c>
    </row>
    <row r="44" spans="1:7" x14ac:dyDescent="0.2">
      <c r="A44" s="655"/>
      <c r="B44" s="655"/>
      <c r="C44" s="656" t="s">
        <v>182</v>
      </c>
      <c r="D44" s="657" t="s">
        <v>183</v>
      </c>
      <c r="E44" s="658" t="s">
        <v>760</v>
      </c>
      <c r="F44" s="658" t="s">
        <v>426</v>
      </c>
      <c r="G44" s="658" t="s">
        <v>760</v>
      </c>
    </row>
    <row r="45" spans="1:7" x14ac:dyDescent="0.2">
      <c r="A45" s="655"/>
      <c r="B45" s="655"/>
      <c r="C45" s="656" t="s">
        <v>273</v>
      </c>
      <c r="D45" s="657" t="s">
        <v>274</v>
      </c>
      <c r="E45" s="658" t="s">
        <v>761</v>
      </c>
      <c r="F45" s="658" t="s">
        <v>426</v>
      </c>
      <c r="G45" s="658" t="s">
        <v>761</v>
      </c>
    </row>
    <row r="46" spans="1:7" x14ac:dyDescent="0.2">
      <c r="A46" s="655"/>
      <c r="B46" s="655"/>
      <c r="C46" s="656" t="s">
        <v>744</v>
      </c>
      <c r="D46" s="657" t="s">
        <v>745</v>
      </c>
      <c r="E46" s="658" t="s">
        <v>762</v>
      </c>
      <c r="F46" s="658" t="s">
        <v>426</v>
      </c>
      <c r="G46" s="658" t="s">
        <v>762</v>
      </c>
    </row>
    <row r="47" spans="1:7" x14ac:dyDescent="0.2">
      <c r="A47" s="655"/>
      <c r="B47" s="655"/>
      <c r="C47" s="656" t="s">
        <v>198</v>
      </c>
      <c r="D47" s="657" t="s">
        <v>199</v>
      </c>
      <c r="E47" s="658" t="s">
        <v>763</v>
      </c>
      <c r="F47" s="658" t="s">
        <v>426</v>
      </c>
      <c r="G47" s="658" t="s">
        <v>763</v>
      </c>
    </row>
    <row r="48" spans="1:7" x14ac:dyDescent="0.2">
      <c r="A48" s="655"/>
      <c r="B48" s="655"/>
      <c r="C48" s="656" t="s">
        <v>284</v>
      </c>
      <c r="D48" s="657" t="s">
        <v>285</v>
      </c>
      <c r="E48" s="658" t="s">
        <v>764</v>
      </c>
      <c r="F48" s="658" t="s">
        <v>426</v>
      </c>
      <c r="G48" s="658" t="s">
        <v>764</v>
      </c>
    </row>
    <row r="49" spans="1:7" ht="22.5" x14ac:dyDescent="0.2">
      <c r="A49" s="655"/>
      <c r="B49" s="655"/>
      <c r="C49" s="656" t="s">
        <v>765</v>
      </c>
      <c r="D49" s="657" t="s">
        <v>766</v>
      </c>
      <c r="E49" s="658" t="s">
        <v>767</v>
      </c>
      <c r="F49" s="658" t="s">
        <v>426</v>
      </c>
      <c r="G49" s="658" t="s">
        <v>767</v>
      </c>
    </row>
    <row r="50" spans="1:7" ht="22.5" x14ac:dyDescent="0.2">
      <c r="A50" s="655"/>
      <c r="B50" s="655"/>
      <c r="C50" s="656" t="s">
        <v>768</v>
      </c>
      <c r="D50" s="657" t="s">
        <v>769</v>
      </c>
      <c r="E50" s="658" t="s">
        <v>770</v>
      </c>
      <c r="F50" s="658" t="s">
        <v>426</v>
      </c>
      <c r="G50" s="658" t="s">
        <v>770</v>
      </c>
    </row>
    <row r="51" spans="1:7" ht="22.5" x14ac:dyDescent="0.2">
      <c r="A51" s="655"/>
      <c r="B51" s="655"/>
      <c r="C51" s="656" t="s">
        <v>771</v>
      </c>
      <c r="D51" s="657" t="s">
        <v>772</v>
      </c>
      <c r="E51" s="658" t="s">
        <v>542</v>
      </c>
      <c r="F51" s="658" t="s">
        <v>426</v>
      </c>
      <c r="G51" s="658" t="s">
        <v>542</v>
      </c>
    </row>
    <row r="52" spans="1:7" ht="33.75" x14ac:dyDescent="0.2">
      <c r="A52" s="655"/>
      <c r="B52" s="655"/>
      <c r="C52" s="656" t="s">
        <v>773</v>
      </c>
      <c r="D52" s="657" t="s">
        <v>774</v>
      </c>
      <c r="E52" s="658" t="s">
        <v>775</v>
      </c>
      <c r="F52" s="658" t="s">
        <v>426</v>
      </c>
      <c r="G52" s="658" t="s">
        <v>775</v>
      </c>
    </row>
    <row r="53" spans="1:7" ht="22.5" x14ac:dyDescent="0.2">
      <c r="A53" s="655"/>
      <c r="B53" s="655"/>
      <c r="C53" s="656" t="s">
        <v>776</v>
      </c>
      <c r="D53" s="657" t="s">
        <v>777</v>
      </c>
      <c r="E53" s="658" t="s">
        <v>472</v>
      </c>
      <c r="F53" s="658" t="s">
        <v>426</v>
      </c>
      <c r="G53" s="658" t="s">
        <v>472</v>
      </c>
    </row>
    <row r="54" spans="1:7" ht="22.5" x14ac:dyDescent="0.2">
      <c r="A54" s="655"/>
      <c r="B54" s="655"/>
      <c r="C54" s="656" t="s">
        <v>17</v>
      </c>
      <c r="D54" s="657" t="s">
        <v>200</v>
      </c>
      <c r="E54" s="658" t="s">
        <v>778</v>
      </c>
      <c r="F54" s="658" t="s">
        <v>426</v>
      </c>
      <c r="G54" s="658" t="s">
        <v>778</v>
      </c>
    </row>
    <row r="55" spans="1:7" ht="22.5" x14ac:dyDescent="0.2">
      <c r="A55" s="655"/>
      <c r="B55" s="655"/>
      <c r="C55" s="656" t="s">
        <v>59</v>
      </c>
      <c r="D55" s="657" t="s">
        <v>779</v>
      </c>
      <c r="E55" s="658" t="s">
        <v>780</v>
      </c>
      <c r="F55" s="658" t="s">
        <v>426</v>
      </c>
      <c r="G55" s="658" t="s">
        <v>780</v>
      </c>
    </row>
    <row r="56" spans="1:7" x14ac:dyDescent="0.2">
      <c r="A56" s="648" t="s">
        <v>220</v>
      </c>
      <c r="B56" s="648"/>
      <c r="C56" s="648"/>
      <c r="D56" s="649" t="s">
        <v>221</v>
      </c>
      <c r="E56" s="650" t="s">
        <v>781</v>
      </c>
      <c r="F56" s="650" t="s">
        <v>426</v>
      </c>
      <c r="G56" s="650" t="s">
        <v>781</v>
      </c>
    </row>
    <row r="57" spans="1:7" ht="15" x14ac:dyDescent="0.2">
      <c r="A57" s="651"/>
      <c r="B57" s="659" t="s">
        <v>782</v>
      </c>
      <c r="C57" s="652"/>
      <c r="D57" s="653" t="s">
        <v>783</v>
      </c>
      <c r="E57" s="654" t="s">
        <v>784</v>
      </c>
      <c r="F57" s="654" t="s">
        <v>426</v>
      </c>
      <c r="G57" s="654" t="s">
        <v>784</v>
      </c>
    </row>
    <row r="58" spans="1:7" x14ac:dyDescent="0.2">
      <c r="A58" s="655"/>
      <c r="B58" s="655"/>
      <c r="C58" s="656" t="s">
        <v>254</v>
      </c>
      <c r="D58" s="657" t="s">
        <v>255</v>
      </c>
      <c r="E58" s="658" t="s">
        <v>785</v>
      </c>
      <c r="F58" s="658" t="s">
        <v>426</v>
      </c>
      <c r="G58" s="658" t="s">
        <v>785</v>
      </c>
    </row>
    <row r="59" spans="1:7" x14ac:dyDescent="0.2">
      <c r="A59" s="655"/>
      <c r="B59" s="655"/>
      <c r="C59" s="656" t="s">
        <v>198</v>
      </c>
      <c r="D59" s="657" t="s">
        <v>199</v>
      </c>
      <c r="E59" s="658" t="s">
        <v>786</v>
      </c>
      <c r="F59" s="658" t="s">
        <v>426</v>
      </c>
      <c r="G59" s="658" t="s">
        <v>786</v>
      </c>
    </row>
    <row r="60" spans="1:7" ht="15" x14ac:dyDescent="0.2">
      <c r="A60" s="651"/>
      <c r="B60" s="659" t="s">
        <v>222</v>
      </c>
      <c r="C60" s="652"/>
      <c r="D60" s="653" t="s">
        <v>223</v>
      </c>
      <c r="E60" s="654" t="s">
        <v>787</v>
      </c>
      <c r="F60" s="654" t="s">
        <v>426</v>
      </c>
      <c r="G60" s="654" t="s">
        <v>787</v>
      </c>
    </row>
    <row r="61" spans="1:7" x14ac:dyDescent="0.2">
      <c r="A61" s="655"/>
      <c r="B61" s="655"/>
      <c r="C61" s="656" t="s">
        <v>198</v>
      </c>
      <c r="D61" s="657" t="s">
        <v>199</v>
      </c>
      <c r="E61" s="658" t="s">
        <v>787</v>
      </c>
      <c r="F61" s="658" t="s">
        <v>426</v>
      </c>
      <c r="G61" s="658" t="s">
        <v>787</v>
      </c>
    </row>
    <row r="62" spans="1:7" x14ac:dyDescent="0.2">
      <c r="A62" s="648" t="s">
        <v>69</v>
      </c>
      <c r="B62" s="648"/>
      <c r="C62" s="648"/>
      <c r="D62" s="649" t="s">
        <v>476</v>
      </c>
      <c r="E62" s="650" t="s">
        <v>788</v>
      </c>
      <c r="F62" s="650" t="s">
        <v>789</v>
      </c>
      <c r="G62" s="650" t="s">
        <v>790</v>
      </c>
    </row>
    <row r="63" spans="1:7" ht="15" x14ac:dyDescent="0.2">
      <c r="A63" s="651"/>
      <c r="B63" s="659" t="s">
        <v>478</v>
      </c>
      <c r="C63" s="652"/>
      <c r="D63" s="653" t="s">
        <v>479</v>
      </c>
      <c r="E63" s="654" t="s">
        <v>480</v>
      </c>
      <c r="F63" s="654" t="s">
        <v>426</v>
      </c>
      <c r="G63" s="654" t="s">
        <v>480</v>
      </c>
    </row>
    <row r="64" spans="1:7" x14ac:dyDescent="0.2">
      <c r="A64" s="655"/>
      <c r="B64" s="655"/>
      <c r="C64" s="656" t="s">
        <v>711</v>
      </c>
      <c r="D64" s="657" t="s">
        <v>712</v>
      </c>
      <c r="E64" s="658" t="s">
        <v>791</v>
      </c>
      <c r="F64" s="658" t="s">
        <v>426</v>
      </c>
      <c r="G64" s="658" t="s">
        <v>791</v>
      </c>
    </row>
    <row r="65" spans="1:7" x14ac:dyDescent="0.2">
      <c r="A65" s="655"/>
      <c r="B65" s="655"/>
      <c r="C65" s="656" t="s">
        <v>792</v>
      </c>
      <c r="D65" s="657" t="s">
        <v>793</v>
      </c>
      <c r="E65" s="658" t="s">
        <v>794</v>
      </c>
      <c r="F65" s="658" t="s">
        <v>426</v>
      </c>
      <c r="G65" s="658" t="s">
        <v>794</v>
      </c>
    </row>
    <row r="66" spans="1:7" x14ac:dyDescent="0.2">
      <c r="A66" s="655"/>
      <c r="B66" s="655"/>
      <c r="C66" s="656" t="s">
        <v>247</v>
      </c>
      <c r="D66" s="657" t="s">
        <v>248</v>
      </c>
      <c r="E66" s="658" t="s">
        <v>795</v>
      </c>
      <c r="F66" s="658" t="s">
        <v>426</v>
      </c>
      <c r="G66" s="658" t="s">
        <v>795</v>
      </c>
    </row>
    <row r="67" spans="1:7" x14ac:dyDescent="0.2">
      <c r="A67" s="655"/>
      <c r="B67" s="655"/>
      <c r="C67" s="656" t="s">
        <v>252</v>
      </c>
      <c r="D67" s="657" t="s">
        <v>253</v>
      </c>
      <c r="E67" s="658" t="s">
        <v>796</v>
      </c>
      <c r="F67" s="658" t="s">
        <v>426</v>
      </c>
      <c r="G67" s="658" t="s">
        <v>796</v>
      </c>
    </row>
    <row r="68" spans="1:7" x14ac:dyDescent="0.2">
      <c r="A68" s="655"/>
      <c r="B68" s="655"/>
      <c r="C68" s="656" t="s">
        <v>182</v>
      </c>
      <c r="D68" s="657" t="s">
        <v>183</v>
      </c>
      <c r="E68" s="658" t="s">
        <v>797</v>
      </c>
      <c r="F68" s="658" t="s">
        <v>426</v>
      </c>
      <c r="G68" s="658" t="s">
        <v>797</v>
      </c>
    </row>
    <row r="69" spans="1:7" x14ac:dyDescent="0.2">
      <c r="A69" s="655"/>
      <c r="B69" s="655"/>
      <c r="C69" s="656" t="s">
        <v>198</v>
      </c>
      <c r="D69" s="657" t="s">
        <v>199</v>
      </c>
      <c r="E69" s="658" t="s">
        <v>798</v>
      </c>
      <c r="F69" s="658" t="s">
        <v>426</v>
      </c>
      <c r="G69" s="658" t="s">
        <v>798</v>
      </c>
    </row>
    <row r="70" spans="1:7" x14ac:dyDescent="0.2">
      <c r="A70" s="655"/>
      <c r="B70" s="655"/>
      <c r="C70" s="656" t="s">
        <v>799</v>
      </c>
      <c r="D70" s="657" t="s">
        <v>800</v>
      </c>
      <c r="E70" s="658" t="s">
        <v>426</v>
      </c>
      <c r="F70" s="658" t="s">
        <v>426</v>
      </c>
      <c r="G70" s="658" t="s">
        <v>426</v>
      </c>
    </row>
    <row r="71" spans="1:7" ht="22.5" x14ac:dyDescent="0.2">
      <c r="A71" s="655"/>
      <c r="B71" s="655"/>
      <c r="C71" s="656" t="s">
        <v>801</v>
      </c>
      <c r="D71" s="657" t="s">
        <v>802</v>
      </c>
      <c r="E71" s="658" t="s">
        <v>803</v>
      </c>
      <c r="F71" s="658" t="s">
        <v>426</v>
      </c>
      <c r="G71" s="658" t="s">
        <v>803</v>
      </c>
    </row>
    <row r="72" spans="1:7" ht="22.5" x14ac:dyDescent="0.2">
      <c r="A72" s="651"/>
      <c r="B72" s="659" t="s">
        <v>804</v>
      </c>
      <c r="C72" s="652"/>
      <c r="D72" s="653" t="s">
        <v>805</v>
      </c>
      <c r="E72" s="654" t="s">
        <v>806</v>
      </c>
      <c r="F72" s="654" t="s">
        <v>807</v>
      </c>
      <c r="G72" s="654" t="s">
        <v>808</v>
      </c>
    </row>
    <row r="73" spans="1:7" x14ac:dyDescent="0.2">
      <c r="A73" s="655"/>
      <c r="B73" s="655"/>
      <c r="C73" s="656" t="s">
        <v>809</v>
      </c>
      <c r="D73" s="657" t="s">
        <v>810</v>
      </c>
      <c r="E73" s="658" t="s">
        <v>811</v>
      </c>
      <c r="F73" s="658" t="s">
        <v>426</v>
      </c>
      <c r="G73" s="658" t="s">
        <v>811</v>
      </c>
    </row>
    <row r="74" spans="1:7" x14ac:dyDescent="0.2">
      <c r="A74" s="655"/>
      <c r="B74" s="655"/>
      <c r="C74" s="656" t="s">
        <v>812</v>
      </c>
      <c r="D74" s="657" t="s">
        <v>813</v>
      </c>
      <c r="E74" s="658" t="s">
        <v>475</v>
      </c>
      <c r="F74" s="658" t="s">
        <v>426</v>
      </c>
      <c r="G74" s="658" t="s">
        <v>475</v>
      </c>
    </row>
    <row r="75" spans="1:7" x14ac:dyDescent="0.2">
      <c r="A75" s="655"/>
      <c r="B75" s="655"/>
      <c r="C75" s="656" t="s">
        <v>182</v>
      </c>
      <c r="D75" s="657" t="s">
        <v>183</v>
      </c>
      <c r="E75" s="658" t="s">
        <v>440</v>
      </c>
      <c r="F75" s="658" t="s">
        <v>807</v>
      </c>
      <c r="G75" s="658" t="s">
        <v>624</v>
      </c>
    </row>
    <row r="76" spans="1:7" x14ac:dyDescent="0.2">
      <c r="A76" s="655"/>
      <c r="B76" s="655"/>
      <c r="C76" s="656" t="s">
        <v>198</v>
      </c>
      <c r="D76" s="657" t="s">
        <v>199</v>
      </c>
      <c r="E76" s="658" t="s">
        <v>657</v>
      </c>
      <c r="F76" s="658" t="s">
        <v>426</v>
      </c>
      <c r="G76" s="658" t="s">
        <v>657</v>
      </c>
    </row>
    <row r="77" spans="1:7" x14ac:dyDescent="0.2">
      <c r="A77" s="655"/>
      <c r="B77" s="655"/>
      <c r="C77" s="656" t="s">
        <v>814</v>
      </c>
      <c r="D77" s="657" t="s">
        <v>815</v>
      </c>
      <c r="E77" s="658" t="s">
        <v>816</v>
      </c>
      <c r="F77" s="658" t="s">
        <v>426</v>
      </c>
      <c r="G77" s="658" t="s">
        <v>816</v>
      </c>
    </row>
    <row r="78" spans="1:7" ht="22.5" x14ac:dyDescent="0.2">
      <c r="A78" s="651"/>
      <c r="B78" s="659" t="s">
        <v>70</v>
      </c>
      <c r="C78" s="652"/>
      <c r="D78" s="653" t="s">
        <v>481</v>
      </c>
      <c r="E78" s="654" t="s">
        <v>817</v>
      </c>
      <c r="F78" s="654" t="s">
        <v>818</v>
      </c>
      <c r="G78" s="654" t="s">
        <v>819</v>
      </c>
    </row>
    <row r="79" spans="1:7" ht="22.5" x14ac:dyDescent="0.2">
      <c r="A79" s="655"/>
      <c r="B79" s="655"/>
      <c r="C79" s="656" t="s">
        <v>820</v>
      </c>
      <c r="D79" s="657" t="s">
        <v>821</v>
      </c>
      <c r="E79" s="658" t="s">
        <v>822</v>
      </c>
      <c r="F79" s="658" t="s">
        <v>426</v>
      </c>
      <c r="G79" s="658" t="s">
        <v>822</v>
      </c>
    </row>
    <row r="80" spans="1:7" x14ac:dyDescent="0.2">
      <c r="A80" s="655"/>
      <c r="B80" s="655"/>
      <c r="C80" s="656" t="s">
        <v>711</v>
      </c>
      <c r="D80" s="657" t="s">
        <v>712</v>
      </c>
      <c r="E80" s="658" t="s">
        <v>823</v>
      </c>
      <c r="F80" s="658" t="s">
        <v>426</v>
      </c>
      <c r="G80" s="658" t="s">
        <v>823</v>
      </c>
    </row>
    <row r="81" spans="1:7" x14ac:dyDescent="0.2">
      <c r="A81" s="655"/>
      <c r="B81" s="655"/>
      <c r="C81" s="656" t="s">
        <v>792</v>
      </c>
      <c r="D81" s="657" t="s">
        <v>793</v>
      </c>
      <c r="E81" s="658" t="s">
        <v>824</v>
      </c>
      <c r="F81" s="658" t="s">
        <v>426</v>
      </c>
      <c r="G81" s="658" t="s">
        <v>824</v>
      </c>
    </row>
    <row r="82" spans="1:7" x14ac:dyDescent="0.2">
      <c r="A82" s="655"/>
      <c r="B82" s="655"/>
      <c r="C82" s="656" t="s">
        <v>247</v>
      </c>
      <c r="D82" s="657" t="s">
        <v>248</v>
      </c>
      <c r="E82" s="658" t="s">
        <v>825</v>
      </c>
      <c r="F82" s="658" t="s">
        <v>426</v>
      </c>
      <c r="G82" s="658" t="s">
        <v>825</v>
      </c>
    </row>
    <row r="83" spans="1:7" x14ac:dyDescent="0.2">
      <c r="A83" s="655"/>
      <c r="B83" s="655"/>
      <c r="C83" s="656" t="s">
        <v>252</v>
      </c>
      <c r="D83" s="657" t="s">
        <v>253</v>
      </c>
      <c r="E83" s="658" t="s">
        <v>826</v>
      </c>
      <c r="F83" s="658" t="s">
        <v>426</v>
      </c>
      <c r="G83" s="658" t="s">
        <v>826</v>
      </c>
    </row>
    <row r="84" spans="1:7" x14ac:dyDescent="0.2">
      <c r="A84" s="655"/>
      <c r="B84" s="655"/>
      <c r="C84" s="656" t="s">
        <v>254</v>
      </c>
      <c r="D84" s="657" t="s">
        <v>255</v>
      </c>
      <c r="E84" s="658" t="s">
        <v>827</v>
      </c>
      <c r="F84" s="658" t="s">
        <v>426</v>
      </c>
      <c r="G84" s="658" t="s">
        <v>827</v>
      </c>
    </row>
    <row r="85" spans="1:7" x14ac:dyDescent="0.2">
      <c r="A85" s="655"/>
      <c r="B85" s="655"/>
      <c r="C85" s="656" t="s">
        <v>182</v>
      </c>
      <c r="D85" s="657" t="s">
        <v>183</v>
      </c>
      <c r="E85" s="658" t="s">
        <v>828</v>
      </c>
      <c r="F85" s="658" t="s">
        <v>818</v>
      </c>
      <c r="G85" s="658" t="s">
        <v>829</v>
      </c>
    </row>
    <row r="86" spans="1:7" ht="22.5" x14ac:dyDescent="0.2">
      <c r="A86" s="655"/>
      <c r="B86" s="655"/>
      <c r="C86" s="656" t="s">
        <v>830</v>
      </c>
      <c r="D86" s="657" t="s">
        <v>831</v>
      </c>
      <c r="E86" s="658" t="s">
        <v>426</v>
      </c>
      <c r="F86" s="658" t="s">
        <v>426</v>
      </c>
      <c r="G86" s="658" t="s">
        <v>426</v>
      </c>
    </row>
    <row r="87" spans="1:7" x14ac:dyDescent="0.2">
      <c r="A87" s="655"/>
      <c r="B87" s="655"/>
      <c r="C87" s="656" t="s">
        <v>832</v>
      </c>
      <c r="D87" s="657" t="s">
        <v>833</v>
      </c>
      <c r="E87" s="658" t="s">
        <v>426</v>
      </c>
      <c r="F87" s="658" t="s">
        <v>426</v>
      </c>
      <c r="G87" s="658" t="s">
        <v>426</v>
      </c>
    </row>
    <row r="88" spans="1:7" x14ac:dyDescent="0.2">
      <c r="A88" s="655"/>
      <c r="B88" s="655"/>
      <c r="C88" s="656" t="s">
        <v>273</v>
      </c>
      <c r="D88" s="657" t="s">
        <v>274</v>
      </c>
      <c r="E88" s="658" t="s">
        <v>834</v>
      </c>
      <c r="F88" s="658" t="s">
        <v>426</v>
      </c>
      <c r="G88" s="658" t="s">
        <v>834</v>
      </c>
    </row>
    <row r="89" spans="1:7" x14ac:dyDescent="0.2">
      <c r="A89" s="655"/>
      <c r="B89" s="655"/>
      <c r="C89" s="656" t="s">
        <v>744</v>
      </c>
      <c r="D89" s="657" t="s">
        <v>745</v>
      </c>
      <c r="E89" s="658" t="s">
        <v>835</v>
      </c>
      <c r="F89" s="658" t="s">
        <v>657</v>
      </c>
      <c r="G89" s="658" t="s">
        <v>836</v>
      </c>
    </row>
    <row r="90" spans="1:7" x14ac:dyDescent="0.2">
      <c r="A90" s="655"/>
      <c r="B90" s="655"/>
      <c r="C90" s="656" t="s">
        <v>837</v>
      </c>
      <c r="D90" s="657" t="s">
        <v>838</v>
      </c>
      <c r="E90" s="658" t="s">
        <v>839</v>
      </c>
      <c r="F90" s="658" t="s">
        <v>426</v>
      </c>
      <c r="G90" s="658" t="s">
        <v>839</v>
      </c>
    </row>
    <row r="91" spans="1:7" x14ac:dyDescent="0.2">
      <c r="A91" s="655"/>
      <c r="B91" s="655"/>
      <c r="C91" s="656" t="s">
        <v>198</v>
      </c>
      <c r="D91" s="657" t="s">
        <v>199</v>
      </c>
      <c r="E91" s="658" t="s">
        <v>840</v>
      </c>
      <c r="F91" s="658" t="s">
        <v>841</v>
      </c>
      <c r="G91" s="658" t="s">
        <v>842</v>
      </c>
    </row>
    <row r="92" spans="1:7" ht="22.5" x14ac:dyDescent="0.2">
      <c r="A92" s="655"/>
      <c r="B92" s="655"/>
      <c r="C92" s="656" t="s">
        <v>282</v>
      </c>
      <c r="D92" s="657" t="s">
        <v>843</v>
      </c>
      <c r="E92" s="658" t="s">
        <v>668</v>
      </c>
      <c r="F92" s="658" t="s">
        <v>426</v>
      </c>
      <c r="G92" s="658" t="s">
        <v>668</v>
      </c>
    </row>
    <row r="93" spans="1:7" x14ac:dyDescent="0.2">
      <c r="A93" s="655"/>
      <c r="B93" s="655"/>
      <c r="C93" s="656" t="s">
        <v>844</v>
      </c>
      <c r="D93" s="657" t="s">
        <v>845</v>
      </c>
      <c r="E93" s="658" t="s">
        <v>497</v>
      </c>
      <c r="F93" s="658" t="s">
        <v>426</v>
      </c>
      <c r="G93" s="658" t="s">
        <v>497</v>
      </c>
    </row>
    <row r="94" spans="1:7" ht="22.5" x14ac:dyDescent="0.2">
      <c r="A94" s="655"/>
      <c r="B94" s="655"/>
      <c r="C94" s="656" t="s">
        <v>846</v>
      </c>
      <c r="D94" s="657" t="s">
        <v>847</v>
      </c>
      <c r="E94" s="658" t="s">
        <v>848</v>
      </c>
      <c r="F94" s="658" t="s">
        <v>426</v>
      </c>
      <c r="G94" s="658" t="s">
        <v>848</v>
      </c>
    </row>
    <row r="95" spans="1:7" x14ac:dyDescent="0.2">
      <c r="A95" s="655"/>
      <c r="B95" s="655"/>
      <c r="C95" s="656" t="s">
        <v>799</v>
      </c>
      <c r="D95" s="657" t="s">
        <v>800</v>
      </c>
      <c r="E95" s="658" t="s">
        <v>849</v>
      </c>
      <c r="F95" s="658" t="s">
        <v>426</v>
      </c>
      <c r="G95" s="658" t="s">
        <v>849</v>
      </c>
    </row>
    <row r="96" spans="1:7" x14ac:dyDescent="0.2">
      <c r="A96" s="655"/>
      <c r="B96" s="655"/>
      <c r="C96" s="656" t="s">
        <v>814</v>
      </c>
      <c r="D96" s="657" t="s">
        <v>815</v>
      </c>
      <c r="E96" s="658" t="s">
        <v>816</v>
      </c>
      <c r="F96" s="658" t="s">
        <v>426</v>
      </c>
      <c r="G96" s="658" t="s">
        <v>816</v>
      </c>
    </row>
    <row r="97" spans="1:7" x14ac:dyDescent="0.2">
      <c r="A97" s="655"/>
      <c r="B97" s="655"/>
      <c r="C97" s="656" t="s">
        <v>284</v>
      </c>
      <c r="D97" s="657" t="s">
        <v>285</v>
      </c>
      <c r="E97" s="658" t="s">
        <v>850</v>
      </c>
      <c r="F97" s="658" t="s">
        <v>426</v>
      </c>
      <c r="G97" s="658" t="s">
        <v>850</v>
      </c>
    </row>
    <row r="98" spans="1:7" ht="22.5" x14ac:dyDescent="0.2">
      <c r="A98" s="655"/>
      <c r="B98" s="655"/>
      <c r="C98" s="656" t="s">
        <v>851</v>
      </c>
      <c r="D98" s="657" t="s">
        <v>852</v>
      </c>
      <c r="E98" s="658" t="s">
        <v>853</v>
      </c>
      <c r="F98" s="658" t="s">
        <v>426</v>
      </c>
      <c r="G98" s="658" t="s">
        <v>853</v>
      </c>
    </row>
    <row r="99" spans="1:7" ht="22.5" x14ac:dyDescent="0.2">
      <c r="A99" s="655"/>
      <c r="B99" s="655"/>
      <c r="C99" s="656" t="s">
        <v>776</v>
      </c>
      <c r="D99" s="657" t="s">
        <v>777</v>
      </c>
      <c r="E99" s="658" t="s">
        <v>727</v>
      </c>
      <c r="F99" s="658" t="s">
        <v>426</v>
      </c>
      <c r="G99" s="658" t="s">
        <v>727</v>
      </c>
    </row>
    <row r="100" spans="1:7" ht="22.5" x14ac:dyDescent="0.2">
      <c r="A100" s="655"/>
      <c r="B100" s="655"/>
      <c r="C100" s="656" t="s">
        <v>801</v>
      </c>
      <c r="D100" s="657" t="s">
        <v>802</v>
      </c>
      <c r="E100" s="658" t="s">
        <v>854</v>
      </c>
      <c r="F100" s="658" t="s">
        <v>426</v>
      </c>
      <c r="G100" s="658" t="s">
        <v>854</v>
      </c>
    </row>
    <row r="101" spans="1:7" ht="22.5" x14ac:dyDescent="0.2">
      <c r="A101" s="655"/>
      <c r="B101" s="655"/>
      <c r="C101" s="656" t="s">
        <v>59</v>
      </c>
      <c r="D101" s="657" t="s">
        <v>779</v>
      </c>
      <c r="E101" s="658" t="s">
        <v>440</v>
      </c>
      <c r="F101" s="658" t="s">
        <v>426</v>
      </c>
      <c r="G101" s="658" t="s">
        <v>440</v>
      </c>
    </row>
    <row r="102" spans="1:7" ht="22.5" x14ac:dyDescent="0.2">
      <c r="A102" s="651"/>
      <c r="B102" s="659" t="s">
        <v>855</v>
      </c>
      <c r="C102" s="652"/>
      <c r="D102" s="653" t="s">
        <v>160</v>
      </c>
      <c r="E102" s="654" t="s">
        <v>856</v>
      </c>
      <c r="F102" s="654" t="s">
        <v>426</v>
      </c>
      <c r="G102" s="654" t="s">
        <v>856</v>
      </c>
    </row>
    <row r="103" spans="1:7" ht="67.5" x14ac:dyDescent="0.2">
      <c r="A103" s="655"/>
      <c r="B103" s="655"/>
      <c r="C103" s="656" t="s">
        <v>639</v>
      </c>
      <c r="D103" s="657" t="s">
        <v>857</v>
      </c>
      <c r="E103" s="658" t="s">
        <v>485</v>
      </c>
      <c r="F103" s="658" t="s">
        <v>426</v>
      </c>
      <c r="G103" s="658" t="s">
        <v>485</v>
      </c>
    </row>
    <row r="104" spans="1:7" x14ac:dyDescent="0.2">
      <c r="A104" s="655"/>
      <c r="B104" s="655"/>
      <c r="C104" s="656" t="s">
        <v>247</v>
      </c>
      <c r="D104" s="657" t="s">
        <v>248</v>
      </c>
      <c r="E104" s="658" t="s">
        <v>426</v>
      </c>
      <c r="F104" s="658" t="s">
        <v>858</v>
      </c>
      <c r="G104" s="658" t="s">
        <v>858</v>
      </c>
    </row>
    <row r="105" spans="1:7" x14ac:dyDescent="0.2">
      <c r="A105" s="655"/>
      <c r="B105" s="655"/>
      <c r="C105" s="656" t="s">
        <v>254</v>
      </c>
      <c r="D105" s="657" t="s">
        <v>255</v>
      </c>
      <c r="E105" s="658" t="s">
        <v>475</v>
      </c>
      <c r="F105" s="658" t="s">
        <v>859</v>
      </c>
      <c r="G105" s="658" t="s">
        <v>860</v>
      </c>
    </row>
    <row r="106" spans="1:7" x14ac:dyDescent="0.2">
      <c r="A106" s="655"/>
      <c r="B106" s="655"/>
      <c r="C106" s="656" t="s">
        <v>182</v>
      </c>
      <c r="D106" s="657" t="s">
        <v>183</v>
      </c>
      <c r="E106" s="658" t="s">
        <v>707</v>
      </c>
      <c r="F106" s="658" t="s">
        <v>426</v>
      </c>
      <c r="G106" s="658" t="s">
        <v>707</v>
      </c>
    </row>
    <row r="107" spans="1:7" x14ac:dyDescent="0.2">
      <c r="A107" s="655"/>
      <c r="B107" s="655"/>
      <c r="C107" s="656" t="s">
        <v>198</v>
      </c>
      <c r="D107" s="657" t="s">
        <v>199</v>
      </c>
      <c r="E107" s="658" t="s">
        <v>602</v>
      </c>
      <c r="F107" s="658" t="s">
        <v>426</v>
      </c>
      <c r="G107" s="658" t="s">
        <v>602</v>
      </c>
    </row>
    <row r="108" spans="1:7" ht="15" x14ac:dyDescent="0.2">
      <c r="A108" s="651"/>
      <c r="B108" s="659" t="s">
        <v>861</v>
      </c>
      <c r="C108" s="652"/>
      <c r="D108" s="653" t="s">
        <v>165</v>
      </c>
      <c r="E108" s="654" t="s">
        <v>862</v>
      </c>
      <c r="F108" s="654" t="s">
        <v>426</v>
      </c>
      <c r="G108" s="654" t="s">
        <v>862</v>
      </c>
    </row>
    <row r="109" spans="1:7" x14ac:dyDescent="0.2">
      <c r="A109" s="655"/>
      <c r="B109" s="655"/>
      <c r="C109" s="656" t="s">
        <v>809</v>
      </c>
      <c r="D109" s="657" t="s">
        <v>810</v>
      </c>
      <c r="E109" s="658" t="s">
        <v>863</v>
      </c>
      <c r="F109" s="658" t="s">
        <v>426</v>
      </c>
      <c r="G109" s="658" t="s">
        <v>863</v>
      </c>
    </row>
    <row r="110" spans="1:7" x14ac:dyDescent="0.2">
      <c r="A110" s="655"/>
      <c r="B110" s="655"/>
      <c r="C110" s="656" t="s">
        <v>864</v>
      </c>
      <c r="D110" s="657" t="s">
        <v>865</v>
      </c>
      <c r="E110" s="658" t="s">
        <v>866</v>
      </c>
      <c r="F110" s="658" t="s">
        <v>426</v>
      </c>
      <c r="G110" s="658" t="s">
        <v>866</v>
      </c>
    </row>
    <row r="111" spans="1:7" x14ac:dyDescent="0.2">
      <c r="A111" s="655"/>
      <c r="B111" s="655"/>
      <c r="C111" s="656" t="s">
        <v>284</v>
      </c>
      <c r="D111" s="657" t="s">
        <v>285</v>
      </c>
      <c r="E111" s="658" t="s">
        <v>867</v>
      </c>
      <c r="F111" s="658" t="s">
        <v>426</v>
      </c>
      <c r="G111" s="658" t="s">
        <v>867</v>
      </c>
    </row>
    <row r="112" spans="1:7" ht="33.75" x14ac:dyDescent="0.2">
      <c r="A112" s="648" t="s">
        <v>489</v>
      </c>
      <c r="B112" s="648"/>
      <c r="C112" s="648"/>
      <c r="D112" s="649" t="s">
        <v>490</v>
      </c>
      <c r="E112" s="650" t="s">
        <v>491</v>
      </c>
      <c r="F112" s="650" t="s">
        <v>426</v>
      </c>
      <c r="G112" s="650" t="s">
        <v>491</v>
      </c>
    </row>
    <row r="113" spans="1:7" ht="22.5" x14ac:dyDescent="0.2">
      <c r="A113" s="651"/>
      <c r="B113" s="659" t="s">
        <v>492</v>
      </c>
      <c r="C113" s="652"/>
      <c r="D113" s="653" t="s">
        <v>493</v>
      </c>
      <c r="E113" s="654" t="s">
        <v>491</v>
      </c>
      <c r="F113" s="654" t="s">
        <v>426</v>
      </c>
      <c r="G113" s="654" t="s">
        <v>491</v>
      </c>
    </row>
    <row r="114" spans="1:7" x14ac:dyDescent="0.2">
      <c r="A114" s="655"/>
      <c r="B114" s="655"/>
      <c r="C114" s="656" t="s">
        <v>711</v>
      </c>
      <c r="D114" s="657" t="s">
        <v>712</v>
      </c>
      <c r="E114" s="658" t="s">
        <v>868</v>
      </c>
      <c r="F114" s="658" t="s">
        <v>426</v>
      </c>
      <c r="G114" s="658" t="s">
        <v>868</v>
      </c>
    </row>
    <row r="115" spans="1:7" x14ac:dyDescent="0.2">
      <c r="A115" s="655"/>
      <c r="B115" s="655"/>
      <c r="C115" s="656" t="s">
        <v>247</v>
      </c>
      <c r="D115" s="657" t="s">
        <v>248</v>
      </c>
      <c r="E115" s="658" t="s">
        <v>869</v>
      </c>
      <c r="F115" s="658" t="s">
        <v>426</v>
      </c>
      <c r="G115" s="658" t="s">
        <v>869</v>
      </c>
    </row>
    <row r="116" spans="1:7" x14ac:dyDescent="0.2">
      <c r="A116" s="655"/>
      <c r="B116" s="655"/>
      <c r="C116" s="656" t="s">
        <v>252</v>
      </c>
      <c r="D116" s="657" t="s">
        <v>253</v>
      </c>
      <c r="E116" s="658" t="s">
        <v>870</v>
      </c>
      <c r="F116" s="658" t="s">
        <v>426</v>
      </c>
      <c r="G116" s="658" t="s">
        <v>870</v>
      </c>
    </row>
    <row r="117" spans="1:7" x14ac:dyDescent="0.2">
      <c r="A117" s="655"/>
      <c r="B117" s="655"/>
      <c r="C117" s="656" t="s">
        <v>182</v>
      </c>
      <c r="D117" s="657" t="s">
        <v>183</v>
      </c>
      <c r="E117" s="658" t="s">
        <v>871</v>
      </c>
      <c r="F117" s="658" t="s">
        <v>426</v>
      </c>
      <c r="G117" s="658" t="s">
        <v>871</v>
      </c>
    </row>
    <row r="118" spans="1:7" ht="22.5" x14ac:dyDescent="0.2">
      <c r="A118" s="648" t="s">
        <v>73</v>
      </c>
      <c r="B118" s="648"/>
      <c r="C118" s="648"/>
      <c r="D118" s="649" t="s">
        <v>162</v>
      </c>
      <c r="E118" s="650" t="s">
        <v>872</v>
      </c>
      <c r="F118" s="650" t="s">
        <v>873</v>
      </c>
      <c r="G118" s="650" t="s">
        <v>874</v>
      </c>
    </row>
    <row r="119" spans="1:7" ht="15" x14ac:dyDescent="0.2">
      <c r="A119" s="651"/>
      <c r="B119" s="659" t="s">
        <v>875</v>
      </c>
      <c r="C119" s="652"/>
      <c r="D119" s="653" t="s">
        <v>876</v>
      </c>
      <c r="E119" s="654" t="s">
        <v>657</v>
      </c>
      <c r="F119" s="654" t="s">
        <v>426</v>
      </c>
      <c r="G119" s="654" t="s">
        <v>657</v>
      </c>
    </row>
    <row r="120" spans="1:7" ht="22.5" x14ac:dyDescent="0.2">
      <c r="A120" s="655"/>
      <c r="B120" s="655"/>
      <c r="C120" s="656" t="s">
        <v>877</v>
      </c>
      <c r="D120" s="657" t="s">
        <v>878</v>
      </c>
      <c r="E120" s="658" t="s">
        <v>657</v>
      </c>
      <c r="F120" s="658" t="s">
        <v>426</v>
      </c>
      <c r="G120" s="658" t="s">
        <v>657</v>
      </c>
    </row>
    <row r="121" spans="1:7" ht="22.5" x14ac:dyDescent="0.2">
      <c r="A121" s="651"/>
      <c r="B121" s="659" t="s">
        <v>879</v>
      </c>
      <c r="C121" s="652"/>
      <c r="D121" s="653" t="s">
        <v>880</v>
      </c>
      <c r="E121" s="654" t="s">
        <v>850</v>
      </c>
      <c r="F121" s="654" t="s">
        <v>426</v>
      </c>
      <c r="G121" s="654" t="s">
        <v>850</v>
      </c>
    </row>
    <row r="122" spans="1:7" ht="22.5" x14ac:dyDescent="0.2">
      <c r="A122" s="655"/>
      <c r="B122" s="655"/>
      <c r="C122" s="656" t="s">
        <v>877</v>
      </c>
      <c r="D122" s="657" t="s">
        <v>878</v>
      </c>
      <c r="E122" s="658" t="s">
        <v>850</v>
      </c>
      <c r="F122" s="658" t="s">
        <v>426</v>
      </c>
      <c r="G122" s="658" t="s">
        <v>850</v>
      </c>
    </row>
    <row r="123" spans="1:7" ht="15" x14ac:dyDescent="0.2">
      <c r="A123" s="651"/>
      <c r="B123" s="659" t="s">
        <v>74</v>
      </c>
      <c r="C123" s="652"/>
      <c r="D123" s="653" t="s">
        <v>163</v>
      </c>
      <c r="E123" s="654" t="s">
        <v>881</v>
      </c>
      <c r="F123" s="654" t="s">
        <v>873</v>
      </c>
      <c r="G123" s="654" t="s">
        <v>882</v>
      </c>
    </row>
    <row r="124" spans="1:7" ht="33.75" x14ac:dyDescent="0.2">
      <c r="A124" s="655"/>
      <c r="B124" s="655"/>
      <c r="C124" s="656" t="s">
        <v>702</v>
      </c>
      <c r="D124" s="657" t="s">
        <v>157</v>
      </c>
      <c r="E124" s="658" t="s">
        <v>602</v>
      </c>
      <c r="F124" s="658" t="s">
        <v>426</v>
      </c>
      <c r="G124" s="658" t="s">
        <v>602</v>
      </c>
    </row>
    <row r="125" spans="1:7" x14ac:dyDescent="0.2">
      <c r="A125" s="655"/>
      <c r="B125" s="655"/>
      <c r="C125" s="656" t="s">
        <v>809</v>
      </c>
      <c r="D125" s="657" t="s">
        <v>810</v>
      </c>
      <c r="E125" s="658" t="s">
        <v>883</v>
      </c>
      <c r="F125" s="658" t="s">
        <v>426</v>
      </c>
      <c r="G125" s="658" t="s">
        <v>883</v>
      </c>
    </row>
    <row r="126" spans="1:7" x14ac:dyDescent="0.2">
      <c r="A126" s="655"/>
      <c r="B126" s="655"/>
      <c r="C126" s="656" t="s">
        <v>247</v>
      </c>
      <c r="D126" s="657" t="s">
        <v>248</v>
      </c>
      <c r="E126" s="658" t="s">
        <v>884</v>
      </c>
      <c r="F126" s="658" t="s">
        <v>426</v>
      </c>
      <c r="G126" s="658" t="s">
        <v>884</v>
      </c>
    </row>
    <row r="127" spans="1:7" x14ac:dyDescent="0.2">
      <c r="A127" s="655"/>
      <c r="B127" s="655"/>
      <c r="C127" s="656" t="s">
        <v>252</v>
      </c>
      <c r="D127" s="657" t="s">
        <v>253</v>
      </c>
      <c r="E127" s="658" t="s">
        <v>885</v>
      </c>
      <c r="F127" s="658" t="s">
        <v>426</v>
      </c>
      <c r="G127" s="658" t="s">
        <v>885</v>
      </c>
    </row>
    <row r="128" spans="1:7" x14ac:dyDescent="0.2">
      <c r="A128" s="655"/>
      <c r="B128" s="655"/>
      <c r="C128" s="656" t="s">
        <v>254</v>
      </c>
      <c r="D128" s="657" t="s">
        <v>255</v>
      </c>
      <c r="E128" s="658" t="s">
        <v>886</v>
      </c>
      <c r="F128" s="658" t="s">
        <v>426</v>
      </c>
      <c r="G128" s="658" t="s">
        <v>886</v>
      </c>
    </row>
    <row r="129" spans="1:7" x14ac:dyDescent="0.2">
      <c r="A129" s="655"/>
      <c r="B129" s="655"/>
      <c r="C129" s="656" t="s">
        <v>812</v>
      </c>
      <c r="D129" s="657" t="s">
        <v>813</v>
      </c>
      <c r="E129" s="658" t="s">
        <v>887</v>
      </c>
      <c r="F129" s="658" t="s">
        <v>426</v>
      </c>
      <c r="G129" s="658" t="s">
        <v>887</v>
      </c>
    </row>
    <row r="130" spans="1:7" x14ac:dyDescent="0.2">
      <c r="A130" s="655"/>
      <c r="B130" s="655"/>
      <c r="C130" s="656" t="s">
        <v>182</v>
      </c>
      <c r="D130" s="657" t="s">
        <v>183</v>
      </c>
      <c r="E130" s="658" t="s">
        <v>888</v>
      </c>
      <c r="F130" s="658" t="s">
        <v>426</v>
      </c>
      <c r="G130" s="658" t="s">
        <v>888</v>
      </c>
    </row>
    <row r="131" spans="1:7" x14ac:dyDescent="0.2">
      <c r="A131" s="655"/>
      <c r="B131" s="655"/>
      <c r="C131" s="656" t="s">
        <v>273</v>
      </c>
      <c r="D131" s="657" t="s">
        <v>274</v>
      </c>
      <c r="E131" s="658" t="s">
        <v>550</v>
      </c>
      <c r="F131" s="658" t="s">
        <v>426</v>
      </c>
      <c r="G131" s="658" t="s">
        <v>550</v>
      </c>
    </row>
    <row r="132" spans="1:7" x14ac:dyDescent="0.2">
      <c r="A132" s="655"/>
      <c r="B132" s="655"/>
      <c r="C132" s="656" t="s">
        <v>837</v>
      </c>
      <c r="D132" s="657" t="s">
        <v>838</v>
      </c>
      <c r="E132" s="658" t="s">
        <v>787</v>
      </c>
      <c r="F132" s="658" t="s">
        <v>426</v>
      </c>
      <c r="G132" s="658" t="s">
        <v>787</v>
      </c>
    </row>
    <row r="133" spans="1:7" x14ac:dyDescent="0.2">
      <c r="A133" s="655"/>
      <c r="B133" s="655"/>
      <c r="C133" s="656" t="s">
        <v>198</v>
      </c>
      <c r="D133" s="657" t="s">
        <v>199</v>
      </c>
      <c r="E133" s="658" t="s">
        <v>889</v>
      </c>
      <c r="F133" s="658" t="s">
        <v>426</v>
      </c>
      <c r="G133" s="658" t="s">
        <v>889</v>
      </c>
    </row>
    <row r="134" spans="1:7" ht="22.5" x14ac:dyDescent="0.2">
      <c r="A134" s="655"/>
      <c r="B134" s="655"/>
      <c r="C134" s="656" t="s">
        <v>282</v>
      </c>
      <c r="D134" s="657" t="s">
        <v>843</v>
      </c>
      <c r="E134" s="658" t="s">
        <v>816</v>
      </c>
      <c r="F134" s="658" t="s">
        <v>426</v>
      </c>
      <c r="G134" s="658" t="s">
        <v>816</v>
      </c>
    </row>
    <row r="135" spans="1:7" x14ac:dyDescent="0.2">
      <c r="A135" s="655"/>
      <c r="B135" s="655"/>
      <c r="C135" s="656" t="s">
        <v>284</v>
      </c>
      <c r="D135" s="657" t="s">
        <v>285</v>
      </c>
      <c r="E135" s="658" t="s">
        <v>835</v>
      </c>
      <c r="F135" s="658" t="s">
        <v>426</v>
      </c>
      <c r="G135" s="658" t="s">
        <v>835</v>
      </c>
    </row>
    <row r="136" spans="1:7" ht="22.5" x14ac:dyDescent="0.2">
      <c r="A136" s="655"/>
      <c r="B136" s="655"/>
      <c r="C136" s="656" t="s">
        <v>17</v>
      </c>
      <c r="D136" s="657" t="s">
        <v>200</v>
      </c>
      <c r="E136" s="658" t="s">
        <v>440</v>
      </c>
      <c r="F136" s="658" t="s">
        <v>426</v>
      </c>
      <c r="G136" s="658" t="s">
        <v>440</v>
      </c>
    </row>
    <row r="137" spans="1:7" ht="22.5" x14ac:dyDescent="0.2">
      <c r="A137" s="655"/>
      <c r="B137" s="655"/>
      <c r="C137" s="656" t="s">
        <v>59</v>
      </c>
      <c r="D137" s="657" t="s">
        <v>779</v>
      </c>
      <c r="E137" s="658" t="s">
        <v>579</v>
      </c>
      <c r="F137" s="658" t="s">
        <v>426</v>
      </c>
      <c r="G137" s="658" t="s">
        <v>579</v>
      </c>
    </row>
    <row r="138" spans="1:7" ht="56.25" x14ac:dyDescent="0.2">
      <c r="A138" s="655"/>
      <c r="B138" s="655"/>
      <c r="C138" s="656" t="s">
        <v>417</v>
      </c>
      <c r="D138" s="657" t="s">
        <v>890</v>
      </c>
      <c r="E138" s="658" t="s">
        <v>426</v>
      </c>
      <c r="F138" s="658" t="s">
        <v>873</v>
      </c>
      <c r="G138" s="658" t="s">
        <v>873</v>
      </c>
    </row>
    <row r="139" spans="1:7" ht="15" x14ac:dyDescent="0.2">
      <c r="A139" s="651"/>
      <c r="B139" s="659" t="s">
        <v>891</v>
      </c>
      <c r="C139" s="652"/>
      <c r="D139" s="653" t="s">
        <v>892</v>
      </c>
      <c r="E139" s="654" t="s">
        <v>893</v>
      </c>
      <c r="F139" s="654" t="s">
        <v>426</v>
      </c>
      <c r="G139" s="654" t="s">
        <v>893</v>
      </c>
    </row>
    <row r="140" spans="1:7" x14ac:dyDescent="0.2">
      <c r="A140" s="655"/>
      <c r="B140" s="655"/>
      <c r="C140" s="656" t="s">
        <v>182</v>
      </c>
      <c r="D140" s="657" t="s">
        <v>183</v>
      </c>
      <c r="E140" s="658" t="s">
        <v>689</v>
      </c>
      <c r="F140" s="658" t="s">
        <v>426</v>
      </c>
      <c r="G140" s="658" t="s">
        <v>689</v>
      </c>
    </row>
    <row r="141" spans="1:7" x14ac:dyDescent="0.2">
      <c r="A141" s="655"/>
      <c r="B141" s="655"/>
      <c r="C141" s="656" t="s">
        <v>273</v>
      </c>
      <c r="D141" s="657" t="s">
        <v>274</v>
      </c>
      <c r="E141" s="658" t="s">
        <v>485</v>
      </c>
      <c r="F141" s="658" t="s">
        <v>426</v>
      </c>
      <c r="G141" s="658" t="s">
        <v>485</v>
      </c>
    </row>
    <row r="142" spans="1:7" x14ac:dyDescent="0.2">
      <c r="A142" s="655"/>
      <c r="B142" s="655"/>
      <c r="C142" s="656" t="s">
        <v>198</v>
      </c>
      <c r="D142" s="657" t="s">
        <v>199</v>
      </c>
      <c r="E142" s="658" t="s">
        <v>544</v>
      </c>
      <c r="F142" s="658" t="s">
        <v>426</v>
      </c>
      <c r="G142" s="658" t="s">
        <v>544</v>
      </c>
    </row>
    <row r="143" spans="1:7" ht="15" x14ac:dyDescent="0.2">
      <c r="A143" s="651"/>
      <c r="B143" s="659" t="s">
        <v>894</v>
      </c>
      <c r="C143" s="652"/>
      <c r="D143" s="653" t="s">
        <v>895</v>
      </c>
      <c r="E143" s="654" t="s">
        <v>873</v>
      </c>
      <c r="F143" s="654" t="s">
        <v>426</v>
      </c>
      <c r="G143" s="654" t="s">
        <v>873</v>
      </c>
    </row>
    <row r="144" spans="1:7" ht="67.5" x14ac:dyDescent="0.2">
      <c r="A144" s="655"/>
      <c r="B144" s="655"/>
      <c r="C144" s="656" t="s">
        <v>639</v>
      </c>
      <c r="D144" s="657" t="s">
        <v>857</v>
      </c>
      <c r="E144" s="658" t="s">
        <v>873</v>
      </c>
      <c r="F144" s="658" t="s">
        <v>426</v>
      </c>
      <c r="G144" s="658" t="s">
        <v>873</v>
      </c>
    </row>
    <row r="145" spans="1:7" ht="15" x14ac:dyDescent="0.2">
      <c r="A145" s="651"/>
      <c r="B145" s="659" t="s">
        <v>896</v>
      </c>
      <c r="C145" s="652"/>
      <c r="D145" s="653" t="s">
        <v>897</v>
      </c>
      <c r="E145" s="654" t="s">
        <v>898</v>
      </c>
      <c r="F145" s="654" t="s">
        <v>426</v>
      </c>
      <c r="G145" s="654" t="s">
        <v>898</v>
      </c>
    </row>
    <row r="146" spans="1:7" ht="22.5" x14ac:dyDescent="0.2">
      <c r="A146" s="655"/>
      <c r="B146" s="655"/>
      <c r="C146" s="656" t="s">
        <v>820</v>
      </c>
      <c r="D146" s="657" t="s">
        <v>821</v>
      </c>
      <c r="E146" s="658" t="s">
        <v>899</v>
      </c>
      <c r="F146" s="658" t="s">
        <v>426</v>
      </c>
      <c r="G146" s="658" t="s">
        <v>899</v>
      </c>
    </row>
    <row r="147" spans="1:7" x14ac:dyDescent="0.2">
      <c r="A147" s="655"/>
      <c r="B147" s="655"/>
      <c r="C147" s="656" t="s">
        <v>182</v>
      </c>
      <c r="D147" s="657" t="s">
        <v>183</v>
      </c>
      <c r="E147" s="658" t="s">
        <v>440</v>
      </c>
      <c r="F147" s="658" t="s">
        <v>426</v>
      </c>
      <c r="G147" s="658" t="s">
        <v>440</v>
      </c>
    </row>
    <row r="148" spans="1:7" x14ac:dyDescent="0.2">
      <c r="A148" s="655"/>
      <c r="B148" s="655"/>
      <c r="C148" s="656" t="s">
        <v>198</v>
      </c>
      <c r="D148" s="657" t="s">
        <v>199</v>
      </c>
      <c r="E148" s="658" t="s">
        <v>816</v>
      </c>
      <c r="F148" s="658" t="s">
        <v>426</v>
      </c>
      <c r="G148" s="658" t="s">
        <v>816</v>
      </c>
    </row>
    <row r="149" spans="1:7" x14ac:dyDescent="0.2">
      <c r="A149" s="655"/>
      <c r="B149" s="655"/>
      <c r="C149" s="656" t="s">
        <v>284</v>
      </c>
      <c r="D149" s="657" t="s">
        <v>285</v>
      </c>
      <c r="E149" s="658" t="s">
        <v>816</v>
      </c>
      <c r="F149" s="658" t="s">
        <v>426</v>
      </c>
      <c r="G149" s="658" t="s">
        <v>816</v>
      </c>
    </row>
    <row r="150" spans="1:7" x14ac:dyDescent="0.2">
      <c r="A150" s="648" t="s">
        <v>900</v>
      </c>
      <c r="B150" s="648"/>
      <c r="C150" s="648"/>
      <c r="D150" s="649" t="s">
        <v>901</v>
      </c>
      <c r="E150" s="650" t="s">
        <v>902</v>
      </c>
      <c r="F150" s="650" t="s">
        <v>426</v>
      </c>
      <c r="G150" s="650" t="s">
        <v>902</v>
      </c>
    </row>
    <row r="151" spans="1:7" ht="33.75" x14ac:dyDescent="0.2">
      <c r="A151" s="651"/>
      <c r="B151" s="659" t="s">
        <v>903</v>
      </c>
      <c r="C151" s="652"/>
      <c r="D151" s="653" t="s">
        <v>904</v>
      </c>
      <c r="E151" s="654" t="s">
        <v>902</v>
      </c>
      <c r="F151" s="654" t="s">
        <v>426</v>
      </c>
      <c r="G151" s="654" t="s">
        <v>902</v>
      </c>
    </row>
    <row r="152" spans="1:7" ht="45" x14ac:dyDescent="0.2">
      <c r="A152" s="655"/>
      <c r="B152" s="655"/>
      <c r="C152" s="656" t="s">
        <v>905</v>
      </c>
      <c r="D152" s="657" t="s">
        <v>906</v>
      </c>
      <c r="E152" s="658" t="s">
        <v>902</v>
      </c>
      <c r="F152" s="658" t="s">
        <v>426</v>
      </c>
      <c r="G152" s="658" t="s">
        <v>902</v>
      </c>
    </row>
    <row r="153" spans="1:7" x14ac:dyDescent="0.2">
      <c r="A153" s="648" t="s">
        <v>562</v>
      </c>
      <c r="B153" s="648"/>
      <c r="C153" s="648"/>
      <c r="D153" s="649" t="s">
        <v>563</v>
      </c>
      <c r="E153" s="650" t="s">
        <v>907</v>
      </c>
      <c r="F153" s="650" t="s">
        <v>426</v>
      </c>
      <c r="G153" s="650" t="s">
        <v>907</v>
      </c>
    </row>
    <row r="154" spans="1:7" ht="15" x14ac:dyDescent="0.2">
      <c r="A154" s="651"/>
      <c r="B154" s="659" t="s">
        <v>908</v>
      </c>
      <c r="C154" s="652"/>
      <c r="D154" s="653" t="s">
        <v>909</v>
      </c>
      <c r="E154" s="654" t="s">
        <v>907</v>
      </c>
      <c r="F154" s="654" t="s">
        <v>426</v>
      </c>
      <c r="G154" s="654" t="s">
        <v>907</v>
      </c>
    </row>
    <row r="155" spans="1:7" x14ac:dyDescent="0.2">
      <c r="A155" s="655"/>
      <c r="B155" s="655"/>
      <c r="C155" s="656" t="s">
        <v>910</v>
      </c>
      <c r="D155" s="657" t="s">
        <v>911</v>
      </c>
      <c r="E155" s="658" t="s">
        <v>907</v>
      </c>
      <c r="F155" s="658" t="s">
        <v>426</v>
      </c>
      <c r="G155" s="658" t="s">
        <v>907</v>
      </c>
    </row>
    <row r="156" spans="1:7" x14ac:dyDescent="0.2">
      <c r="A156" s="648" t="s">
        <v>228</v>
      </c>
      <c r="B156" s="648"/>
      <c r="C156" s="648"/>
      <c r="D156" s="649" t="s">
        <v>131</v>
      </c>
      <c r="E156" s="650" t="s">
        <v>912</v>
      </c>
      <c r="F156" s="650" t="s">
        <v>913</v>
      </c>
      <c r="G156" s="650" t="s">
        <v>914</v>
      </c>
    </row>
    <row r="157" spans="1:7" ht="15" x14ac:dyDescent="0.2">
      <c r="A157" s="651"/>
      <c r="B157" s="659" t="s">
        <v>589</v>
      </c>
      <c r="C157" s="652"/>
      <c r="D157" s="653" t="s">
        <v>132</v>
      </c>
      <c r="E157" s="654" t="s">
        <v>915</v>
      </c>
      <c r="F157" s="654" t="s">
        <v>916</v>
      </c>
      <c r="G157" s="654" t="s">
        <v>917</v>
      </c>
    </row>
    <row r="158" spans="1:7" ht="45" x14ac:dyDescent="0.2">
      <c r="A158" s="655"/>
      <c r="B158" s="655"/>
      <c r="C158" s="656" t="s">
        <v>613</v>
      </c>
      <c r="D158" s="657" t="s">
        <v>736</v>
      </c>
      <c r="E158" s="658" t="s">
        <v>918</v>
      </c>
      <c r="F158" s="658" t="s">
        <v>426</v>
      </c>
      <c r="G158" s="658" t="s">
        <v>918</v>
      </c>
    </row>
    <row r="159" spans="1:7" ht="22.5" x14ac:dyDescent="0.2">
      <c r="A159" s="655"/>
      <c r="B159" s="655"/>
      <c r="C159" s="656" t="s">
        <v>820</v>
      </c>
      <c r="D159" s="657" t="s">
        <v>821</v>
      </c>
      <c r="E159" s="658" t="s">
        <v>919</v>
      </c>
      <c r="F159" s="658" t="s">
        <v>426</v>
      </c>
      <c r="G159" s="658" t="s">
        <v>919</v>
      </c>
    </row>
    <row r="160" spans="1:7" x14ac:dyDescent="0.2">
      <c r="A160" s="655"/>
      <c r="B160" s="655"/>
      <c r="C160" s="656" t="s">
        <v>920</v>
      </c>
      <c r="D160" s="657" t="s">
        <v>921</v>
      </c>
      <c r="E160" s="658" t="s">
        <v>922</v>
      </c>
      <c r="F160" s="658" t="s">
        <v>426</v>
      </c>
      <c r="G160" s="658" t="s">
        <v>922</v>
      </c>
    </row>
    <row r="161" spans="1:7" x14ac:dyDescent="0.2">
      <c r="A161" s="655"/>
      <c r="B161" s="655"/>
      <c r="C161" s="656" t="s">
        <v>711</v>
      </c>
      <c r="D161" s="657" t="s">
        <v>712</v>
      </c>
      <c r="E161" s="658" t="s">
        <v>923</v>
      </c>
      <c r="F161" s="658" t="s">
        <v>726</v>
      </c>
      <c r="G161" s="658" t="s">
        <v>924</v>
      </c>
    </row>
    <row r="162" spans="1:7" x14ac:dyDescent="0.2">
      <c r="A162" s="655"/>
      <c r="B162" s="655"/>
      <c r="C162" s="656" t="s">
        <v>792</v>
      </c>
      <c r="D162" s="657" t="s">
        <v>793</v>
      </c>
      <c r="E162" s="658" t="s">
        <v>925</v>
      </c>
      <c r="F162" s="658" t="s">
        <v>426</v>
      </c>
      <c r="G162" s="658" t="s">
        <v>925</v>
      </c>
    </row>
    <row r="163" spans="1:7" x14ac:dyDescent="0.2">
      <c r="A163" s="655"/>
      <c r="B163" s="655"/>
      <c r="C163" s="656" t="s">
        <v>247</v>
      </c>
      <c r="D163" s="657" t="s">
        <v>248</v>
      </c>
      <c r="E163" s="658" t="s">
        <v>926</v>
      </c>
      <c r="F163" s="658" t="s">
        <v>426</v>
      </c>
      <c r="G163" s="658" t="s">
        <v>926</v>
      </c>
    </row>
    <row r="164" spans="1:7" x14ac:dyDescent="0.2">
      <c r="A164" s="655"/>
      <c r="B164" s="655"/>
      <c r="C164" s="656" t="s">
        <v>252</v>
      </c>
      <c r="D164" s="657" t="s">
        <v>253</v>
      </c>
      <c r="E164" s="658" t="s">
        <v>927</v>
      </c>
      <c r="F164" s="658" t="s">
        <v>426</v>
      </c>
      <c r="G164" s="658" t="s">
        <v>927</v>
      </c>
    </row>
    <row r="165" spans="1:7" x14ac:dyDescent="0.2">
      <c r="A165" s="655"/>
      <c r="B165" s="655"/>
      <c r="C165" s="656" t="s">
        <v>254</v>
      </c>
      <c r="D165" s="657" t="s">
        <v>255</v>
      </c>
      <c r="E165" s="658" t="s">
        <v>928</v>
      </c>
      <c r="F165" s="658" t="s">
        <v>426</v>
      </c>
      <c r="G165" s="658" t="s">
        <v>928</v>
      </c>
    </row>
    <row r="166" spans="1:7" x14ac:dyDescent="0.2">
      <c r="A166" s="655"/>
      <c r="B166" s="655"/>
      <c r="C166" s="656" t="s">
        <v>182</v>
      </c>
      <c r="D166" s="657" t="s">
        <v>183</v>
      </c>
      <c r="E166" s="658" t="s">
        <v>929</v>
      </c>
      <c r="F166" s="658" t="s">
        <v>689</v>
      </c>
      <c r="G166" s="658" t="s">
        <v>930</v>
      </c>
    </row>
    <row r="167" spans="1:7" x14ac:dyDescent="0.2">
      <c r="A167" s="655"/>
      <c r="B167" s="655"/>
      <c r="C167" s="656" t="s">
        <v>832</v>
      </c>
      <c r="D167" s="657" t="s">
        <v>833</v>
      </c>
      <c r="E167" s="658" t="s">
        <v>931</v>
      </c>
      <c r="F167" s="658" t="s">
        <v>932</v>
      </c>
      <c r="G167" s="658" t="s">
        <v>933</v>
      </c>
    </row>
    <row r="168" spans="1:7" x14ac:dyDescent="0.2">
      <c r="A168" s="655"/>
      <c r="B168" s="655"/>
      <c r="C168" s="656" t="s">
        <v>273</v>
      </c>
      <c r="D168" s="657" t="s">
        <v>274</v>
      </c>
      <c r="E168" s="658" t="s">
        <v>934</v>
      </c>
      <c r="F168" s="658" t="s">
        <v>475</v>
      </c>
      <c r="G168" s="658" t="s">
        <v>935</v>
      </c>
    </row>
    <row r="169" spans="1:7" x14ac:dyDescent="0.2">
      <c r="A169" s="655"/>
      <c r="B169" s="655"/>
      <c r="C169" s="656" t="s">
        <v>744</v>
      </c>
      <c r="D169" s="657" t="s">
        <v>745</v>
      </c>
      <c r="E169" s="658" t="s">
        <v>936</v>
      </c>
      <c r="F169" s="658" t="s">
        <v>937</v>
      </c>
      <c r="G169" s="658" t="s">
        <v>938</v>
      </c>
    </row>
    <row r="170" spans="1:7" x14ac:dyDescent="0.2">
      <c r="A170" s="655"/>
      <c r="B170" s="655"/>
      <c r="C170" s="656" t="s">
        <v>837</v>
      </c>
      <c r="D170" s="657" t="s">
        <v>838</v>
      </c>
      <c r="E170" s="658" t="s">
        <v>939</v>
      </c>
      <c r="F170" s="658" t="s">
        <v>426</v>
      </c>
      <c r="G170" s="658" t="s">
        <v>939</v>
      </c>
    </row>
    <row r="171" spans="1:7" x14ac:dyDescent="0.2">
      <c r="A171" s="655"/>
      <c r="B171" s="655"/>
      <c r="C171" s="656" t="s">
        <v>198</v>
      </c>
      <c r="D171" s="657" t="s">
        <v>199</v>
      </c>
      <c r="E171" s="658" t="s">
        <v>940</v>
      </c>
      <c r="F171" s="658" t="s">
        <v>426</v>
      </c>
      <c r="G171" s="658" t="s">
        <v>940</v>
      </c>
    </row>
    <row r="172" spans="1:7" ht="22.5" x14ac:dyDescent="0.2">
      <c r="A172" s="655"/>
      <c r="B172" s="655"/>
      <c r="C172" s="656" t="s">
        <v>282</v>
      </c>
      <c r="D172" s="657" t="s">
        <v>843</v>
      </c>
      <c r="E172" s="658" t="s">
        <v>941</v>
      </c>
      <c r="F172" s="658" t="s">
        <v>426</v>
      </c>
      <c r="G172" s="658" t="s">
        <v>941</v>
      </c>
    </row>
    <row r="173" spans="1:7" x14ac:dyDescent="0.2">
      <c r="A173" s="655"/>
      <c r="B173" s="655"/>
      <c r="C173" s="656" t="s">
        <v>799</v>
      </c>
      <c r="D173" s="657" t="s">
        <v>800</v>
      </c>
      <c r="E173" s="658" t="s">
        <v>942</v>
      </c>
      <c r="F173" s="658" t="s">
        <v>426</v>
      </c>
      <c r="G173" s="658" t="s">
        <v>942</v>
      </c>
    </row>
    <row r="174" spans="1:7" x14ac:dyDescent="0.2">
      <c r="A174" s="655"/>
      <c r="B174" s="655"/>
      <c r="C174" s="656" t="s">
        <v>284</v>
      </c>
      <c r="D174" s="657" t="s">
        <v>285</v>
      </c>
      <c r="E174" s="658" t="s">
        <v>943</v>
      </c>
      <c r="F174" s="658" t="s">
        <v>426</v>
      </c>
      <c r="G174" s="658" t="s">
        <v>943</v>
      </c>
    </row>
    <row r="175" spans="1:7" ht="22.5" x14ac:dyDescent="0.2">
      <c r="A175" s="655"/>
      <c r="B175" s="655"/>
      <c r="C175" s="656" t="s">
        <v>851</v>
      </c>
      <c r="D175" s="657" t="s">
        <v>852</v>
      </c>
      <c r="E175" s="658" t="s">
        <v>944</v>
      </c>
      <c r="F175" s="658" t="s">
        <v>426</v>
      </c>
      <c r="G175" s="658" t="s">
        <v>944</v>
      </c>
    </row>
    <row r="176" spans="1:7" x14ac:dyDescent="0.2">
      <c r="A176" s="655"/>
      <c r="B176" s="655"/>
      <c r="C176" s="656" t="s">
        <v>945</v>
      </c>
      <c r="D176" s="657" t="s">
        <v>946</v>
      </c>
      <c r="E176" s="658" t="s">
        <v>497</v>
      </c>
      <c r="F176" s="658" t="s">
        <v>426</v>
      </c>
      <c r="G176" s="658" t="s">
        <v>497</v>
      </c>
    </row>
    <row r="177" spans="1:7" ht="22.5" x14ac:dyDescent="0.2">
      <c r="A177" s="651"/>
      <c r="B177" s="659" t="s">
        <v>593</v>
      </c>
      <c r="C177" s="652"/>
      <c r="D177" s="653" t="s">
        <v>133</v>
      </c>
      <c r="E177" s="654" t="s">
        <v>947</v>
      </c>
      <c r="F177" s="654" t="s">
        <v>426</v>
      </c>
      <c r="G177" s="654" t="s">
        <v>947</v>
      </c>
    </row>
    <row r="178" spans="1:7" ht="45" x14ac:dyDescent="0.2">
      <c r="A178" s="655"/>
      <c r="B178" s="655"/>
      <c r="C178" s="656" t="s">
        <v>613</v>
      </c>
      <c r="D178" s="657" t="s">
        <v>736</v>
      </c>
      <c r="E178" s="658" t="s">
        <v>948</v>
      </c>
      <c r="F178" s="658" t="s">
        <v>426</v>
      </c>
      <c r="G178" s="658" t="s">
        <v>948</v>
      </c>
    </row>
    <row r="179" spans="1:7" ht="22.5" x14ac:dyDescent="0.2">
      <c r="A179" s="655"/>
      <c r="B179" s="655"/>
      <c r="C179" s="656" t="s">
        <v>820</v>
      </c>
      <c r="D179" s="657" t="s">
        <v>821</v>
      </c>
      <c r="E179" s="658" t="s">
        <v>949</v>
      </c>
      <c r="F179" s="658" t="s">
        <v>426</v>
      </c>
      <c r="G179" s="658" t="s">
        <v>949</v>
      </c>
    </row>
    <row r="180" spans="1:7" x14ac:dyDescent="0.2">
      <c r="A180" s="655"/>
      <c r="B180" s="655"/>
      <c r="C180" s="656" t="s">
        <v>711</v>
      </c>
      <c r="D180" s="657" t="s">
        <v>712</v>
      </c>
      <c r="E180" s="658" t="s">
        <v>950</v>
      </c>
      <c r="F180" s="658" t="s">
        <v>426</v>
      </c>
      <c r="G180" s="658" t="s">
        <v>950</v>
      </c>
    </row>
    <row r="181" spans="1:7" x14ac:dyDescent="0.2">
      <c r="A181" s="655"/>
      <c r="B181" s="655"/>
      <c r="C181" s="656" t="s">
        <v>792</v>
      </c>
      <c r="D181" s="657" t="s">
        <v>793</v>
      </c>
      <c r="E181" s="658" t="s">
        <v>951</v>
      </c>
      <c r="F181" s="658" t="s">
        <v>426</v>
      </c>
      <c r="G181" s="658" t="s">
        <v>951</v>
      </c>
    </row>
    <row r="182" spans="1:7" x14ac:dyDescent="0.2">
      <c r="A182" s="655"/>
      <c r="B182" s="655"/>
      <c r="C182" s="656" t="s">
        <v>247</v>
      </c>
      <c r="D182" s="657" t="s">
        <v>248</v>
      </c>
      <c r="E182" s="658" t="s">
        <v>952</v>
      </c>
      <c r="F182" s="658" t="s">
        <v>426</v>
      </c>
      <c r="G182" s="658" t="s">
        <v>952</v>
      </c>
    </row>
    <row r="183" spans="1:7" x14ac:dyDescent="0.2">
      <c r="A183" s="655"/>
      <c r="B183" s="655"/>
      <c r="C183" s="656" t="s">
        <v>252</v>
      </c>
      <c r="D183" s="657" t="s">
        <v>253</v>
      </c>
      <c r="E183" s="658" t="s">
        <v>953</v>
      </c>
      <c r="F183" s="658" t="s">
        <v>426</v>
      </c>
      <c r="G183" s="658" t="s">
        <v>953</v>
      </c>
    </row>
    <row r="184" spans="1:7" x14ac:dyDescent="0.2">
      <c r="A184" s="655"/>
      <c r="B184" s="655"/>
      <c r="C184" s="656" t="s">
        <v>182</v>
      </c>
      <c r="D184" s="657" t="s">
        <v>183</v>
      </c>
      <c r="E184" s="658" t="s">
        <v>954</v>
      </c>
      <c r="F184" s="658" t="s">
        <v>426</v>
      </c>
      <c r="G184" s="658" t="s">
        <v>954</v>
      </c>
    </row>
    <row r="185" spans="1:7" x14ac:dyDescent="0.2">
      <c r="A185" s="655"/>
      <c r="B185" s="655"/>
      <c r="C185" s="656" t="s">
        <v>832</v>
      </c>
      <c r="D185" s="657" t="s">
        <v>833</v>
      </c>
      <c r="E185" s="658" t="s">
        <v>955</v>
      </c>
      <c r="F185" s="658" t="s">
        <v>426</v>
      </c>
      <c r="G185" s="658" t="s">
        <v>955</v>
      </c>
    </row>
    <row r="186" spans="1:7" x14ac:dyDescent="0.2">
      <c r="A186" s="655"/>
      <c r="B186" s="655"/>
      <c r="C186" s="656" t="s">
        <v>273</v>
      </c>
      <c r="D186" s="657" t="s">
        <v>274</v>
      </c>
      <c r="E186" s="658" t="s">
        <v>956</v>
      </c>
      <c r="F186" s="658" t="s">
        <v>426</v>
      </c>
      <c r="G186" s="658" t="s">
        <v>956</v>
      </c>
    </row>
    <row r="187" spans="1:7" x14ac:dyDescent="0.2">
      <c r="A187" s="655"/>
      <c r="B187" s="655"/>
      <c r="C187" s="656" t="s">
        <v>744</v>
      </c>
      <c r="D187" s="657" t="s">
        <v>745</v>
      </c>
      <c r="E187" s="658" t="s">
        <v>957</v>
      </c>
      <c r="F187" s="658" t="s">
        <v>426</v>
      </c>
      <c r="G187" s="658" t="s">
        <v>957</v>
      </c>
    </row>
    <row r="188" spans="1:7" x14ac:dyDescent="0.2">
      <c r="A188" s="655"/>
      <c r="B188" s="655"/>
      <c r="C188" s="656" t="s">
        <v>837</v>
      </c>
      <c r="D188" s="657" t="s">
        <v>838</v>
      </c>
      <c r="E188" s="658" t="s">
        <v>488</v>
      </c>
      <c r="F188" s="658" t="s">
        <v>426</v>
      </c>
      <c r="G188" s="658" t="s">
        <v>488</v>
      </c>
    </row>
    <row r="189" spans="1:7" x14ac:dyDescent="0.2">
      <c r="A189" s="655"/>
      <c r="B189" s="655"/>
      <c r="C189" s="656" t="s">
        <v>198</v>
      </c>
      <c r="D189" s="657" t="s">
        <v>199</v>
      </c>
      <c r="E189" s="658" t="s">
        <v>958</v>
      </c>
      <c r="F189" s="658" t="s">
        <v>426</v>
      </c>
      <c r="G189" s="658" t="s">
        <v>958</v>
      </c>
    </row>
    <row r="190" spans="1:7" ht="22.5" x14ac:dyDescent="0.2">
      <c r="A190" s="655"/>
      <c r="B190" s="655"/>
      <c r="C190" s="656" t="s">
        <v>282</v>
      </c>
      <c r="D190" s="657" t="s">
        <v>843</v>
      </c>
      <c r="E190" s="658" t="s">
        <v>959</v>
      </c>
      <c r="F190" s="658" t="s">
        <v>426</v>
      </c>
      <c r="G190" s="658" t="s">
        <v>959</v>
      </c>
    </row>
    <row r="191" spans="1:7" ht="22.5" x14ac:dyDescent="0.2">
      <c r="A191" s="655"/>
      <c r="B191" s="655"/>
      <c r="C191" s="656" t="s">
        <v>851</v>
      </c>
      <c r="D191" s="657" t="s">
        <v>852</v>
      </c>
      <c r="E191" s="658" t="s">
        <v>960</v>
      </c>
      <c r="F191" s="658" t="s">
        <v>426</v>
      </c>
      <c r="G191" s="658" t="s">
        <v>960</v>
      </c>
    </row>
    <row r="192" spans="1:7" ht="15" x14ac:dyDescent="0.2">
      <c r="A192" s="651"/>
      <c r="B192" s="659" t="s">
        <v>599</v>
      </c>
      <c r="C192" s="652"/>
      <c r="D192" s="653" t="s">
        <v>600</v>
      </c>
      <c r="E192" s="654" t="s">
        <v>961</v>
      </c>
      <c r="F192" s="654" t="s">
        <v>657</v>
      </c>
      <c r="G192" s="654" t="s">
        <v>962</v>
      </c>
    </row>
    <row r="193" spans="1:7" ht="45" x14ac:dyDescent="0.2">
      <c r="A193" s="655"/>
      <c r="B193" s="655"/>
      <c r="C193" s="656" t="s">
        <v>613</v>
      </c>
      <c r="D193" s="657" t="s">
        <v>736</v>
      </c>
      <c r="E193" s="658" t="s">
        <v>963</v>
      </c>
      <c r="F193" s="658" t="s">
        <v>426</v>
      </c>
      <c r="G193" s="658" t="s">
        <v>963</v>
      </c>
    </row>
    <row r="194" spans="1:7" ht="22.5" x14ac:dyDescent="0.2">
      <c r="A194" s="655"/>
      <c r="B194" s="655"/>
      <c r="C194" s="656" t="s">
        <v>964</v>
      </c>
      <c r="D194" s="657" t="s">
        <v>150</v>
      </c>
      <c r="E194" s="658" t="s">
        <v>965</v>
      </c>
      <c r="F194" s="658" t="s">
        <v>426</v>
      </c>
      <c r="G194" s="658" t="s">
        <v>965</v>
      </c>
    </row>
    <row r="195" spans="1:7" ht="22.5" x14ac:dyDescent="0.2">
      <c r="A195" s="655"/>
      <c r="B195" s="655"/>
      <c r="C195" s="656" t="s">
        <v>820</v>
      </c>
      <c r="D195" s="657" t="s">
        <v>821</v>
      </c>
      <c r="E195" s="658" t="s">
        <v>966</v>
      </c>
      <c r="F195" s="658" t="s">
        <v>426</v>
      </c>
      <c r="G195" s="658" t="s">
        <v>966</v>
      </c>
    </row>
    <row r="196" spans="1:7" x14ac:dyDescent="0.2">
      <c r="A196" s="655"/>
      <c r="B196" s="655"/>
      <c r="C196" s="656" t="s">
        <v>711</v>
      </c>
      <c r="D196" s="657" t="s">
        <v>712</v>
      </c>
      <c r="E196" s="658" t="s">
        <v>967</v>
      </c>
      <c r="F196" s="658" t="s">
        <v>426</v>
      </c>
      <c r="G196" s="658" t="s">
        <v>967</v>
      </c>
    </row>
    <row r="197" spans="1:7" x14ac:dyDescent="0.2">
      <c r="A197" s="655"/>
      <c r="B197" s="655"/>
      <c r="C197" s="656" t="s">
        <v>792</v>
      </c>
      <c r="D197" s="657" t="s">
        <v>793</v>
      </c>
      <c r="E197" s="658" t="s">
        <v>968</v>
      </c>
      <c r="F197" s="658" t="s">
        <v>426</v>
      </c>
      <c r="G197" s="658" t="s">
        <v>968</v>
      </c>
    </row>
    <row r="198" spans="1:7" x14ac:dyDescent="0.2">
      <c r="A198" s="655"/>
      <c r="B198" s="655"/>
      <c r="C198" s="656" t="s">
        <v>247</v>
      </c>
      <c r="D198" s="657" t="s">
        <v>248</v>
      </c>
      <c r="E198" s="658" t="s">
        <v>969</v>
      </c>
      <c r="F198" s="658" t="s">
        <v>426</v>
      </c>
      <c r="G198" s="658" t="s">
        <v>969</v>
      </c>
    </row>
    <row r="199" spans="1:7" x14ac:dyDescent="0.2">
      <c r="A199" s="655"/>
      <c r="B199" s="655"/>
      <c r="C199" s="656" t="s">
        <v>252</v>
      </c>
      <c r="D199" s="657" t="s">
        <v>253</v>
      </c>
      <c r="E199" s="658" t="s">
        <v>970</v>
      </c>
      <c r="F199" s="658" t="s">
        <v>426</v>
      </c>
      <c r="G199" s="658" t="s">
        <v>970</v>
      </c>
    </row>
    <row r="200" spans="1:7" x14ac:dyDescent="0.2">
      <c r="A200" s="655"/>
      <c r="B200" s="655"/>
      <c r="C200" s="656" t="s">
        <v>254</v>
      </c>
      <c r="D200" s="657" t="s">
        <v>255</v>
      </c>
      <c r="E200" s="658" t="s">
        <v>971</v>
      </c>
      <c r="F200" s="658" t="s">
        <v>426</v>
      </c>
      <c r="G200" s="658" t="s">
        <v>971</v>
      </c>
    </row>
    <row r="201" spans="1:7" x14ac:dyDescent="0.2">
      <c r="A201" s="655"/>
      <c r="B201" s="655"/>
      <c r="C201" s="656" t="s">
        <v>182</v>
      </c>
      <c r="D201" s="657" t="s">
        <v>183</v>
      </c>
      <c r="E201" s="658" t="s">
        <v>972</v>
      </c>
      <c r="F201" s="658" t="s">
        <v>657</v>
      </c>
      <c r="G201" s="658" t="s">
        <v>973</v>
      </c>
    </row>
    <row r="202" spans="1:7" x14ac:dyDescent="0.2">
      <c r="A202" s="655"/>
      <c r="B202" s="655"/>
      <c r="C202" s="656" t="s">
        <v>974</v>
      </c>
      <c r="D202" s="657" t="s">
        <v>975</v>
      </c>
      <c r="E202" s="658" t="s">
        <v>609</v>
      </c>
      <c r="F202" s="658" t="s">
        <v>426</v>
      </c>
      <c r="G202" s="658" t="s">
        <v>609</v>
      </c>
    </row>
    <row r="203" spans="1:7" x14ac:dyDescent="0.2">
      <c r="A203" s="655"/>
      <c r="B203" s="655"/>
      <c r="C203" s="656" t="s">
        <v>832</v>
      </c>
      <c r="D203" s="657" t="s">
        <v>833</v>
      </c>
      <c r="E203" s="658" t="s">
        <v>976</v>
      </c>
      <c r="F203" s="658" t="s">
        <v>426</v>
      </c>
      <c r="G203" s="658" t="s">
        <v>976</v>
      </c>
    </row>
    <row r="204" spans="1:7" x14ac:dyDescent="0.2">
      <c r="A204" s="655"/>
      <c r="B204" s="655"/>
      <c r="C204" s="656" t="s">
        <v>273</v>
      </c>
      <c r="D204" s="657" t="s">
        <v>274</v>
      </c>
      <c r="E204" s="658" t="s">
        <v>977</v>
      </c>
      <c r="F204" s="658" t="s">
        <v>426</v>
      </c>
      <c r="G204" s="658" t="s">
        <v>977</v>
      </c>
    </row>
    <row r="205" spans="1:7" x14ac:dyDescent="0.2">
      <c r="A205" s="655"/>
      <c r="B205" s="655"/>
      <c r="C205" s="656" t="s">
        <v>744</v>
      </c>
      <c r="D205" s="657" t="s">
        <v>745</v>
      </c>
      <c r="E205" s="658" t="s">
        <v>971</v>
      </c>
      <c r="F205" s="658" t="s">
        <v>426</v>
      </c>
      <c r="G205" s="658" t="s">
        <v>971</v>
      </c>
    </row>
    <row r="206" spans="1:7" x14ac:dyDescent="0.2">
      <c r="A206" s="655"/>
      <c r="B206" s="655"/>
      <c r="C206" s="656" t="s">
        <v>837</v>
      </c>
      <c r="D206" s="657" t="s">
        <v>838</v>
      </c>
      <c r="E206" s="658" t="s">
        <v>978</v>
      </c>
      <c r="F206" s="658" t="s">
        <v>426</v>
      </c>
      <c r="G206" s="658" t="s">
        <v>978</v>
      </c>
    </row>
    <row r="207" spans="1:7" x14ac:dyDescent="0.2">
      <c r="A207" s="655"/>
      <c r="B207" s="655"/>
      <c r="C207" s="656" t="s">
        <v>198</v>
      </c>
      <c r="D207" s="657" t="s">
        <v>199</v>
      </c>
      <c r="E207" s="658" t="s">
        <v>979</v>
      </c>
      <c r="F207" s="658" t="s">
        <v>426</v>
      </c>
      <c r="G207" s="658" t="s">
        <v>979</v>
      </c>
    </row>
    <row r="208" spans="1:7" ht="22.5" x14ac:dyDescent="0.2">
      <c r="A208" s="655"/>
      <c r="B208" s="655"/>
      <c r="C208" s="656" t="s">
        <v>282</v>
      </c>
      <c r="D208" s="657" t="s">
        <v>843</v>
      </c>
      <c r="E208" s="658" t="s">
        <v>980</v>
      </c>
      <c r="F208" s="658" t="s">
        <v>426</v>
      </c>
      <c r="G208" s="658" t="s">
        <v>980</v>
      </c>
    </row>
    <row r="209" spans="1:7" x14ac:dyDescent="0.2">
      <c r="A209" s="655"/>
      <c r="B209" s="655"/>
      <c r="C209" s="656" t="s">
        <v>799</v>
      </c>
      <c r="D209" s="657" t="s">
        <v>800</v>
      </c>
      <c r="E209" s="658" t="s">
        <v>981</v>
      </c>
      <c r="F209" s="658" t="s">
        <v>426</v>
      </c>
      <c r="G209" s="658" t="s">
        <v>981</v>
      </c>
    </row>
    <row r="210" spans="1:7" x14ac:dyDescent="0.2">
      <c r="A210" s="655"/>
      <c r="B210" s="655"/>
      <c r="C210" s="656" t="s">
        <v>284</v>
      </c>
      <c r="D210" s="657" t="s">
        <v>285</v>
      </c>
      <c r="E210" s="658" t="s">
        <v>982</v>
      </c>
      <c r="F210" s="658" t="s">
        <v>426</v>
      </c>
      <c r="G210" s="658" t="s">
        <v>982</v>
      </c>
    </row>
    <row r="211" spans="1:7" ht="22.5" x14ac:dyDescent="0.2">
      <c r="A211" s="655"/>
      <c r="B211" s="655"/>
      <c r="C211" s="656" t="s">
        <v>851</v>
      </c>
      <c r="D211" s="657" t="s">
        <v>852</v>
      </c>
      <c r="E211" s="658" t="s">
        <v>983</v>
      </c>
      <c r="F211" s="658" t="s">
        <v>426</v>
      </c>
      <c r="G211" s="658" t="s">
        <v>983</v>
      </c>
    </row>
    <row r="212" spans="1:7" x14ac:dyDescent="0.2">
      <c r="A212" s="655"/>
      <c r="B212" s="655"/>
      <c r="C212" s="656" t="s">
        <v>945</v>
      </c>
      <c r="D212" s="657" t="s">
        <v>946</v>
      </c>
      <c r="E212" s="658" t="s">
        <v>984</v>
      </c>
      <c r="F212" s="658" t="s">
        <v>426</v>
      </c>
      <c r="G212" s="658" t="s">
        <v>984</v>
      </c>
    </row>
    <row r="213" spans="1:7" ht="15" x14ac:dyDescent="0.2">
      <c r="A213" s="651"/>
      <c r="B213" s="659" t="s">
        <v>616</v>
      </c>
      <c r="C213" s="652"/>
      <c r="D213" s="653" t="s">
        <v>135</v>
      </c>
      <c r="E213" s="654" t="s">
        <v>985</v>
      </c>
      <c r="F213" s="654" t="s">
        <v>426</v>
      </c>
      <c r="G213" s="654" t="s">
        <v>985</v>
      </c>
    </row>
    <row r="214" spans="1:7" ht="45" x14ac:dyDescent="0.2">
      <c r="A214" s="655"/>
      <c r="B214" s="655"/>
      <c r="C214" s="656" t="s">
        <v>986</v>
      </c>
      <c r="D214" s="657" t="s">
        <v>987</v>
      </c>
      <c r="E214" s="658" t="s">
        <v>988</v>
      </c>
      <c r="F214" s="658" t="s">
        <v>426</v>
      </c>
      <c r="G214" s="658" t="s">
        <v>988</v>
      </c>
    </row>
    <row r="215" spans="1:7" ht="22.5" x14ac:dyDescent="0.2">
      <c r="A215" s="655"/>
      <c r="B215" s="655"/>
      <c r="C215" s="656" t="s">
        <v>964</v>
      </c>
      <c r="D215" s="657" t="s">
        <v>150</v>
      </c>
      <c r="E215" s="658" t="s">
        <v>989</v>
      </c>
      <c r="F215" s="658" t="s">
        <v>426</v>
      </c>
      <c r="G215" s="658" t="s">
        <v>989</v>
      </c>
    </row>
    <row r="216" spans="1:7" ht="22.5" x14ac:dyDescent="0.2">
      <c r="A216" s="655"/>
      <c r="B216" s="655"/>
      <c r="C216" s="656" t="s">
        <v>820</v>
      </c>
      <c r="D216" s="657" t="s">
        <v>821</v>
      </c>
      <c r="E216" s="658" t="s">
        <v>990</v>
      </c>
      <c r="F216" s="658" t="s">
        <v>426</v>
      </c>
      <c r="G216" s="658" t="s">
        <v>990</v>
      </c>
    </row>
    <row r="217" spans="1:7" x14ac:dyDescent="0.2">
      <c r="A217" s="655"/>
      <c r="B217" s="655"/>
      <c r="C217" s="656" t="s">
        <v>920</v>
      </c>
      <c r="D217" s="657" t="s">
        <v>921</v>
      </c>
      <c r="E217" s="658" t="s">
        <v>991</v>
      </c>
      <c r="F217" s="658" t="s">
        <v>426</v>
      </c>
      <c r="G217" s="658" t="s">
        <v>991</v>
      </c>
    </row>
    <row r="218" spans="1:7" x14ac:dyDescent="0.2">
      <c r="A218" s="655"/>
      <c r="B218" s="655"/>
      <c r="C218" s="656" t="s">
        <v>711</v>
      </c>
      <c r="D218" s="657" t="s">
        <v>712</v>
      </c>
      <c r="E218" s="658" t="s">
        <v>992</v>
      </c>
      <c r="F218" s="658" t="s">
        <v>426</v>
      </c>
      <c r="G218" s="658" t="s">
        <v>992</v>
      </c>
    </row>
    <row r="219" spans="1:7" x14ac:dyDescent="0.2">
      <c r="A219" s="655"/>
      <c r="B219" s="655"/>
      <c r="C219" s="656" t="s">
        <v>792</v>
      </c>
      <c r="D219" s="657" t="s">
        <v>793</v>
      </c>
      <c r="E219" s="658" t="s">
        <v>993</v>
      </c>
      <c r="F219" s="658" t="s">
        <v>426</v>
      </c>
      <c r="G219" s="658" t="s">
        <v>993</v>
      </c>
    </row>
    <row r="220" spans="1:7" x14ac:dyDescent="0.2">
      <c r="A220" s="655"/>
      <c r="B220" s="655"/>
      <c r="C220" s="656" t="s">
        <v>247</v>
      </c>
      <c r="D220" s="657" t="s">
        <v>248</v>
      </c>
      <c r="E220" s="658" t="s">
        <v>994</v>
      </c>
      <c r="F220" s="658" t="s">
        <v>426</v>
      </c>
      <c r="G220" s="658" t="s">
        <v>994</v>
      </c>
    </row>
    <row r="221" spans="1:7" x14ac:dyDescent="0.2">
      <c r="A221" s="655"/>
      <c r="B221" s="655"/>
      <c r="C221" s="656" t="s">
        <v>252</v>
      </c>
      <c r="D221" s="657" t="s">
        <v>253</v>
      </c>
      <c r="E221" s="658" t="s">
        <v>995</v>
      </c>
      <c r="F221" s="658" t="s">
        <v>426</v>
      </c>
      <c r="G221" s="658" t="s">
        <v>995</v>
      </c>
    </row>
    <row r="222" spans="1:7" x14ac:dyDescent="0.2">
      <c r="A222" s="655"/>
      <c r="B222" s="655"/>
      <c r="C222" s="656" t="s">
        <v>254</v>
      </c>
      <c r="D222" s="657" t="s">
        <v>255</v>
      </c>
      <c r="E222" s="658" t="s">
        <v>996</v>
      </c>
      <c r="F222" s="658" t="s">
        <v>426</v>
      </c>
      <c r="G222" s="658" t="s">
        <v>996</v>
      </c>
    </row>
    <row r="223" spans="1:7" x14ac:dyDescent="0.2">
      <c r="A223" s="655"/>
      <c r="B223" s="655"/>
      <c r="C223" s="656" t="s">
        <v>182</v>
      </c>
      <c r="D223" s="657" t="s">
        <v>183</v>
      </c>
      <c r="E223" s="658" t="s">
        <v>997</v>
      </c>
      <c r="F223" s="658" t="s">
        <v>426</v>
      </c>
      <c r="G223" s="658" t="s">
        <v>997</v>
      </c>
    </row>
    <row r="224" spans="1:7" x14ac:dyDescent="0.2">
      <c r="A224" s="655"/>
      <c r="B224" s="655"/>
      <c r="C224" s="656" t="s">
        <v>832</v>
      </c>
      <c r="D224" s="657" t="s">
        <v>833</v>
      </c>
      <c r="E224" s="658" t="s">
        <v>998</v>
      </c>
      <c r="F224" s="658" t="s">
        <v>426</v>
      </c>
      <c r="G224" s="658" t="s">
        <v>998</v>
      </c>
    </row>
    <row r="225" spans="1:7" x14ac:dyDescent="0.2">
      <c r="A225" s="655"/>
      <c r="B225" s="655"/>
      <c r="C225" s="656" t="s">
        <v>273</v>
      </c>
      <c r="D225" s="657" t="s">
        <v>274</v>
      </c>
      <c r="E225" s="658" t="s">
        <v>999</v>
      </c>
      <c r="F225" s="658" t="s">
        <v>1000</v>
      </c>
      <c r="G225" s="658" t="s">
        <v>1001</v>
      </c>
    </row>
    <row r="226" spans="1:7" x14ac:dyDescent="0.2">
      <c r="A226" s="655"/>
      <c r="B226" s="655"/>
      <c r="C226" s="656" t="s">
        <v>744</v>
      </c>
      <c r="D226" s="657" t="s">
        <v>745</v>
      </c>
      <c r="E226" s="658" t="s">
        <v>839</v>
      </c>
      <c r="F226" s="658" t="s">
        <v>445</v>
      </c>
      <c r="G226" s="658" t="s">
        <v>1002</v>
      </c>
    </row>
    <row r="227" spans="1:7" x14ac:dyDescent="0.2">
      <c r="A227" s="655"/>
      <c r="B227" s="655"/>
      <c r="C227" s="656" t="s">
        <v>837</v>
      </c>
      <c r="D227" s="657" t="s">
        <v>838</v>
      </c>
      <c r="E227" s="658" t="s">
        <v>1003</v>
      </c>
      <c r="F227" s="658" t="s">
        <v>426</v>
      </c>
      <c r="G227" s="658" t="s">
        <v>1003</v>
      </c>
    </row>
    <row r="228" spans="1:7" x14ac:dyDescent="0.2">
      <c r="A228" s="655"/>
      <c r="B228" s="655"/>
      <c r="C228" s="656" t="s">
        <v>198</v>
      </c>
      <c r="D228" s="657" t="s">
        <v>199</v>
      </c>
      <c r="E228" s="658" t="s">
        <v>1004</v>
      </c>
      <c r="F228" s="658" t="s">
        <v>426</v>
      </c>
      <c r="G228" s="658" t="s">
        <v>1004</v>
      </c>
    </row>
    <row r="229" spans="1:7" ht="22.5" x14ac:dyDescent="0.2">
      <c r="A229" s="655"/>
      <c r="B229" s="655"/>
      <c r="C229" s="656" t="s">
        <v>282</v>
      </c>
      <c r="D229" s="657" t="s">
        <v>843</v>
      </c>
      <c r="E229" s="658" t="s">
        <v>1005</v>
      </c>
      <c r="F229" s="658" t="s">
        <v>426</v>
      </c>
      <c r="G229" s="658" t="s">
        <v>1005</v>
      </c>
    </row>
    <row r="230" spans="1:7" x14ac:dyDescent="0.2">
      <c r="A230" s="655"/>
      <c r="B230" s="655"/>
      <c r="C230" s="656" t="s">
        <v>799</v>
      </c>
      <c r="D230" s="657" t="s">
        <v>800</v>
      </c>
      <c r="E230" s="658" t="s">
        <v>475</v>
      </c>
      <c r="F230" s="658" t="s">
        <v>426</v>
      </c>
      <c r="G230" s="658" t="s">
        <v>475</v>
      </c>
    </row>
    <row r="231" spans="1:7" x14ac:dyDescent="0.2">
      <c r="A231" s="655"/>
      <c r="B231" s="655"/>
      <c r="C231" s="656" t="s">
        <v>284</v>
      </c>
      <c r="D231" s="657" t="s">
        <v>285</v>
      </c>
      <c r="E231" s="658" t="s">
        <v>1006</v>
      </c>
      <c r="F231" s="658" t="s">
        <v>426</v>
      </c>
      <c r="G231" s="658" t="s">
        <v>1006</v>
      </c>
    </row>
    <row r="232" spans="1:7" ht="22.5" x14ac:dyDescent="0.2">
      <c r="A232" s="655"/>
      <c r="B232" s="655"/>
      <c r="C232" s="656" t="s">
        <v>851</v>
      </c>
      <c r="D232" s="657" t="s">
        <v>852</v>
      </c>
      <c r="E232" s="658" t="s">
        <v>1007</v>
      </c>
      <c r="F232" s="658" t="s">
        <v>426</v>
      </c>
      <c r="G232" s="658" t="s">
        <v>1007</v>
      </c>
    </row>
    <row r="233" spans="1:7" ht="15" x14ac:dyDescent="0.2">
      <c r="A233" s="651"/>
      <c r="B233" s="659" t="s">
        <v>1008</v>
      </c>
      <c r="C233" s="652"/>
      <c r="D233" s="653" t="s">
        <v>1009</v>
      </c>
      <c r="E233" s="654" t="s">
        <v>1010</v>
      </c>
      <c r="F233" s="654" t="s">
        <v>426</v>
      </c>
      <c r="G233" s="654" t="s">
        <v>1010</v>
      </c>
    </row>
    <row r="234" spans="1:7" x14ac:dyDescent="0.2">
      <c r="A234" s="655"/>
      <c r="B234" s="655"/>
      <c r="C234" s="656" t="s">
        <v>254</v>
      </c>
      <c r="D234" s="657" t="s">
        <v>255</v>
      </c>
      <c r="E234" s="658" t="s">
        <v>497</v>
      </c>
      <c r="F234" s="658" t="s">
        <v>426</v>
      </c>
      <c r="G234" s="658" t="s">
        <v>497</v>
      </c>
    </row>
    <row r="235" spans="1:7" x14ac:dyDescent="0.2">
      <c r="A235" s="655"/>
      <c r="B235" s="655"/>
      <c r="C235" s="656" t="s">
        <v>182</v>
      </c>
      <c r="D235" s="657" t="s">
        <v>183</v>
      </c>
      <c r="E235" s="658" t="s">
        <v>726</v>
      </c>
      <c r="F235" s="658" t="s">
        <v>426</v>
      </c>
      <c r="G235" s="658" t="s">
        <v>726</v>
      </c>
    </row>
    <row r="236" spans="1:7" x14ac:dyDescent="0.2">
      <c r="A236" s="655"/>
      <c r="B236" s="655"/>
      <c r="C236" s="656" t="s">
        <v>198</v>
      </c>
      <c r="D236" s="657" t="s">
        <v>199</v>
      </c>
      <c r="E236" s="658" t="s">
        <v>1011</v>
      </c>
      <c r="F236" s="658" t="s">
        <v>426</v>
      </c>
      <c r="G236" s="658" t="s">
        <v>1011</v>
      </c>
    </row>
    <row r="237" spans="1:7" ht="22.5" x14ac:dyDescent="0.2">
      <c r="A237" s="651"/>
      <c r="B237" s="659" t="s">
        <v>1012</v>
      </c>
      <c r="C237" s="652"/>
      <c r="D237" s="653" t="s">
        <v>1013</v>
      </c>
      <c r="E237" s="654" t="s">
        <v>1014</v>
      </c>
      <c r="F237" s="654" t="s">
        <v>426</v>
      </c>
      <c r="G237" s="654" t="s">
        <v>1014</v>
      </c>
    </row>
    <row r="238" spans="1:7" ht="22.5" x14ac:dyDescent="0.2">
      <c r="A238" s="655"/>
      <c r="B238" s="655"/>
      <c r="C238" s="656" t="s">
        <v>820</v>
      </c>
      <c r="D238" s="657" t="s">
        <v>821</v>
      </c>
      <c r="E238" s="658" t="s">
        <v>955</v>
      </c>
      <c r="F238" s="658" t="s">
        <v>426</v>
      </c>
      <c r="G238" s="658" t="s">
        <v>955</v>
      </c>
    </row>
    <row r="239" spans="1:7" x14ac:dyDescent="0.2">
      <c r="A239" s="655"/>
      <c r="B239" s="655"/>
      <c r="C239" s="656" t="s">
        <v>711</v>
      </c>
      <c r="D239" s="657" t="s">
        <v>712</v>
      </c>
      <c r="E239" s="658" t="s">
        <v>1015</v>
      </c>
      <c r="F239" s="658" t="s">
        <v>426</v>
      </c>
      <c r="G239" s="658" t="s">
        <v>1015</v>
      </c>
    </row>
    <row r="240" spans="1:7" x14ac:dyDescent="0.2">
      <c r="A240" s="655"/>
      <c r="B240" s="655"/>
      <c r="C240" s="656" t="s">
        <v>792</v>
      </c>
      <c r="D240" s="657" t="s">
        <v>793</v>
      </c>
      <c r="E240" s="658" t="s">
        <v>1016</v>
      </c>
      <c r="F240" s="658" t="s">
        <v>1017</v>
      </c>
      <c r="G240" s="658" t="s">
        <v>1018</v>
      </c>
    </row>
    <row r="241" spans="1:7" x14ac:dyDescent="0.2">
      <c r="A241" s="655"/>
      <c r="B241" s="655"/>
      <c r="C241" s="656" t="s">
        <v>247</v>
      </c>
      <c r="D241" s="657" t="s">
        <v>248</v>
      </c>
      <c r="E241" s="658" t="s">
        <v>1019</v>
      </c>
      <c r="F241" s="658" t="s">
        <v>426</v>
      </c>
      <c r="G241" s="658" t="s">
        <v>1019</v>
      </c>
    </row>
    <row r="242" spans="1:7" x14ac:dyDescent="0.2">
      <c r="A242" s="655"/>
      <c r="B242" s="655"/>
      <c r="C242" s="656" t="s">
        <v>252</v>
      </c>
      <c r="D242" s="657" t="s">
        <v>253</v>
      </c>
      <c r="E242" s="658" t="s">
        <v>1020</v>
      </c>
      <c r="F242" s="658" t="s">
        <v>1021</v>
      </c>
      <c r="G242" s="658" t="s">
        <v>1022</v>
      </c>
    </row>
    <row r="243" spans="1:7" x14ac:dyDescent="0.2">
      <c r="A243" s="655"/>
      <c r="B243" s="655"/>
      <c r="C243" s="656" t="s">
        <v>254</v>
      </c>
      <c r="D243" s="657" t="s">
        <v>255</v>
      </c>
      <c r="E243" s="658" t="s">
        <v>642</v>
      </c>
      <c r="F243" s="658" t="s">
        <v>1000</v>
      </c>
      <c r="G243" s="658" t="s">
        <v>816</v>
      </c>
    </row>
    <row r="244" spans="1:7" x14ac:dyDescent="0.2">
      <c r="A244" s="655"/>
      <c r="B244" s="655"/>
      <c r="C244" s="656" t="s">
        <v>182</v>
      </c>
      <c r="D244" s="657" t="s">
        <v>183</v>
      </c>
      <c r="E244" s="658" t="s">
        <v>1023</v>
      </c>
      <c r="F244" s="658" t="s">
        <v>426</v>
      </c>
      <c r="G244" s="658" t="s">
        <v>1023</v>
      </c>
    </row>
    <row r="245" spans="1:7" x14ac:dyDescent="0.2">
      <c r="A245" s="655"/>
      <c r="B245" s="655"/>
      <c r="C245" s="656" t="s">
        <v>273</v>
      </c>
      <c r="D245" s="657" t="s">
        <v>274</v>
      </c>
      <c r="E245" s="658" t="s">
        <v>611</v>
      </c>
      <c r="F245" s="658" t="s">
        <v>426</v>
      </c>
      <c r="G245" s="658" t="s">
        <v>611</v>
      </c>
    </row>
    <row r="246" spans="1:7" x14ac:dyDescent="0.2">
      <c r="A246" s="655"/>
      <c r="B246" s="655"/>
      <c r="C246" s="656" t="s">
        <v>744</v>
      </c>
      <c r="D246" s="657" t="s">
        <v>745</v>
      </c>
      <c r="E246" s="658" t="s">
        <v>1024</v>
      </c>
      <c r="F246" s="658" t="s">
        <v>657</v>
      </c>
      <c r="G246" s="658" t="s">
        <v>1025</v>
      </c>
    </row>
    <row r="247" spans="1:7" x14ac:dyDescent="0.2">
      <c r="A247" s="655"/>
      <c r="B247" s="655"/>
      <c r="C247" s="656" t="s">
        <v>837</v>
      </c>
      <c r="D247" s="657" t="s">
        <v>838</v>
      </c>
      <c r="E247" s="658" t="s">
        <v>858</v>
      </c>
      <c r="F247" s="658" t="s">
        <v>426</v>
      </c>
      <c r="G247" s="658" t="s">
        <v>858</v>
      </c>
    </row>
    <row r="248" spans="1:7" x14ac:dyDescent="0.2">
      <c r="A248" s="655"/>
      <c r="B248" s="655"/>
      <c r="C248" s="656" t="s">
        <v>198</v>
      </c>
      <c r="D248" s="657" t="s">
        <v>199</v>
      </c>
      <c r="E248" s="658" t="s">
        <v>1026</v>
      </c>
      <c r="F248" s="658" t="s">
        <v>657</v>
      </c>
      <c r="G248" s="658" t="s">
        <v>1027</v>
      </c>
    </row>
    <row r="249" spans="1:7" ht="22.5" x14ac:dyDescent="0.2">
      <c r="A249" s="655"/>
      <c r="B249" s="655"/>
      <c r="C249" s="656" t="s">
        <v>282</v>
      </c>
      <c r="D249" s="657" t="s">
        <v>843</v>
      </c>
      <c r="E249" s="658" t="s">
        <v>770</v>
      </c>
      <c r="F249" s="658" t="s">
        <v>1028</v>
      </c>
      <c r="G249" s="658" t="s">
        <v>976</v>
      </c>
    </row>
    <row r="250" spans="1:7" ht="22.5" x14ac:dyDescent="0.2">
      <c r="A250" s="655"/>
      <c r="B250" s="655"/>
      <c r="C250" s="656" t="s">
        <v>846</v>
      </c>
      <c r="D250" s="657" t="s">
        <v>847</v>
      </c>
      <c r="E250" s="658" t="s">
        <v>506</v>
      </c>
      <c r="F250" s="658" t="s">
        <v>426</v>
      </c>
      <c r="G250" s="658" t="s">
        <v>506</v>
      </c>
    </row>
    <row r="251" spans="1:7" x14ac:dyDescent="0.2">
      <c r="A251" s="655"/>
      <c r="B251" s="655"/>
      <c r="C251" s="656" t="s">
        <v>799</v>
      </c>
      <c r="D251" s="657" t="s">
        <v>800</v>
      </c>
      <c r="E251" s="658" t="s">
        <v>981</v>
      </c>
      <c r="F251" s="658" t="s">
        <v>1028</v>
      </c>
      <c r="G251" s="658" t="s">
        <v>816</v>
      </c>
    </row>
    <row r="252" spans="1:7" ht="22.5" x14ac:dyDescent="0.2">
      <c r="A252" s="655"/>
      <c r="B252" s="655"/>
      <c r="C252" s="656" t="s">
        <v>851</v>
      </c>
      <c r="D252" s="657" t="s">
        <v>852</v>
      </c>
      <c r="E252" s="658" t="s">
        <v>1029</v>
      </c>
      <c r="F252" s="658" t="s">
        <v>426</v>
      </c>
      <c r="G252" s="658" t="s">
        <v>1029</v>
      </c>
    </row>
    <row r="253" spans="1:7" ht="22.5" x14ac:dyDescent="0.2">
      <c r="A253" s="655"/>
      <c r="B253" s="655"/>
      <c r="C253" s="656" t="s">
        <v>801</v>
      </c>
      <c r="D253" s="657" t="s">
        <v>802</v>
      </c>
      <c r="E253" s="658" t="s">
        <v>1030</v>
      </c>
      <c r="F253" s="658" t="s">
        <v>426</v>
      </c>
      <c r="G253" s="658" t="s">
        <v>1030</v>
      </c>
    </row>
    <row r="254" spans="1:7" ht="15" x14ac:dyDescent="0.2">
      <c r="A254" s="651"/>
      <c r="B254" s="659" t="s">
        <v>1031</v>
      </c>
      <c r="C254" s="652"/>
      <c r="D254" s="653" t="s">
        <v>1032</v>
      </c>
      <c r="E254" s="654" t="s">
        <v>1033</v>
      </c>
      <c r="F254" s="654" t="s">
        <v>426</v>
      </c>
      <c r="G254" s="654" t="s">
        <v>1033</v>
      </c>
    </row>
    <row r="255" spans="1:7" x14ac:dyDescent="0.2">
      <c r="A255" s="655"/>
      <c r="B255" s="655"/>
      <c r="C255" s="656" t="s">
        <v>198</v>
      </c>
      <c r="D255" s="657" t="s">
        <v>199</v>
      </c>
      <c r="E255" s="658" t="s">
        <v>1034</v>
      </c>
      <c r="F255" s="658" t="s">
        <v>488</v>
      </c>
      <c r="G255" s="658" t="s">
        <v>1035</v>
      </c>
    </row>
    <row r="256" spans="1:7" ht="22.5" x14ac:dyDescent="0.2">
      <c r="A256" s="655"/>
      <c r="B256" s="655"/>
      <c r="C256" s="656" t="s">
        <v>801</v>
      </c>
      <c r="D256" s="657" t="s">
        <v>802</v>
      </c>
      <c r="E256" s="658" t="s">
        <v>1036</v>
      </c>
      <c r="F256" s="658" t="s">
        <v>1037</v>
      </c>
      <c r="G256" s="658" t="s">
        <v>1038</v>
      </c>
    </row>
    <row r="257" spans="1:7" ht="15" x14ac:dyDescent="0.2">
      <c r="A257" s="651"/>
      <c r="B257" s="659" t="s">
        <v>618</v>
      </c>
      <c r="C257" s="652"/>
      <c r="D257" s="653" t="s">
        <v>619</v>
      </c>
      <c r="E257" s="654" t="s">
        <v>1039</v>
      </c>
      <c r="F257" s="654" t="s">
        <v>426</v>
      </c>
      <c r="G257" s="654" t="s">
        <v>1039</v>
      </c>
    </row>
    <row r="258" spans="1:7" x14ac:dyDescent="0.2">
      <c r="A258" s="655"/>
      <c r="B258" s="655"/>
      <c r="C258" s="656" t="s">
        <v>711</v>
      </c>
      <c r="D258" s="657" t="s">
        <v>712</v>
      </c>
      <c r="E258" s="658" t="s">
        <v>1040</v>
      </c>
      <c r="F258" s="658" t="s">
        <v>426</v>
      </c>
      <c r="G258" s="658" t="s">
        <v>1040</v>
      </c>
    </row>
    <row r="259" spans="1:7" x14ac:dyDescent="0.2">
      <c r="A259" s="655"/>
      <c r="B259" s="655"/>
      <c r="C259" s="656" t="s">
        <v>792</v>
      </c>
      <c r="D259" s="657" t="s">
        <v>793</v>
      </c>
      <c r="E259" s="658" t="s">
        <v>1041</v>
      </c>
      <c r="F259" s="658" t="s">
        <v>426</v>
      </c>
      <c r="G259" s="658" t="s">
        <v>1041</v>
      </c>
    </row>
    <row r="260" spans="1:7" x14ac:dyDescent="0.2">
      <c r="A260" s="655"/>
      <c r="B260" s="655"/>
      <c r="C260" s="656" t="s">
        <v>247</v>
      </c>
      <c r="D260" s="657" t="s">
        <v>248</v>
      </c>
      <c r="E260" s="658" t="s">
        <v>1042</v>
      </c>
      <c r="F260" s="658" t="s">
        <v>426</v>
      </c>
      <c r="G260" s="658" t="s">
        <v>1042</v>
      </c>
    </row>
    <row r="261" spans="1:7" x14ac:dyDescent="0.2">
      <c r="A261" s="655"/>
      <c r="B261" s="655"/>
      <c r="C261" s="656" t="s">
        <v>252</v>
      </c>
      <c r="D261" s="657" t="s">
        <v>253</v>
      </c>
      <c r="E261" s="658" t="s">
        <v>1043</v>
      </c>
      <c r="F261" s="658" t="s">
        <v>426</v>
      </c>
      <c r="G261" s="658" t="s">
        <v>1043</v>
      </c>
    </row>
    <row r="262" spans="1:7" x14ac:dyDescent="0.2">
      <c r="A262" s="655"/>
      <c r="B262" s="655"/>
      <c r="C262" s="656" t="s">
        <v>182</v>
      </c>
      <c r="D262" s="657" t="s">
        <v>183</v>
      </c>
      <c r="E262" s="658" t="s">
        <v>931</v>
      </c>
      <c r="F262" s="658" t="s">
        <v>426</v>
      </c>
      <c r="G262" s="658" t="s">
        <v>931</v>
      </c>
    </row>
    <row r="263" spans="1:7" x14ac:dyDescent="0.2">
      <c r="A263" s="655"/>
      <c r="B263" s="655"/>
      <c r="C263" s="656" t="s">
        <v>974</v>
      </c>
      <c r="D263" s="657" t="s">
        <v>975</v>
      </c>
      <c r="E263" s="658" t="s">
        <v>620</v>
      </c>
      <c r="F263" s="658" t="s">
        <v>426</v>
      </c>
      <c r="G263" s="658" t="s">
        <v>620</v>
      </c>
    </row>
    <row r="264" spans="1:7" x14ac:dyDescent="0.2">
      <c r="A264" s="655"/>
      <c r="B264" s="655"/>
      <c r="C264" s="656" t="s">
        <v>744</v>
      </c>
      <c r="D264" s="657" t="s">
        <v>745</v>
      </c>
      <c r="E264" s="658" t="s">
        <v>485</v>
      </c>
      <c r="F264" s="658" t="s">
        <v>426</v>
      </c>
      <c r="G264" s="658" t="s">
        <v>485</v>
      </c>
    </row>
    <row r="265" spans="1:7" x14ac:dyDescent="0.2">
      <c r="A265" s="655"/>
      <c r="B265" s="655"/>
      <c r="C265" s="656" t="s">
        <v>837</v>
      </c>
      <c r="D265" s="657" t="s">
        <v>838</v>
      </c>
      <c r="E265" s="658" t="s">
        <v>1044</v>
      </c>
      <c r="F265" s="658" t="s">
        <v>426</v>
      </c>
      <c r="G265" s="658" t="s">
        <v>1044</v>
      </c>
    </row>
    <row r="266" spans="1:7" x14ac:dyDescent="0.2">
      <c r="A266" s="655"/>
      <c r="B266" s="655"/>
      <c r="C266" s="656" t="s">
        <v>198</v>
      </c>
      <c r="D266" s="657" t="s">
        <v>199</v>
      </c>
      <c r="E266" s="658" t="s">
        <v>981</v>
      </c>
      <c r="F266" s="658" t="s">
        <v>426</v>
      </c>
      <c r="G266" s="658" t="s">
        <v>981</v>
      </c>
    </row>
    <row r="267" spans="1:7" ht="22.5" x14ac:dyDescent="0.2">
      <c r="A267" s="655"/>
      <c r="B267" s="655"/>
      <c r="C267" s="656" t="s">
        <v>851</v>
      </c>
      <c r="D267" s="657" t="s">
        <v>852</v>
      </c>
      <c r="E267" s="658" t="s">
        <v>1045</v>
      </c>
      <c r="F267" s="658" t="s">
        <v>426</v>
      </c>
      <c r="G267" s="658" t="s">
        <v>1045</v>
      </c>
    </row>
    <row r="268" spans="1:7" ht="67.5" x14ac:dyDescent="0.2">
      <c r="A268" s="651"/>
      <c r="B268" s="659" t="s">
        <v>1046</v>
      </c>
      <c r="C268" s="652"/>
      <c r="D268" s="653" t="s">
        <v>1047</v>
      </c>
      <c r="E268" s="654" t="s">
        <v>1048</v>
      </c>
      <c r="F268" s="654" t="s">
        <v>1049</v>
      </c>
      <c r="G268" s="654" t="s">
        <v>1050</v>
      </c>
    </row>
    <row r="269" spans="1:7" ht="22.5" x14ac:dyDescent="0.2">
      <c r="A269" s="655"/>
      <c r="B269" s="655"/>
      <c r="C269" s="656" t="s">
        <v>964</v>
      </c>
      <c r="D269" s="657" t="s">
        <v>150</v>
      </c>
      <c r="E269" s="658" t="s">
        <v>1051</v>
      </c>
      <c r="F269" s="658" t="s">
        <v>587</v>
      </c>
      <c r="G269" s="658" t="s">
        <v>1052</v>
      </c>
    </row>
    <row r="270" spans="1:7" x14ac:dyDescent="0.2">
      <c r="A270" s="655"/>
      <c r="B270" s="655"/>
      <c r="C270" s="656" t="s">
        <v>711</v>
      </c>
      <c r="D270" s="657" t="s">
        <v>712</v>
      </c>
      <c r="E270" s="658" t="s">
        <v>1053</v>
      </c>
      <c r="F270" s="658" t="s">
        <v>426</v>
      </c>
      <c r="G270" s="658" t="s">
        <v>1053</v>
      </c>
    </row>
    <row r="271" spans="1:7" x14ac:dyDescent="0.2">
      <c r="A271" s="655"/>
      <c r="B271" s="655"/>
      <c r="C271" s="656" t="s">
        <v>792</v>
      </c>
      <c r="D271" s="657" t="s">
        <v>793</v>
      </c>
      <c r="E271" s="658" t="s">
        <v>1054</v>
      </c>
      <c r="F271" s="658" t="s">
        <v>426</v>
      </c>
      <c r="G271" s="658" t="s">
        <v>1054</v>
      </c>
    </row>
    <row r="272" spans="1:7" x14ac:dyDescent="0.2">
      <c r="A272" s="655"/>
      <c r="B272" s="655"/>
      <c r="C272" s="656" t="s">
        <v>247</v>
      </c>
      <c r="D272" s="657" t="s">
        <v>248</v>
      </c>
      <c r="E272" s="658" t="s">
        <v>1055</v>
      </c>
      <c r="F272" s="658" t="s">
        <v>426</v>
      </c>
      <c r="G272" s="658" t="s">
        <v>1055</v>
      </c>
    </row>
    <row r="273" spans="1:7" x14ac:dyDescent="0.2">
      <c r="A273" s="655"/>
      <c r="B273" s="655"/>
      <c r="C273" s="656" t="s">
        <v>252</v>
      </c>
      <c r="D273" s="657" t="s">
        <v>253</v>
      </c>
      <c r="E273" s="658" t="s">
        <v>1056</v>
      </c>
      <c r="F273" s="658" t="s">
        <v>426</v>
      </c>
      <c r="G273" s="658" t="s">
        <v>1056</v>
      </c>
    </row>
    <row r="274" spans="1:7" x14ac:dyDescent="0.2">
      <c r="A274" s="655"/>
      <c r="B274" s="655"/>
      <c r="C274" s="656" t="s">
        <v>182</v>
      </c>
      <c r="D274" s="657" t="s">
        <v>183</v>
      </c>
      <c r="E274" s="658" t="s">
        <v>1057</v>
      </c>
      <c r="F274" s="658" t="s">
        <v>1058</v>
      </c>
      <c r="G274" s="658" t="s">
        <v>1059</v>
      </c>
    </row>
    <row r="275" spans="1:7" x14ac:dyDescent="0.2">
      <c r="A275" s="655"/>
      <c r="B275" s="655"/>
      <c r="C275" s="656" t="s">
        <v>832</v>
      </c>
      <c r="D275" s="657" t="s">
        <v>833</v>
      </c>
      <c r="E275" s="658" t="s">
        <v>1060</v>
      </c>
      <c r="F275" s="658" t="s">
        <v>426</v>
      </c>
      <c r="G275" s="658" t="s">
        <v>1060</v>
      </c>
    </row>
    <row r="276" spans="1:7" x14ac:dyDescent="0.2">
      <c r="A276" s="655"/>
      <c r="B276" s="655"/>
      <c r="C276" s="656" t="s">
        <v>273</v>
      </c>
      <c r="D276" s="657" t="s">
        <v>274</v>
      </c>
      <c r="E276" s="658" t="s">
        <v>1061</v>
      </c>
      <c r="F276" s="658" t="s">
        <v>426</v>
      </c>
      <c r="G276" s="658" t="s">
        <v>1061</v>
      </c>
    </row>
    <row r="277" spans="1:7" x14ac:dyDescent="0.2">
      <c r="A277" s="655"/>
      <c r="B277" s="655"/>
      <c r="C277" s="656" t="s">
        <v>744</v>
      </c>
      <c r="D277" s="657" t="s">
        <v>745</v>
      </c>
      <c r="E277" s="658" t="s">
        <v>497</v>
      </c>
      <c r="F277" s="658" t="s">
        <v>426</v>
      </c>
      <c r="G277" s="658" t="s">
        <v>497</v>
      </c>
    </row>
    <row r="278" spans="1:7" x14ac:dyDescent="0.2">
      <c r="A278" s="655"/>
      <c r="B278" s="655"/>
      <c r="C278" s="656" t="s">
        <v>198</v>
      </c>
      <c r="D278" s="657" t="s">
        <v>199</v>
      </c>
      <c r="E278" s="658" t="s">
        <v>1062</v>
      </c>
      <c r="F278" s="658" t="s">
        <v>426</v>
      </c>
      <c r="G278" s="658" t="s">
        <v>1062</v>
      </c>
    </row>
    <row r="279" spans="1:7" ht="22.5" x14ac:dyDescent="0.2">
      <c r="A279" s="655"/>
      <c r="B279" s="655"/>
      <c r="C279" s="656" t="s">
        <v>282</v>
      </c>
      <c r="D279" s="657" t="s">
        <v>843</v>
      </c>
      <c r="E279" s="658" t="s">
        <v>497</v>
      </c>
      <c r="F279" s="658" t="s">
        <v>426</v>
      </c>
      <c r="G279" s="658" t="s">
        <v>497</v>
      </c>
    </row>
    <row r="280" spans="1:7" ht="22.5" x14ac:dyDescent="0.2">
      <c r="A280" s="655"/>
      <c r="B280" s="655"/>
      <c r="C280" s="656" t="s">
        <v>851</v>
      </c>
      <c r="D280" s="657" t="s">
        <v>852</v>
      </c>
      <c r="E280" s="658" t="s">
        <v>1063</v>
      </c>
      <c r="F280" s="658" t="s">
        <v>426</v>
      </c>
      <c r="G280" s="658" t="s">
        <v>1063</v>
      </c>
    </row>
    <row r="281" spans="1:7" ht="78.75" x14ac:dyDescent="0.2">
      <c r="A281" s="651"/>
      <c r="B281" s="659" t="s">
        <v>1064</v>
      </c>
      <c r="C281" s="652"/>
      <c r="D281" s="653" t="s">
        <v>1065</v>
      </c>
      <c r="E281" s="654" t="s">
        <v>1066</v>
      </c>
      <c r="F281" s="654" t="s">
        <v>1067</v>
      </c>
      <c r="G281" s="654" t="s">
        <v>1068</v>
      </c>
    </row>
    <row r="282" spans="1:7" ht="22.5" x14ac:dyDescent="0.2">
      <c r="A282" s="655"/>
      <c r="B282" s="655"/>
      <c r="C282" s="656" t="s">
        <v>964</v>
      </c>
      <c r="D282" s="657" t="s">
        <v>150</v>
      </c>
      <c r="E282" s="658" t="s">
        <v>1069</v>
      </c>
      <c r="F282" s="658" t="s">
        <v>426</v>
      </c>
      <c r="G282" s="658" t="s">
        <v>1069</v>
      </c>
    </row>
    <row r="283" spans="1:7" x14ac:dyDescent="0.2">
      <c r="A283" s="655"/>
      <c r="B283" s="655"/>
      <c r="C283" s="656" t="s">
        <v>711</v>
      </c>
      <c r="D283" s="657" t="s">
        <v>712</v>
      </c>
      <c r="E283" s="658" t="s">
        <v>1070</v>
      </c>
      <c r="F283" s="658" t="s">
        <v>1071</v>
      </c>
      <c r="G283" s="658" t="s">
        <v>1072</v>
      </c>
    </row>
    <row r="284" spans="1:7" x14ac:dyDescent="0.2">
      <c r="A284" s="655"/>
      <c r="B284" s="655"/>
      <c r="C284" s="656" t="s">
        <v>792</v>
      </c>
      <c r="D284" s="657" t="s">
        <v>793</v>
      </c>
      <c r="E284" s="658" t="s">
        <v>1073</v>
      </c>
      <c r="F284" s="658" t="s">
        <v>426</v>
      </c>
      <c r="G284" s="658" t="s">
        <v>1073</v>
      </c>
    </row>
    <row r="285" spans="1:7" x14ac:dyDescent="0.2">
      <c r="A285" s="655"/>
      <c r="B285" s="655"/>
      <c r="C285" s="656" t="s">
        <v>247</v>
      </c>
      <c r="D285" s="657" t="s">
        <v>248</v>
      </c>
      <c r="E285" s="658" t="s">
        <v>1074</v>
      </c>
      <c r="F285" s="658" t="s">
        <v>426</v>
      </c>
      <c r="G285" s="658" t="s">
        <v>1074</v>
      </c>
    </row>
    <row r="286" spans="1:7" x14ac:dyDescent="0.2">
      <c r="A286" s="655"/>
      <c r="B286" s="655"/>
      <c r="C286" s="656" t="s">
        <v>252</v>
      </c>
      <c r="D286" s="657" t="s">
        <v>253</v>
      </c>
      <c r="E286" s="658" t="s">
        <v>1075</v>
      </c>
      <c r="F286" s="658" t="s">
        <v>426</v>
      </c>
      <c r="G286" s="658" t="s">
        <v>1075</v>
      </c>
    </row>
    <row r="287" spans="1:7" x14ac:dyDescent="0.2">
      <c r="A287" s="655"/>
      <c r="B287" s="655"/>
      <c r="C287" s="656" t="s">
        <v>182</v>
      </c>
      <c r="D287" s="657" t="s">
        <v>183</v>
      </c>
      <c r="E287" s="658" t="s">
        <v>1076</v>
      </c>
      <c r="F287" s="658" t="s">
        <v>1077</v>
      </c>
      <c r="G287" s="658" t="s">
        <v>1078</v>
      </c>
    </row>
    <row r="288" spans="1:7" x14ac:dyDescent="0.2">
      <c r="A288" s="655"/>
      <c r="B288" s="655"/>
      <c r="C288" s="656" t="s">
        <v>832</v>
      </c>
      <c r="D288" s="657" t="s">
        <v>833</v>
      </c>
      <c r="E288" s="658" t="s">
        <v>1079</v>
      </c>
      <c r="F288" s="658" t="s">
        <v>1080</v>
      </c>
      <c r="G288" s="658" t="s">
        <v>1081</v>
      </c>
    </row>
    <row r="289" spans="1:7" x14ac:dyDescent="0.2">
      <c r="A289" s="655"/>
      <c r="B289" s="655"/>
      <c r="C289" s="656" t="s">
        <v>273</v>
      </c>
      <c r="D289" s="657" t="s">
        <v>274</v>
      </c>
      <c r="E289" s="658" t="s">
        <v>1082</v>
      </c>
      <c r="F289" s="658" t="s">
        <v>1083</v>
      </c>
      <c r="G289" s="658" t="s">
        <v>1084</v>
      </c>
    </row>
    <row r="290" spans="1:7" x14ac:dyDescent="0.2">
      <c r="A290" s="655"/>
      <c r="B290" s="655"/>
      <c r="C290" s="656" t="s">
        <v>744</v>
      </c>
      <c r="D290" s="657" t="s">
        <v>745</v>
      </c>
      <c r="E290" s="658" t="s">
        <v>822</v>
      </c>
      <c r="F290" s="658" t="s">
        <v>426</v>
      </c>
      <c r="G290" s="658" t="s">
        <v>822</v>
      </c>
    </row>
    <row r="291" spans="1:7" x14ac:dyDescent="0.2">
      <c r="A291" s="655"/>
      <c r="B291" s="655"/>
      <c r="C291" s="656" t="s">
        <v>198</v>
      </c>
      <c r="D291" s="657" t="s">
        <v>199</v>
      </c>
      <c r="E291" s="658" t="s">
        <v>1085</v>
      </c>
      <c r="F291" s="658" t="s">
        <v>426</v>
      </c>
      <c r="G291" s="658" t="s">
        <v>1085</v>
      </c>
    </row>
    <row r="292" spans="1:7" ht="22.5" x14ac:dyDescent="0.2">
      <c r="A292" s="655"/>
      <c r="B292" s="655"/>
      <c r="C292" s="656" t="s">
        <v>282</v>
      </c>
      <c r="D292" s="657" t="s">
        <v>843</v>
      </c>
      <c r="E292" s="658" t="s">
        <v>1086</v>
      </c>
      <c r="F292" s="658" t="s">
        <v>426</v>
      </c>
      <c r="G292" s="658" t="s">
        <v>1086</v>
      </c>
    </row>
    <row r="293" spans="1:7" ht="22.5" x14ac:dyDescent="0.2">
      <c r="A293" s="655"/>
      <c r="B293" s="655"/>
      <c r="C293" s="656" t="s">
        <v>851</v>
      </c>
      <c r="D293" s="657" t="s">
        <v>852</v>
      </c>
      <c r="E293" s="658" t="s">
        <v>1087</v>
      </c>
      <c r="F293" s="658" t="s">
        <v>426</v>
      </c>
      <c r="G293" s="658" t="s">
        <v>1087</v>
      </c>
    </row>
    <row r="294" spans="1:7" ht="15" x14ac:dyDescent="0.2">
      <c r="A294" s="651"/>
      <c r="B294" s="659" t="s">
        <v>229</v>
      </c>
      <c r="C294" s="652"/>
      <c r="D294" s="653" t="s">
        <v>165</v>
      </c>
      <c r="E294" s="654" t="s">
        <v>1088</v>
      </c>
      <c r="F294" s="654" t="s">
        <v>426</v>
      </c>
      <c r="G294" s="654" t="s">
        <v>1088</v>
      </c>
    </row>
    <row r="295" spans="1:7" ht="67.5" x14ac:dyDescent="0.2">
      <c r="A295" s="655"/>
      <c r="B295" s="655"/>
      <c r="C295" s="656" t="s">
        <v>639</v>
      </c>
      <c r="D295" s="657" t="s">
        <v>857</v>
      </c>
      <c r="E295" s="658" t="s">
        <v>1089</v>
      </c>
      <c r="F295" s="658" t="s">
        <v>426</v>
      </c>
      <c r="G295" s="658" t="s">
        <v>1089</v>
      </c>
    </row>
    <row r="296" spans="1:7" x14ac:dyDescent="0.2">
      <c r="A296" s="655"/>
      <c r="B296" s="655"/>
      <c r="C296" s="656" t="s">
        <v>182</v>
      </c>
      <c r="D296" s="657" t="s">
        <v>183</v>
      </c>
      <c r="E296" s="658" t="s">
        <v>1090</v>
      </c>
      <c r="F296" s="658" t="s">
        <v>426</v>
      </c>
      <c r="G296" s="658" t="s">
        <v>1090</v>
      </c>
    </row>
    <row r="297" spans="1:7" x14ac:dyDescent="0.2">
      <c r="A297" s="655"/>
      <c r="B297" s="655"/>
      <c r="C297" s="656" t="s">
        <v>198</v>
      </c>
      <c r="D297" s="657" t="s">
        <v>199</v>
      </c>
      <c r="E297" s="658" t="s">
        <v>1091</v>
      </c>
      <c r="F297" s="658" t="s">
        <v>426</v>
      </c>
      <c r="G297" s="658" t="s">
        <v>1091</v>
      </c>
    </row>
    <row r="298" spans="1:7" ht="22.5" x14ac:dyDescent="0.2">
      <c r="A298" s="655"/>
      <c r="B298" s="655"/>
      <c r="C298" s="656" t="s">
        <v>851</v>
      </c>
      <c r="D298" s="657" t="s">
        <v>852</v>
      </c>
      <c r="E298" s="658" t="s">
        <v>1092</v>
      </c>
      <c r="F298" s="658" t="s">
        <v>426</v>
      </c>
      <c r="G298" s="658" t="s">
        <v>1092</v>
      </c>
    </row>
    <row r="299" spans="1:7" x14ac:dyDescent="0.2">
      <c r="A299" s="648" t="s">
        <v>81</v>
      </c>
      <c r="B299" s="648"/>
      <c r="C299" s="648"/>
      <c r="D299" s="649" t="s">
        <v>137</v>
      </c>
      <c r="E299" s="650" t="s">
        <v>1093</v>
      </c>
      <c r="F299" s="650" t="s">
        <v>426</v>
      </c>
      <c r="G299" s="650" t="s">
        <v>1093</v>
      </c>
    </row>
    <row r="300" spans="1:7" ht="15" x14ac:dyDescent="0.2">
      <c r="A300" s="651"/>
      <c r="B300" s="659" t="s">
        <v>82</v>
      </c>
      <c r="C300" s="652"/>
      <c r="D300" s="653" t="s">
        <v>176</v>
      </c>
      <c r="E300" s="654" t="s">
        <v>1094</v>
      </c>
      <c r="F300" s="654" t="s">
        <v>426</v>
      </c>
      <c r="G300" s="654" t="s">
        <v>1094</v>
      </c>
    </row>
    <row r="301" spans="1:7" ht="56.25" x14ac:dyDescent="0.2">
      <c r="A301" s="655"/>
      <c r="B301" s="655"/>
      <c r="C301" s="656" t="s">
        <v>27</v>
      </c>
      <c r="D301" s="657" t="s">
        <v>740</v>
      </c>
      <c r="E301" s="658" t="s">
        <v>1094</v>
      </c>
      <c r="F301" s="658" t="s">
        <v>426</v>
      </c>
      <c r="G301" s="658" t="s">
        <v>1094</v>
      </c>
    </row>
    <row r="302" spans="1:7" ht="15" x14ac:dyDescent="0.2">
      <c r="A302" s="651"/>
      <c r="B302" s="659" t="s">
        <v>1095</v>
      </c>
      <c r="C302" s="652"/>
      <c r="D302" s="653" t="s">
        <v>1096</v>
      </c>
      <c r="E302" s="654" t="s">
        <v>1097</v>
      </c>
      <c r="F302" s="654" t="s">
        <v>426</v>
      </c>
      <c r="G302" s="654" t="s">
        <v>1097</v>
      </c>
    </row>
    <row r="303" spans="1:7" x14ac:dyDescent="0.2">
      <c r="A303" s="655"/>
      <c r="B303" s="655"/>
      <c r="C303" s="656" t="s">
        <v>247</v>
      </c>
      <c r="D303" s="657" t="s">
        <v>248</v>
      </c>
      <c r="E303" s="658" t="s">
        <v>1098</v>
      </c>
      <c r="F303" s="658" t="s">
        <v>426</v>
      </c>
      <c r="G303" s="658" t="s">
        <v>1098</v>
      </c>
    </row>
    <row r="304" spans="1:7" x14ac:dyDescent="0.2">
      <c r="A304" s="655"/>
      <c r="B304" s="655"/>
      <c r="C304" s="656" t="s">
        <v>252</v>
      </c>
      <c r="D304" s="657" t="s">
        <v>253</v>
      </c>
      <c r="E304" s="658" t="s">
        <v>1099</v>
      </c>
      <c r="F304" s="658" t="s">
        <v>426</v>
      </c>
      <c r="G304" s="658" t="s">
        <v>1099</v>
      </c>
    </row>
    <row r="305" spans="1:7" x14ac:dyDescent="0.2">
      <c r="A305" s="655"/>
      <c r="B305" s="655"/>
      <c r="C305" s="656" t="s">
        <v>254</v>
      </c>
      <c r="D305" s="657" t="s">
        <v>255</v>
      </c>
      <c r="E305" s="658" t="s">
        <v>1100</v>
      </c>
      <c r="F305" s="658" t="s">
        <v>426</v>
      </c>
      <c r="G305" s="658" t="s">
        <v>1100</v>
      </c>
    </row>
    <row r="306" spans="1:7" x14ac:dyDescent="0.2">
      <c r="A306" s="655"/>
      <c r="B306" s="655"/>
      <c r="C306" s="656" t="s">
        <v>182</v>
      </c>
      <c r="D306" s="657" t="s">
        <v>183</v>
      </c>
      <c r="E306" s="658" t="s">
        <v>1030</v>
      </c>
      <c r="F306" s="658" t="s">
        <v>426</v>
      </c>
      <c r="G306" s="658" t="s">
        <v>1030</v>
      </c>
    </row>
    <row r="307" spans="1:7" x14ac:dyDescent="0.2">
      <c r="A307" s="655"/>
      <c r="B307" s="655"/>
      <c r="C307" s="656" t="s">
        <v>198</v>
      </c>
      <c r="D307" s="657" t="s">
        <v>199</v>
      </c>
      <c r="E307" s="658" t="s">
        <v>1101</v>
      </c>
      <c r="F307" s="658" t="s">
        <v>426</v>
      </c>
      <c r="G307" s="658" t="s">
        <v>1101</v>
      </c>
    </row>
    <row r="308" spans="1:7" ht="15" x14ac:dyDescent="0.2">
      <c r="A308" s="651"/>
      <c r="B308" s="659" t="s">
        <v>1102</v>
      </c>
      <c r="C308" s="652"/>
      <c r="D308" s="653" t="s">
        <v>138</v>
      </c>
      <c r="E308" s="654" t="s">
        <v>1103</v>
      </c>
      <c r="F308" s="654" t="s">
        <v>426</v>
      </c>
      <c r="G308" s="654" t="s">
        <v>1103</v>
      </c>
    </row>
    <row r="309" spans="1:7" ht="67.5" x14ac:dyDescent="0.2">
      <c r="A309" s="655"/>
      <c r="B309" s="655"/>
      <c r="C309" s="656" t="s">
        <v>639</v>
      </c>
      <c r="D309" s="657" t="s">
        <v>857</v>
      </c>
      <c r="E309" s="658" t="s">
        <v>1104</v>
      </c>
      <c r="F309" s="658" t="s">
        <v>426</v>
      </c>
      <c r="G309" s="658" t="s">
        <v>1104</v>
      </c>
    </row>
    <row r="310" spans="1:7" ht="45" x14ac:dyDescent="0.2">
      <c r="A310" s="655"/>
      <c r="B310" s="655"/>
      <c r="C310" s="656" t="s">
        <v>690</v>
      </c>
      <c r="D310" s="657" t="s">
        <v>1105</v>
      </c>
      <c r="E310" s="658" t="s">
        <v>440</v>
      </c>
      <c r="F310" s="658" t="s">
        <v>426</v>
      </c>
      <c r="G310" s="658" t="s">
        <v>440</v>
      </c>
    </row>
    <row r="311" spans="1:7" x14ac:dyDescent="0.2">
      <c r="A311" s="655"/>
      <c r="B311" s="655"/>
      <c r="C311" s="656" t="s">
        <v>247</v>
      </c>
      <c r="D311" s="657" t="s">
        <v>248</v>
      </c>
      <c r="E311" s="658" t="s">
        <v>1106</v>
      </c>
      <c r="F311" s="658" t="s">
        <v>426</v>
      </c>
      <c r="G311" s="658" t="s">
        <v>1106</v>
      </c>
    </row>
    <row r="312" spans="1:7" x14ac:dyDescent="0.2">
      <c r="A312" s="655"/>
      <c r="B312" s="655"/>
      <c r="C312" s="656" t="s">
        <v>252</v>
      </c>
      <c r="D312" s="657" t="s">
        <v>253</v>
      </c>
      <c r="E312" s="658" t="s">
        <v>1107</v>
      </c>
      <c r="F312" s="658" t="s">
        <v>426</v>
      </c>
      <c r="G312" s="658" t="s">
        <v>1107</v>
      </c>
    </row>
    <row r="313" spans="1:7" x14ac:dyDescent="0.2">
      <c r="A313" s="655"/>
      <c r="B313" s="655"/>
      <c r="C313" s="656" t="s">
        <v>254</v>
      </c>
      <c r="D313" s="657" t="s">
        <v>255</v>
      </c>
      <c r="E313" s="658" t="s">
        <v>1108</v>
      </c>
      <c r="F313" s="658" t="s">
        <v>426</v>
      </c>
      <c r="G313" s="658" t="s">
        <v>1108</v>
      </c>
    </row>
    <row r="314" spans="1:7" x14ac:dyDescent="0.2">
      <c r="A314" s="655"/>
      <c r="B314" s="655"/>
      <c r="C314" s="656" t="s">
        <v>182</v>
      </c>
      <c r="D314" s="657" t="s">
        <v>183</v>
      </c>
      <c r="E314" s="658" t="s">
        <v>1109</v>
      </c>
      <c r="F314" s="658" t="s">
        <v>426</v>
      </c>
      <c r="G314" s="658" t="s">
        <v>1109</v>
      </c>
    </row>
    <row r="315" spans="1:7" x14ac:dyDescent="0.2">
      <c r="A315" s="655"/>
      <c r="B315" s="655"/>
      <c r="C315" s="656" t="s">
        <v>273</v>
      </c>
      <c r="D315" s="657" t="s">
        <v>274</v>
      </c>
      <c r="E315" s="658" t="s">
        <v>760</v>
      </c>
      <c r="F315" s="658" t="s">
        <v>426</v>
      </c>
      <c r="G315" s="658" t="s">
        <v>760</v>
      </c>
    </row>
    <row r="316" spans="1:7" x14ac:dyDescent="0.2">
      <c r="A316" s="655"/>
      <c r="B316" s="655"/>
      <c r="C316" s="656" t="s">
        <v>744</v>
      </c>
      <c r="D316" s="657" t="s">
        <v>745</v>
      </c>
      <c r="E316" s="658" t="s">
        <v>1110</v>
      </c>
      <c r="F316" s="658" t="s">
        <v>426</v>
      </c>
      <c r="G316" s="658" t="s">
        <v>1110</v>
      </c>
    </row>
    <row r="317" spans="1:7" x14ac:dyDescent="0.2">
      <c r="A317" s="655"/>
      <c r="B317" s="655"/>
      <c r="C317" s="656" t="s">
        <v>198</v>
      </c>
      <c r="D317" s="657" t="s">
        <v>199</v>
      </c>
      <c r="E317" s="658" t="s">
        <v>1111</v>
      </c>
      <c r="F317" s="658" t="s">
        <v>426</v>
      </c>
      <c r="G317" s="658" t="s">
        <v>1111</v>
      </c>
    </row>
    <row r="318" spans="1:7" ht="22.5" x14ac:dyDescent="0.2">
      <c r="A318" s="655"/>
      <c r="B318" s="655"/>
      <c r="C318" s="656" t="s">
        <v>282</v>
      </c>
      <c r="D318" s="657" t="s">
        <v>843</v>
      </c>
      <c r="E318" s="658" t="s">
        <v>816</v>
      </c>
      <c r="F318" s="658" t="s">
        <v>426</v>
      </c>
      <c r="G318" s="658" t="s">
        <v>816</v>
      </c>
    </row>
    <row r="319" spans="1:7" x14ac:dyDescent="0.2">
      <c r="A319" s="655"/>
      <c r="B319" s="655"/>
      <c r="C319" s="656" t="s">
        <v>799</v>
      </c>
      <c r="D319" s="657" t="s">
        <v>800</v>
      </c>
      <c r="E319" s="658" t="s">
        <v>1112</v>
      </c>
      <c r="F319" s="658" t="s">
        <v>426</v>
      </c>
      <c r="G319" s="658" t="s">
        <v>1112</v>
      </c>
    </row>
    <row r="320" spans="1:7" ht="15" x14ac:dyDescent="0.2">
      <c r="A320" s="651"/>
      <c r="B320" s="659" t="s">
        <v>1113</v>
      </c>
      <c r="C320" s="652"/>
      <c r="D320" s="653" t="s">
        <v>165</v>
      </c>
      <c r="E320" s="654" t="s">
        <v>787</v>
      </c>
      <c r="F320" s="654" t="s">
        <v>426</v>
      </c>
      <c r="G320" s="654" t="s">
        <v>787</v>
      </c>
    </row>
    <row r="321" spans="1:7" ht="67.5" x14ac:dyDescent="0.2">
      <c r="A321" s="655"/>
      <c r="B321" s="655"/>
      <c r="C321" s="656" t="s">
        <v>639</v>
      </c>
      <c r="D321" s="657" t="s">
        <v>857</v>
      </c>
      <c r="E321" s="658" t="s">
        <v>657</v>
      </c>
      <c r="F321" s="658" t="s">
        <v>426</v>
      </c>
      <c r="G321" s="658" t="s">
        <v>657</v>
      </c>
    </row>
    <row r="322" spans="1:7" x14ac:dyDescent="0.2">
      <c r="A322" s="655"/>
      <c r="B322" s="655"/>
      <c r="C322" s="656" t="s">
        <v>182</v>
      </c>
      <c r="D322" s="657" t="s">
        <v>183</v>
      </c>
      <c r="E322" s="658" t="s">
        <v>816</v>
      </c>
      <c r="F322" s="658" t="s">
        <v>426</v>
      </c>
      <c r="G322" s="658" t="s">
        <v>816</v>
      </c>
    </row>
    <row r="323" spans="1:7" x14ac:dyDescent="0.2">
      <c r="A323" s="655"/>
      <c r="B323" s="655"/>
      <c r="C323" s="656" t="s">
        <v>198</v>
      </c>
      <c r="D323" s="657" t="s">
        <v>199</v>
      </c>
      <c r="E323" s="658" t="s">
        <v>426</v>
      </c>
      <c r="F323" s="658" t="s">
        <v>426</v>
      </c>
      <c r="G323" s="658" t="s">
        <v>426</v>
      </c>
    </row>
    <row r="324" spans="1:7" x14ac:dyDescent="0.2">
      <c r="A324" s="648" t="s">
        <v>86</v>
      </c>
      <c r="B324" s="648"/>
      <c r="C324" s="648"/>
      <c r="D324" s="649" t="s">
        <v>119</v>
      </c>
      <c r="E324" s="650" t="s">
        <v>1114</v>
      </c>
      <c r="F324" s="650" t="s">
        <v>440</v>
      </c>
      <c r="G324" s="650" t="s">
        <v>1115</v>
      </c>
    </row>
    <row r="325" spans="1:7" ht="15" x14ac:dyDescent="0.2">
      <c r="A325" s="651"/>
      <c r="B325" s="659" t="s">
        <v>1116</v>
      </c>
      <c r="C325" s="652"/>
      <c r="D325" s="653" t="s">
        <v>1117</v>
      </c>
      <c r="E325" s="654" t="s">
        <v>883</v>
      </c>
      <c r="F325" s="654" t="s">
        <v>440</v>
      </c>
      <c r="G325" s="654" t="s">
        <v>1118</v>
      </c>
    </row>
    <row r="326" spans="1:7" ht="33.75" x14ac:dyDescent="0.2">
      <c r="A326" s="655"/>
      <c r="B326" s="655"/>
      <c r="C326" s="656" t="s">
        <v>1119</v>
      </c>
      <c r="D326" s="657" t="s">
        <v>1120</v>
      </c>
      <c r="E326" s="658" t="s">
        <v>883</v>
      </c>
      <c r="F326" s="658" t="s">
        <v>440</v>
      </c>
      <c r="G326" s="658" t="s">
        <v>1118</v>
      </c>
    </row>
    <row r="327" spans="1:7" ht="15" x14ac:dyDescent="0.2">
      <c r="A327" s="651"/>
      <c r="B327" s="659" t="s">
        <v>1121</v>
      </c>
      <c r="C327" s="652"/>
      <c r="D327" s="653" t="s">
        <v>1122</v>
      </c>
      <c r="E327" s="654" t="s">
        <v>1123</v>
      </c>
      <c r="F327" s="654" t="s">
        <v>1124</v>
      </c>
      <c r="G327" s="654" t="s">
        <v>1125</v>
      </c>
    </row>
    <row r="328" spans="1:7" ht="33.75" x14ac:dyDescent="0.2">
      <c r="A328" s="655"/>
      <c r="B328" s="655"/>
      <c r="C328" s="656" t="s">
        <v>1119</v>
      </c>
      <c r="D328" s="657" t="s">
        <v>1120</v>
      </c>
      <c r="E328" s="658" t="s">
        <v>1123</v>
      </c>
      <c r="F328" s="658" t="s">
        <v>1124</v>
      </c>
      <c r="G328" s="658" t="s">
        <v>1125</v>
      </c>
    </row>
    <row r="329" spans="1:7" ht="15" x14ac:dyDescent="0.2">
      <c r="A329" s="651"/>
      <c r="B329" s="659" t="s">
        <v>1126</v>
      </c>
      <c r="C329" s="652"/>
      <c r="D329" s="653" t="s">
        <v>1127</v>
      </c>
      <c r="E329" s="654" t="s">
        <v>1128</v>
      </c>
      <c r="F329" s="654" t="s">
        <v>426</v>
      </c>
      <c r="G329" s="654" t="s">
        <v>1128</v>
      </c>
    </row>
    <row r="330" spans="1:7" ht="33.75" x14ac:dyDescent="0.2">
      <c r="A330" s="655"/>
      <c r="B330" s="655"/>
      <c r="C330" s="656" t="s">
        <v>1119</v>
      </c>
      <c r="D330" s="657" t="s">
        <v>1120</v>
      </c>
      <c r="E330" s="658" t="s">
        <v>1128</v>
      </c>
      <c r="F330" s="658" t="s">
        <v>426</v>
      </c>
      <c r="G330" s="658" t="s">
        <v>1128</v>
      </c>
    </row>
    <row r="331" spans="1:7" ht="22.5" x14ac:dyDescent="0.2">
      <c r="A331" s="651"/>
      <c r="B331" s="659" t="s">
        <v>1129</v>
      </c>
      <c r="C331" s="652"/>
      <c r="D331" s="653" t="s">
        <v>1130</v>
      </c>
      <c r="E331" s="654" t="s">
        <v>1131</v>
      </c>
      <c r="F331" s="654" t="s">
        <v>426</v>
      </c>
      <c r="G331" s="654" t="s">
        <v>1131</v>
      </c>
    </row>
    <row r="332" spans="1:7" x14ac:dyDescent="0.2">
      <c r="A332" s="655"/>
      <c r="B332" s="655"/>
      <c r="C332" s="656" t="s">
        <v>182</v>
      </c>
      <c r="D332" s="657" t="s">
        <v>183</v>
      </c>
      <c r="E332" s="658" t="s">
        <v>1006</v>
      </c>
      <c r="F332" s="658" t="s">
        <v>426</v>
      </c>
      <c r="G332" s="658" t="s">
        <v>1006</v>
      </c>
    </row>
    <row r="333" spans="1:7" x14ac:dyDescent="0.2">
      <c r="A333" s="655"/>
      <c r="B333" s="655"/>
      <c r="C333" s="656" t="s">
        <v>198</v>
      </c>
      <c r="D333" s="657" t="s">
        <v>199</v>
      </c>
      <c r="E333" s="658" t="s">
        <v>760</v>
      </c>
      <c r="F333" s="658" t="s">
        <v>426</v>
      </c>
      <c r="G333" s="658" t="s">
        <v>760</v>
      </c>
    </row>
    <row r="334" spans="1:7" ht="15" x14ac:dyDescent="0.2">
      <c r="A334" s="651"/>
      <c r="B334" s="659" t="s">
        <v>1132</v>
      </c>
      <c r="C334" s="652"/>
      <c r="D334" s="653" t="s">
        <v>1133</v>
      </c>
      <c r="E334" s="654" t="s">
        <v>1134</v>
      </c>
      <c r="F334" s="654" t="s">
        <v>426</v>
      </c>
      <c r="G334" s="654" t="s">
        <v>1134</v>
      </c>
    </row>
    <row r="335" spans="1:7" ht="22.5" x14ac:dyDescent="0.2">
      <c r="A335" s="655"/>
      <c r="B335" s="655"/>
      <c r="C335" s="656" t="s">
        <v>820</v>
      </c>
      <c r="D335" s="657" t="s">
        <v>821</v>
      </c>
      <c r="E335" s="658" t="s">
        <v>1135</v>
      </c>
      <c r="F335" s="658" t="s">
        <v>426</v>
      </c>
      <c r="G335" s="658" t="s">
        <v>1135</v>
      </c>
    </row>
    <row r="336" spans="1:7" x14ac:dyDescent="0.2">
      <c r="A336" s="655"/>
      <c r="B336" s="655"/>
      <c r="C336" s="656" t="s">
        <v>711</v>
      </c>
      <c r="D336" s="657" t="s">
        <v>712</v>
      </c>
      <c r="E336" s="658" t="s">
        <v>1136</v>
      </c>
      <c r="F336" s="658" t="s">
        <v>426</v>
      </c>
      <c r="G336" s="658" t="s">
        <v>1136</v>
      </c>
    </row>
    <row r="337" spans="1:7" x14ac:dyDescent="0.2">
      <c r="A337" s="655"/>
      <c r="B337" s="655"/>
      <c r="C337" s="656" t="s">
        <v>792</v>
      </c>
      <c r="D337" s="657" t="s">
        <v>793</v>
      </c>
      <c r="E337" s="658" t="s">
        <v>1137</v>
      </c>
      <c r="F337" s="658" t="s">
        <v>426</v>
      </c>
      <c r="G337" s="658" t="s">
        <v>1137</v>
      </c>
    </row>
    <row r="338" spans="1:7" x14ac:dyDescent="0.2">
      <c r="A338" s="655"/>
      <c r="B338" s="655"/>
      <c r="C338" s="656" t="s">
        <v>247</v>
      </c>
      <c r="D338" s="657" t="s">
        <v>248</v>
      </c>
      <c r="E338" s="658" t="s">
        <v>1138</v>
      </c>
      <c r="F338" s="658" t="s">
        <v>426</v>
      </c>
      <c r="G338" s="658" t="s">
        <v>1138</v>
      </c>
    </row>
    <row r="339" spans="1:7" x14ac:dyDescent="0.2">
      <c r="A339" s="655"/>
      <c r="B339" s="655"/>
      <c r="C339" s="656" t="s">
        <v>252</v>
      </c>
      <c r="D339" s="657" t="s">
        <v>253</v>
      </c>
      <c r="E339" s="658" t="s">
        <v>1139</v>
      </c>
      <c r="F339" s="658" t="s">
        <v>426</v>
      </c>
      <c r="G339" s="658" t="s">
        <v>1139</v>
      </c>
    </row>
    <row r="340" spans="1:7" x14ac:dyDescent="0.2">
      <c r="A340" s="655"/>
      <c r="B340" s="655"/>
      <c r="C340" s="656" t="s">
        <v>182</v>
      </c>
      <c r="D340" s="657" t="s">
        <v>183</v>
      </c>
      <c r="E340" s="658" t="s">
        <v>1110</v>
      </c>
      <c r="F340" s="658" t="s">
        <v>426</v>
      </c>
      <c r="G340" s="658" t="s">
        <v>1110</v>
      </c>
    </row>
    <row r="341" spans="1:7" x14ac:dyDescent="0.2">
      <c r="A341" s="655"/>
      <c r="B341" s="655"/>
      <c r="C341" s="656" t="s">
        <v>799</v>
      </c>
      <c r="D341" s="657" t="s">
        <v>800</v>
      </c>
      <c r="E341" s="658" t="s">
        <v>1140</v>
      </c>
      <c r="F341" s="658" t="s">
        <v>426</v>
      </c>
      <c r="G341" s="658" t="s">
        <v>1140</v>
      </c>
    </row>
    <row r="342" spans="1:7" ht="22.5" x14ac:dyDescent="0.2">
      <c r="A342" s="655"/>
      <c r="B342" s="655"/>
      <c r="C342" s="656" t="s">
        <v>851</v>
      </c>
      <c r="D342" s="657" t="s">
        <v>852</v>
      </c>
      <c r="E342" s="658" t="s">
        <v>1141</v>
      </c>
      <c r="F342" s="658" t="s">
        <v>426</v>
      </c>
      <c r="G342" s="658" t="s">
        <v>1141</v>
      </c>
    </row>
    <row r="343" spans="1:7" ht="15" x14ac:dyDescent="0.2">
      <c r="A343" s="651"/>
      <c r="B343" s="659" t="s">
        <v>627</v>
      </c>
      <c r="C343" s="652"/>
      <c r="D343" s="653" t="s">
        <v>628</v>
      </c>
      <c r="E343" s="654" t="s">
        <v>629</v>
      </c>
      <c r="F343" s="654" t="s">
        <v>426</v>
      </c>
      <c r="G343" s="654" t="s">
        <v>629</v>
      </c>
    </row>
    <row r="344" spans="1:7" x14ac:dyDescent="0.2">
      <c r="A344" s="655"/>
      <c r="B344" s="655"/>
      <c r="C344" s="656" t="s">
        <v>1142</v>
      </c>
      <c r="D344" s="657" t="s">
        <v>1143</v>
      </c>
      <c r="E344" s="658" t="s">
        <v>1144</v>
      </c>
      <c r="F344" s="658" t="s">
        <v>426</v>
      </c>
      <c r="G344" s="658" t="s">
        <v>1144</v>
      </c>
    </row>
    <row r="345" spans="1:7" x14ac:dyDescent="0.2">
      <c r="A345" s="655"/>
      <c r="B345" s="655"/>
      <c r="C345" s="656" t="s">
        <v>711</v>
      </c>
      <c r="D345" s="657" t="s">
        <v>712</v>
      </c>
      <c r="E345" s="658" t="s">
        <v>1145</v>
      </c>
      <c r="F345" s="658" t="s">
        <v>426</v>
      </c>
      <c r="G345" s="658" t="s">
        <v>1145</v>
      </c>
    </row>
    <row r="346" spans="1:7" x14ac:dyDescent="0.2">
      <c r="A346" s="655"/>
      <c r="B346" s="655"/>
      <c r="C346" s="656" t="s">
        <v>247</v>
      </c>
      <c r="D346" s="657" t="s">
        <v>248</v>
      </c>
      <c r="E346" s="658" t="s">
        <v>1146</v>
      </c>
      <c r="F346" s="658" t="s">
        <v>426</v>
      </c>
      <c r="G346" s="658" t="s">
        <v>1146</v>
      </c>
    </row>
    <row r="347" spans="1:7" x14ac:dyDescent="0.2">
      <c r="A347" s="655"/>
      <c r="B347" s="655"/>
      <c r="C347" s="656" t="s">
        <v>252</v>
      </c>
      <c r="D347" s="657" t="s">
        <v>253</v>
      </c>
      <c r="E347" s="658" t="s">
        <v>1147</v>
      </c>
      <c r="F347" s="658" t="s">
        <v>426</v>
      </c>
      <c r="G347" s="658" t="s">
        <v>1147</v>
      </c>
    </row>
    <row r="348" spans="1:7" x14ac:dyDescent="0.2">
      <c r="A348" s="655"/>
      <c r="B348" s="655"/>
      <c r="C348" s="656" t="s">
        <v>254</v>
      </c>
      <c r="D348" s="657" t="s">
        <v>255</v>
      </c>
      <c r="E348" s="658" t="s">
        <v>1148</v>
      </c>
      <c r="F348" s="658" t="s">
        <v>426</v>
      </c>
      <c r="G348" s="658" t="s">
        <v>1148</v>
      </c>
    </row>
    <row r="349" spans="1:7" x14ac:dyDescent="0.2">
      <c r="A349" s="655"/>
      <c r="B349" s="655"/>
      <c r="C349" s="656" t="s">
        <v>182</v>
      </c>
      <c r="D349" s="657" t="s">
        <v>183</v>
      </c>
      <c r="E349" s="658" t="s">
        <v>1149</v>
      </c>
      <c r="F349" s="658" t="s">
        <v>426</v>
      </c>
      <c r="G349" s="658" t="s">
        <v>1149</v>
      </c>
    </row>
    <row r="350" spans="1:7" x14ac:dyDescent="0.2">
      <c r="A350" s="655"/>
      <c r="B350" s="655"/>
      <c r="C350" s="656" t="s">
        <v>198</v>
      </c>
      <c r="D350" s="657" t="s">
        <v>199</v>
      </c>
      <c r="E350" s="658" t="s">
        <v>475</v>
      </c>
      <c r="F350" s="658" t="s">
        <v>426</v>
      </c>
      <c r="G350" s="658" t="s">
        <v>475</v>
      </c>
    </row>
    <row r="351" spans="1:7" ht="22.5" x14ac:dyDescent="0.2">
      <c r="A351" s="655"/>
      <c r="B351" s="655"/>
      <c r="C351" s="656" t="s">
        <v>801</v>
      </c>
      <c r="D351" s="657" t="s">
        <v>802</v>
      </c>
      <c r="E351" s="658" t="s">
        <v>981</v>
      </c>
      <c r="F351" s="658" t="s">
        <v>426</v>
      </c>
      <c r="G351" s="658" t="s">
        <v>981</v>
      </c>
    </row>
    <row r="352" spans="1:7" ht="45" x14ac:dyDescent="0.2">
      <c r="A352" s="651"/>
      <c r="B352" s="659" t="s">
        <v>632</v>
      </c>
      <c r="C352" s="652"/>
      <c r="D352" s="653" t="s">
        <v>633</v>
      </c>
      <c r="E352" s="654" t="s">
        <v>1150</v>
      </c>
      <c r="F352" s="654" t="s">
        <v>426</v>
      </c>
      <c r="G352" s="654" t="s">
        <v>1150</v>
      </c>
    </row>
    <row r="353" spans="1:7" ht="67.5" x14ac:dyDescent="0.2">
      <c r="A353" s="655"/>
      <c r="B353" s="655"/>
      <c r="C353" s="656" t="s">
        <v>498</v>
      </c>
      <c r="D353" s="657" t="s">
        <v>1151</v>
      </c>
      <c r="E353" s="658" t="s">
        <v>642</v>
      </c>
      <c r="F353" s="658" t="s">
        <v>426</v>
      </c>
      <c r="G353" s="658" t="s">
        <v>642</v>
      </c>
    </row>
    <row r="354" spans="1:7" x14ac:dyDescent="0.2">
      <c r="A354" s="655"/>
      <c r="B354" s="655"/>
      <c r="C354" s="656" t="s">
        <v>1142</v>
      </c>
      <c r="D354" s="657" t="s">
        <v>1143</v>
      </c>
      <c r="E354" s="658" t="s">
        <v>1152</v>
      </c>
      <c r="F354" s="658" t="s">
        <v>426</v>
      </c>
      <c r="G354" s="658" t="s">
        <v>1152</v>
      </c>
    </row>
    <row r="355" spans="1:7" x14ac:dyDescent="0.2">
      <c r="A355" s="655"/>
      <c r="B355" s="655"/>
      <c r="C355" s="656" t="s">
        <v>711</v>
      </c>
      <c r="D355" s="657" t="s">
        <v>712</v>
      </c>
      <c r="E355" s="658" t="s">
        <v>1153</v>
      </c>
      <c r="F355" s="658" t="s">
        <v>426</v>
      </c>
      <c r="G355" s="658" t="s">
        <v>1153</v>
      </c>
    </row>
    <row r="356" spans="1:7" x14ac:dyDescent="0.2">
      <c r="A356" s="655"/>
      <c r="B356" s="655"/>
      <c r="C356" s="656" t="s">
        <v>792</v>
      </c>
      <c r="D356" s="657" t="s">
        <v>793</v>
      </c>
      <c r="E356" s="658" t="s">
        <v>1154</v>
      </c>
      <c r="F356" s="658" t="s">
        <v>426</v>
      </c>
      <c r="G356" s="658" t="s">
        <v>1154</v>
      </c>
    </row>
    <row r="357" spans="1:7" x14ac:dyDescent="0.2">
      <c r="A357" s="655"/>
      <c r="B357" s="655"/>
      <c r="C357" s="656" t="s">
        <v>247</v>
      </c>
      <c r="D357" s="657" t="s">
        <v>248</v>
      </c>
      <c r="E357" s="658" t="s">
        <v>1155</v>
      </c>
      <c r="F357" s="658" t="s">
        <v>426</v>
      </c>
      <c r="G357" s="658" t="s">
        <v>1155</v>
      </c>
    </row>
    <row r="358" spans="1:7" x14ac:dyDescent="0.2">
      <c r="A358" s="655"/>
      <c r="B358" s="655"/>
      <c r="C358" s="656" t="s">
        <v>252</v>
      </c>
      <c r="D358" s="657" t="s">
        <v>253</v>
      </c>
      <c r="E358" s="658" t="s">
        <v>1156</v>
      </c>
      <c r="F358" s="658" t="s">
        <v>426</v>
      </c>
      <c r="G358" s="658" t="s">
        <v>1156</v>
      </c>
    </row>
    <row r="359" spans="1:7" x14ac:dyDescent="0.2">
      <c r="A359" s="655"/>
      <c r="B359" s="655"/>
      <c r="C359" s="656" t="s">
        <v>182</v>
      </c>
      <c r="D359" s="657" t="s">
        <v>183</v>
      </c>
      <c r="E359" s="658" t="s">
        <v>787</v>
      </c>
      <c r="F359" s="658" t="s">
        <v>426</v>
      </c>
      <c r="G359" s="658" t="s">
        <v>787</v>
      </c>
    </row>
    <row r="360" spans="1:7" x14ac:dyDescent="0.2">
      <c r="A360" s="655"/>
      <c r="B360" s="655"/>
      <c r="C360" s="656" t="s">
        <v>273</v>
      </c>
      <c r="D360" s="657" t="s">
        <v>274</v>
      </c>
      <c r="E360" s="658" t="s">
        <v>497</v>
      </c>
      <c r="F360" s="658" t="s">
        <v>426</v>
      </c>
      <c r="G360" s="658" t="s">
        <v>497</v>
      </c>
    </row>
    <row r="361" spans="1:7" x14ac:dyDescent="0.2">
      <c r="A361" s="655"/>
      <c r="B361" s="655"/>
      <c r="C361" s="656" t="s">
        <v>198</v>
      </c>
      <c r="D361" s="657" t="s">
        <v>199</v>
      </c>
      <c r="E361" s="658" t="s">
        <v>472</v>
      </c>
      <c r="F361" s="658" t="s">
        <v>426</v>
      </c>
      <c r="G361" s="658" t="s">
        <v>472</v>
      </c>
    </row>
    <row r="362" spans="1:7" ht="22.5" x14ac:dyDescent="0.2">
      <c r="A362" s="655"/>
      <c r="B362" s="655"/>
      <c r="C362" s="656" t="s">
        <v>282</v>
      </c>
      <c r="D362" s="657" t="s">
        <v>843</v>
      </c>
      <c r="E362" s="658" t="s">
        <v>1030</v>
      </c>
      <c r="F362" s="658" t="s">
        <v>426</v>
      </c>
      <c r="G362" s="658" t="s">
        <v>1030</v>
      </c>
    </row>
    <row r="363" spans="1:7" ht="22.5" x14ac:dyDescent="0.2">
      <c r="A363" s="655"/>
      <c r="B363" s="655"/>
      <c r="C363" s="656" t="s">
        <v>1157</v>
      </c>
      <c r="D363" s="657" t="s">
        <v>1158</v>
      </c>
      <c r="E363" s="658" t="s">
        <v>1159</v>
      </c>
      <c r="F363" s="658" t="s">
        <v>426</v>
      </c>
      <c r="G363" s="658" t="s">
        <v>1159</v>
      </c>
    </row>
    <row r="364" spans="1:7" ht="22.5" x14ac:dyDescent="0.2">
      <c r="A364" s="655"/>
      <c r="B364" s="655"/>
      <c r="C364" s="656" t="s">
        <v>851</v>
      </c>
      <c r="D364" s="657" t="s">
        <v>852</v>
      </c>
      <c r="E364" s="658" t="s">
        <v>1160</v>
      </c>
      <c r="F364" s="658" t="s">
        <v>426</v>
      </c>
      <c r="G364" s="658" t="s">
        <v>1160</v>
      </c>
    </row>
    <row r="365" spans="1:7" ht="67.5" x14ac:dyDescent="0.2">
      <c r="A365" s="655"/>
      <c r="B365" s="655"/>
      <c r="C365" s="656" t="s">
        <v>1161</v>
      </c>
      <c r="D365" s="657" t="s">
        <v>1162</v>
      </c>
      <c r="E365" s="658" t="s">
        <v>637</v>
      </c>
      <c r="F365" s="658" t="s">
        <v>426</v>
      </c>
      <c r="G365" s="658" t="s">
        <v>637</v>
      </c>
    </row>
    <row r="366" spans="1:7" ht="22.5" x14ac:dyDescent="0.2">
      <c r="A366" s="655"/>
      <c r="B366" s="655"/>
      <c r="C366" s="656" t="s">
        <v>776</v>
      </c>
      <c r="D366" s="657" t="s">
        <v>777</v>
      </c>
      <c r="E366" s="658" t="s">
        <v>726</v>
      </c>
      <c r="F366" s="658" t="s">
        <v>426</v>
      </c>
      <c r="G366" s="658" t="s">
        <v>726</v>
      </c>
    </row>
    <row r="367" spans="1:7" ht="22.5" x14ac:dyDescent="0.2">
      <c r="A367" s="655"/>
      <c r="B367" s="655"/>
      <c r="C367" s="656" t="s">
        <v>801</v>
      </c>
      <c r="D367" s="657" t="s">
        <v>802</v>
      </c>
      <c r="E367" s="658" t="s">
        <v>726</v>
      </c>
      <c r="F367" s="658" t="s">
        <v>426</v>
      </c>
      <c r="G367" s="658" t="s">
        <v>726</v>
      </c>
    </row>
    <row r="368" spans="1:7" ht="67.5" x14ac:dyDescent="0.2">
      <c r="A368" s="651"/>
      <c r="B368" s="659" t="s">
        <v>643</v>
      </c>
      <c r="C368" s="652"/>
      <c r="D368" s="653" t="s">
        <v>644</v>
      </c>
      <c r="E368" s="654" t="s">
        <v>645</v>
      </c>
      <c r="F368" s="654" t="s">
        <v>485</v>
      </c>
      <c r="G368" s="654" t="s">
        <v>1163</v>
      </c>
    </row>
    <row r="369" spans="1:7" ht="67.5" x14ac:dyDescent="0.2">
      <c r="A369" s="655"/>
      <c r="B369" s="655"/>
      <c r="C369" s="656" t="s">
        <v>498</v>
      </c>
      <c r="D369" s="657" t="s">
        <v>1151</v>
      </c>
      <c r="E369" s="658" t="s">
        <v>648</v>
      </c>
      <c r="F369" s="658" t="s">
        <v>426</v>
      </c>
      <c r="G369" s="658" t="s">
        <v>648</v>
      </c>
    </row>
    <row r="370" spans="1:7" x14ac:dyDescent="0.2">
      <c r="A370" s="655"/>
      <c r="B370" s="655"/>
      <c r="C370" s="656" t="s">
        <v>1164</v>
      </c>
      <c r="D370" s="657" t="s">
        <v>1165</v>
      </c>
      <c r="E370" s="658" t="s">
        <v>1166</v>
      </c>
      <c r="F370" s="658" t="s">
        <v>485</v>
      </c>
      <c r="G370" s="658" t="s">
        <v>1167</v>
      </c>
    </row>
    <row r="371" spans="1:7" ht="22.5" x14ac:dyDescent="0.2">
      <c r="A371" s="651"/>
      <c r="B371" s="659" t="s">
        <v>649</v>
      </c>
      <c r="C371" s="652"/>
      <c r="D371" s="653" t="s">
        <v>650</v>
      </c>
      <c r="E371" s="654" t="s">
        <v>1168</v>
      </c>
      <c r="F371" s="654" t="s">
        <v>426</v>
      </c>
      <c r="G371" s="654" t="s">
        <v>1168</v>
      </c>
    </row>
    <row r="372" spans="1:7" x14ac:dyDescent="0.2">
      <c r="A372" s="655"/>
      <c r="B372" s="655"/>
      <c r="C372" s="656" t="s">
        <v>1142</v>
      </c>
      <c r="D372" s="657" t="s">
        <v>1143</v>
      </c>
      <c r="E372" s="658" t="s">
        <v>1168</v>
      </c>
      <c r="F372" s="658" t="s">
        <v>426</v>
      </c>
      <c r="G372" s="658" t="s">
        <v>1168</v>
      </c>
    </row>
    <row r="373" spans="1:7" ht="15" x14ac:dyDescent="0.2">
      <c r="A373" s="651"/>
      <c r="B373" s="659" t="s">
        <v>655</v>
      </c>
      <c r="C373" s="652"/>
      <c r="D373" s="653" t="s">
        <v>656</v>
      </c>
      <c r="E373" s="654" t="s">
        <v>1169</v>
      </c>
      <c r="F373" s="654" t="s">
        <v>426</v>
      </c>
      <c r="G373" s="654" t="s">
        <v>1169</v>
      </c>
    </row>
    <row r="374" spans="1:7" x14ac:dyDescent="0.2">
      <c r="A374" s="655"/>
      <c r="B374" s="655"/>
      <c r="C374" s="656" t="s">
        <v>1142</v>
      </c>
      <c r="D374" s="657" t="s">
        <v>1143</v>
      </c>
      <c r="E374" s="658" t="s">
        <v>1170</v>
      </c>
      <c r="F374" s="658" t="s">
        <v>426</v>
      </c>
      <c r="G374" s="658" t="s">
        <v>1170</v>
      </c>
    </row>
    <row r="375" spans="1:7" x14ac:dyDescent="0.2">
      <c r="A375" s="655"/>
      <c r="B375" s="655"/>
      <c r="C375" s="656" t="s">
        <v>182</v>
      </c>
      <c r="D375" s="657" t="s">
        <v>183</v>
      </c>
      <c r="E375" s="658" t="s">
        <v>1171</v>
      </c>
      <c r="F375" s="658" t="s">
        <v>426</v>
      </c>
      <c r="G375" s="658" t="s">
        <v>1171</v>
      </c>
    </row>
    <row r="376" spans="1:7" ht="15" x14ac:dyDescent="0.2">
      <c r="A376" s="651"/>
      <c r="B376" s="659" t="s">
        <v>658</v>
      </c>
      <c r="C376" s="652"/>
      <c r="D376" s="653" t="s">
        <v>659</v>
      </c>
      <c r="E376" s="654" t="s">
        <v>1172</v>
      </c>
      <c r="F376" s="654" t="s">
        <v>544</v>
      </c>
      <c r="G376" s="654" t="s">
        <v>1173</v>
      </c>
    </row>
    <row r="377" spans="1:7" ht="67.5" x14ac:dyDescent="0.2">
      <c r="A377" s="655"/>
      <c r="B377" s="655"/>
      <c r="C377" s="656" t="s">
        <v>498</v>
      </c>
      <c r="D377" s="657" t="s">
        <v>1151</v>
      </c>
      <c r="E377" s="658" t="s">
        <v>662</v>
      </c>
      <c r="F377" s="658" t="s">
        <v>426</v>
      </c>
      <c r="G377" s="658" t="s">
        <v>662</v>
      </c>
    </row>
    <row r="378" spans="1:7" x14ac:dyDescent="0.2">
      <c r="A378" s="655"/>
      <c r="B378" s="655"/>
      <c r="C378" s="656" t="s">
        <v>1142</v>
      </c>
      <c r="D378" s="657" t="s">
        <v>1143</v>
      </c>
      <c r="E378" s="658" t="s">
        <v>1174</v>
      </c>
      <c r="F378" s="658" t="s">
        <v>544</v>
      </c>
      <c r="G378" s="658" t="s">
        <v>1175</v>
      </c>
    </row>
    <row r="379" spans="1:7" ht="15" x14ac:dyDescent="0.2">
      <c r="A379" s="651"/>
      <c r="B379" s="659" t="s">
        <v>87</v>
      </c>
      <c r="C379" s="652"/>
      <c r="D379" s="653" t="s">
        <v>663</v>
      </c>
      <c r="E379" s="654" t="s">
        <v>1176</v>
      </c>
      <c r="F379" s="654" t="s">
        <v>729</v>
      </c>
      <c r="G379" s="654" t="s">
        <v>1177</v>
      </c>
    </row>
    <row r="380" spans="1:7" ht="22.5" x14ac:dyDescent="0.2">
      <c r="A380" s="655"/>
      <c r="B380" s="655"/>
      <c r="C380" s="656" t="s">
        <v>820</v>
      </c>
      <c r="D380" s="657" t="s">
        <v>821</v>
      </c>
      <c r="E380" s="658" t="s">
        <v>1178</v>
      </c>
      <c r="F380" s="658" t="s">
        <v>426</v>
      </c>
      <c r="G380" s="658" t="s">
        <v>1178</v>
      </c>
    </row>
    <row r="381" spans="1:7" x14ac:dyDescent="0.2">
      <c r="A381" s="655"/>
      <c r="B381" s="655"/>
      <c r="C381" s="656" t="s">
        <v>711</v>
      </c>
      <c r="D381" s="657" t="s">
        <v>712</v>
      </c>
      <c r="E381" s="658" t="s">
        <v>1179</v>
      </c>
      <c r="F381" s="658" t="s">
        <v>426</v>
      </c>
      <c r="G381" s="658" t="s">
        <v>1179</v>
      </c>
    </row>
    <row r="382" spans="1:7" x14ac:dyDescent="0.2">
      <c r="A382" s="655"/>
      <c r="B382" s="655"/>
      <c r="C382" s="656" t="s">
        <v>792</v>
      </c>
      <c r="D382" s="657" t="s">
        <v>793</v>
      </c>
      <c r="E382" s="658" t="s">
        <v>1180</v>
      </c>
      <c r="F382" s="658" t="s">
        <v>426</v>
      </c>
      <c r="G382" s="658" t="s">
        <v>1180</v>
      </c>
    </row>
    <row r="383" spans="1:7" x14ac:dyDescent="0.2">
      <c r="A383" s="655"/>
      <c r="B383" s="655"/>
      <c r="C383" s="656" t="s">
        <v>247</v>
      </c>
      <c r="D383" s="657" t="s">
        <v>248</v>
      </c>
      <c r="E383" s="658" t="s">
        <v>1181</v>
      </c>
      <c r="F383" s="658" t="s">
        <v>426</v>
      </c>
      <c r="G383" s="658" t="s">
        <v>1181</v>
      </c>
    </row>
    <row r="384" spans="1:7" x14ac:dyDescent="0.2">
      <c r="A384" s="655"/>
      <c r="B384" s="655"/>
      <c r="C384" s="656" t="s">
        <v>252</v>
      </c>
      <c r="D384" s="657" t="s">
        <v>253</v>
      </c>
      <c r="E384" s="658" t="s">
        <v>1182</v>
      </c>
      <c r="F384" s="658" t="s">
        <v>426</v>
      </c>
      <c r="G384" s="658" t="s">
        <v>1182</v>
      </c>
    </row>
    <row r="385" spans="1:7" ht="22.5" x14ac:dyDescent="0.2">
      <c r="A385" s="655"/>
      <c r="B385" s="655"/>
      <c r="C385" s="656" t="s">
        <v>1183</v>
      </c>
      <c r="D385" s="657" t="s">
        <v>1184</v>
      </c>
      <c r="E385" s="658" t="s">
        <v>475</v>
      </c>
      <c r="F385" s="658" t="s">
        <v>426</v>
      </c>
      <c r="G385" s="658" t="s">
        <v>475</v>
      </c>
    </row>
    <row r="386" spans="1:7" x14ac:dyDescent="0.2">
      <c r="A386" s="655"/>
      <c r="B386" s="655"/>
      <c r="C386" s="656" t="s">
        <v>254</v>
      </c>
      <c r="D386" s="657" t="s">
        <v>255</v>
      </c>
      <c r="E386" s="658" t="s">
        <v>657</v>
      </c>
      <c r="F386" s="658" t="s">
        <v>426</v>
      </c>
      <c r="G386" s="658" t="s">
        <v>657</v>
      </c>
    </row>
    <row r="387" spans="1:7" x14ac:dyDescent="0.2">
      <c r="A387" s="655"/>
      <c r="B387" s="655"/>
      <c r="C387" s="656" t="s">
        <v>182</v>
      </c>
      <c r="D387" s="657" t="s">
        <v>183</v>
      </c>
      <c r="E387" s="658" t="s">
        <v>1185</v>
      </c>
      <c r="F387" s="658" t="s">
        <v>426</v>
      </c>
      <c r="G387" s="658" t="s">
        <v>1185</v>
      </c>
    </row>
    <row r="388" spans="1:7" x14ac:dyDescent="0.2">
      <c r="A388" s="655"/>
      <c r="B388" s="655"/>
      <c r="C388" s="656" t="s">
        <v>273</v>
      </c>
      <c r="D388" s="657" t="s">
        <v>274</v>
      </c>
      <c r="E388" s="658" t="s">
        <v>1186</v>
      </c>
      <c r="F388" s="658" t="s">
        <v>426</v>
      </c>
      <c r="G388" s="658" t="s">
        <v>1186</v>
      </c>
    </row>
    <row r="389" spans="1:7" x14ac:dyDescent="0.2">
      <c r="A389" s="655"/>
      <c r="B389" s="655"/>
      <c r="C389" s="656" t="s">
        <v>744</v>
      </c>
      <c r="D389" s="657" t="s">
        <v>745</v>
      </c>
      <c r="E389" s="658" t="s">
        <v>497</v>
      </c>
      <c r="F389" s="658" t="s">
        <v>426</v>
      </c>
      <c r="G389" s="658" t="s">
        <v>497</v>
      </c>
    </row>
    <row r="390" spans="1:7" x14ac:dyDescent="0.2">
      <c r="A390" s="655"/>
      <c r="B390" s="655"/>
      <c r="C390" s="656" t="s">
        <v>837</v>
      </c>
      <c r="D390" s="657" t="s">
        <v>838</v>
      </c>
      <c r="E390" s="658" t="s">
        <v>485</v>
      </c>
      <c r="F390" s="658" t="s">
        <v>426</v>
      </c>
      <c r="G390" s="658" t="s">
        <v>485</v>
      </c>
    </row>
    <row r="391" spans="1:7" x14ac:dyDescent="0.2">
      <c r="A391" s="655"/>
      <c r="B391" s="655"/>
      <c r="C391" s="656" t="s">
        <v>198</v>
      </c>
      <c r="D391" s="657" t="s">
        <v>199</v>
      </c>
      <c r="E391" s="658" t="s">
        <v>1187</v>
      </c>
      <c r="F391" s="658" t="s">
        <v>729</v>
      </c>
      <c r="G391" s="658" t="s">
        <v>1188</v>
      </c>
    </row>
    <row r="392" spans="1:7" ht="22.5" x14ac:dyDescent="0.2">
      <c r="A392" s="655"/>
      <c r="B392" s="655"/>
      <c r="C392" s="656" t="s">
        <v>282</v>
      </c>
      <c r="D392" s="657" t="s">
        <v>843</v>
      </c>
      <c r="E392" s="658" t="s">
        <v>1189</v>
      </c>
      <c r="F392" s="658" t="s">
        <v>426</v>
      </c>
      <c r="G392" s="658" t="s">
        <v>1189</v>
      </c>
    </row>
    <row r="393" spans="1:7" ht="22.5" x14ac:dyDescent="0.2">
      <c r="A393" s="655"/>
      <c r="B393" s="655"/>
      <c r="C393" s="656" t="s">
        <v>846</v>
      </c>
      <c r="D393" s="657" t="s">
        <v>847</v>
      </c>
      <c r="E393" s="658" t="s">
        <v>1190</v>
      </c>
      <c r="F393" s="658" t="s">
        <v>426</v>
      </c>
      <c r="G393" s="658" t="s">
        <v>1190</v>
      </c>
    </row>
    <row r="394" spans="1:7" ht="22.5" x14ac:dyDescent="0.2">
      <c r="A394" s="655"/>
      <c r="B394" s="655"/>
      <c r="C394" s="656" t="s">
        <v>1157</v>
      </c>
      <c r="D394" s="657" t="s">
        <v>1158</v>
      </c>
      <c r="E394" s="658" t="s">
        <v>1191</v>
      </c>
      <c r="F394" s="658" t="s">
        <v>426</v>
      </c>
      <c r="G394" s="658" t="s">
        <v>1191</v>
      </c>
    </row>
    <row r="395" spans="1:7" x14ac:dyDescent="0.2">
      <c r="A395" s="655"/>
      <c r="B395" s="655"/>
      <c r="C395" s="656" t="s">
        <v>799</v>
      </c>
      <c r="D395" s="657" t="s">
        <v>800</v>
      </c>
      <c r="E395" s="658" t="s">
        <v>850</v>
      </c>
      <c r="F395" s="658" t="s">
        <v>426</v>
      </c>
      <c r="G395" s="658" t="s">
        <v>850</v>
      </c>
    </row>
    <row r="396" spans="1:7" x14ac:dyDescent="0.2">
      <c r="A396" s="655"/>
      <c r="B396" s="655"/>
      <c r="C396" s="656" t="s">
        <v>284</v>
      </c>
      <c r="D396" s="657" t="s">
        <v>285</v>
      </c>
      <c r="E396" s="658" t="s">
        <v>957</v>
      </c>
      <c r="F396" s="658" t="s">
        <v>426</v>
      </c>
      <c r="G396" s="658" t="s">
        <v>957</v>
      </c>
    </row>
    <row r="397" spans="1:7" ht="22.5" x14ac:dyDescent="0.2">
      <c r="A397" s="655"/>
      <c r="B397" s="655"/>
      <c r="C397" s="656" t="s">
        <v>851</v>
      </c>
      <c r="D397" s="657" t="s">
        <v>852</v>
      </c>
      <c r="E397" s="658" t="s">
        <v>1192</v>
      </c>
      <c r="F397" s="658" t="s">
        <v>426</v>
      </c>
      <c r="G397" s="658" t="s">
        <v>1192</v>
      </c>
    </row>
    <row r="398" spans="1:7" ht="22.5" x14ac:dyDescent="0.2">
      <c r="A398" s="655"/>
      <c r="B398" s="655"/>
      <c r="C398" s="656" t="s">
        <v>801</v>
      </c>
      <c r="D398" s="657" t="s">
        <v>802</v>
      </c>
      <c r="E398" s="658" t="s">
        <v>475</v>
      </c>
      <c r="F398" s="658" t="s">
        <v>426</v>
      </c>
      <c r="G398" s="658" t="s">
        <v>475</v>
      </c>
    </row>
    <row r="399" spans="1:7" ht="22.5" x14ac:dyDescent="0.2">
      <c r="A399" s="655"/>
      <c r="B399" s="655"/>
      <c r="C399" s="656" t="s">
        <v>59</v>
      </c>
      <c r="D399" s="657" t="s">
        <v>779</v>
      </c>
      <c r="E399" s="658" t="s">
        <v>1193</v>
      </c>
      <c r="F399" s="658" t="s">
        <v>426</v>
      </c>
      <c r="G399" s="658" t="s">
        <v>1193</v>
      </c>
    </row>
    <row r="400" spans="1:7" ht="22.5" x14ac:dyDescent="0.2">
      <c r="A400" s="651"/>
      <c r="B400" s="659" t="s">
        <v>665</v>
      </c>
      <c r="C400" s="652"/>
      <c r="D400" s="653" t="s">
        <v>666</v>
      </c>
      <c r="E400" s="654" t="s">
        <v>1194</v>
      </c>
      <c r="F400" s="654" t="s">
        <v>893</v>
      </c>
      <c r="G400" s="654" t="s">
        <v>1195</v>
      </c>
    </row>
    <row r="401" spans="1:7" x14ac:dyDescent="0.2">
      <c r="A401" s="655"/>
      <c r="B401" s="655"/>
      <c r="C401" s="656" t="s">
        <v>247</v>
      </c>
      <c r="D401" s="657" t="s">
        <v>248</v>
      </c>
      <c r="E401" s="658" t="s">
        <v>1073</v>
      </c>
      <c r="F401" s="658" t="s">
        <v>978</v>
      </c>
      <c r="G401" s="658" t="s">
        <v>1196</v>
      </c>
    </row>
    <row r="402" spans="1:7" x14ac:dyDescent="0.2">
      <c r="A402" s="655"/>
      <c r="B402" s="655"/>
      <c r="C402" s="656" t="s">
        <v>254</v>
      </c>
      <c r="D402" s="657" t="s">
        <v>255</v>
      </c>
      <c r="E402" s="658" t="s">
        <v>1197</v>
      </c>
      <c r="F402" s="658" t="s">
        <v>1198</v>
      </c>
      <c r="G402" s="658" t="s">
        <v>1199</v>
      </c>
    </row>
    <row r="403" spans="1:7" x14ac:dyDescent="0.2">
      <c r="A403" s="655"/>
      <c r="B403" s="655"/>
      <c r="C403" s="656" t="s">
        <v>198</v>
      </c>
      <c r="D403" s="657" t="s">
        <v>199</v>
      </c>
      <c r="E403" s="658" t="s">
        <v>1200</v>
      </c>
      <c r="F403" s="658" t="s">
        <v>426</v>
      </c>
      <c r="G403" s="658" t="s">
        <v>1200</v>
      </c>
    </row>
    <row r="404" spans="1:7" ht="15" x14ac:dyDescent="0.2">
      <c r="A404" s="651"/>
      <c r="B404" s="659" t="s">
        <v>1201</v>
      </c>
      <c r="C404" s="652"/>
      <c r="D404" s="653" t="s">
        <v>120</v>
      </c>
      <c r="E404" s="654" t="s">
        <v>1202</v>
      </c>
      <c r="F404" s="654" t="s">
        <v>426</v>
      </c>
      <c r="G404" s="654" t="s">
        <v>1202</v>
      </c>
    </row>
    <row r="405" spans="1:7" ht="45" x14ac:dyDescent="0.2">
      <c r="A405" s="655"/>
      <c r="B405" s="655"/>
      <c r="C405" s="656" t="s">
        <v>1203</v>
      </c>
      <c r="D405" s="657" t="s">
        <v>121</v>
      </c>
      <c r="E405" s="658" t="s">
        <v>1202</v>
      </c>
      <c r="F405" s="658" t="s">
        <v>426</v>
      </c>
      <c r="G405" s="658" t="s">
        <v>1202</v>
      </c>
    </row>
    <row r="406" spans="1:7" ht="15" x14ac:dyDescent="0.2">
      <c r="A406" s="651"/>
      <c r="B406" s="659" t="s">
        <v>671</v>
      </c>
      <c r="C406" s="652"/>
      <c r="D406" s="653" t="s">
        <v>165</v>
      </c>
      <c r="E406" s="654" t="s">
        <v>1204</v>
      </c>
      <c r="F406" s="654" t="s">
        <v>497</v>
      </c>
      <c r="G406" s="654" t="s">
        <v>1205</v>
      </c>
    </row>
    <row r="407" spans="1:7" x14ac:dyDescent="0.2">
      <c r="A407" s="655"/>
      <c r="B407" s="655"/>
      <c r="C407" s="656" t="s">
        <v>1142</v>
      </c>
      <c r="D407" s="657" t="s">
        <v>1143</v>
      </c>
      <c r="E407" s="658" t="s">
        <v>1206</v>
      </c>
      <c r="F407" s="658" t="s">
        <v>426</v>
      </c>
      <c r="G407" s="658" t="s">
        <v>1206</v>
      </c>
    </row>
    <row r="408" spans="1:7" x14ac:dyDescent="0.2">
      <c r="A408" s="655"/>
      <c r="B408" s="655"/>
      <c r="C408" s="656" t="s">
        <v>711</v>
      </c>
      <c r="D408" s="657" t="s">
        <v>712</v>
      </c>
      <c r="E408" s="658" t="s">
        <v>1207</v>
      </c>
      <c r="F408" s="658" t="s">
        <v>426</v>
      </c>
      <c r="G408" s="658" t="s">
        <v>1207</v>
      </c>
    </row>
    <row r="409" spans="1:7" x14ac:dyDescent="0.2">
      <c r="A409" s="655"/>
      <c r="B409" s="655"/>
      <c r="C409" s="656" t="s">
        <v>247</v>
      </c>
      <c r="D409" s="657" t="s">
        <v>248</v>
      </c>
      <c r="E409" s="658" t="s">
        <v>1208</v>
      </c>
      <c r="F409" s="658" t="s">
        <v>426</v>
      </c>
      <c r="G409" s="658" t="s">
        <v>1208</v>
      </c>
    </row>
    <row r="410" spans="1:7" x14ac:dyDescent="0.2">
      <c r="A410" s="655"/>
      <c r="B410" s="655"/>
      <c r="C410" s="656" t="s">
        <v>252</v>
      </c>
      <c r="D410" s="657" t="s">
        <v>253</v>
      </c>
      <c r="E410" s="658" t="s">
        <v>1209</v>
      </c>
      <c r="F410" s="658" t="s">
        <v>426</v>
      </c>
      <c r="G410" s="658" t="s">
        <v>1209</v>
      </c>
    </row>
    <row r="411" spans="1:7" x14ac:dyDescent="0.2">
      <c r="A411" s="655"/>
      <c r="B411" s="655"/>
      <c r="C411" s="656" t="s">
        <v>254</v>
      </c>
      <c r="D411" s="657" t="s">
        <v>255</v>
      </c>
      <c r="E411" s="658" t="s">
        <v>426</v>
      </c>
      <c r="F411" s="658" t="s">
        <v>426</v>
      </c>
      <c r="G411" s="658" t="s">
        <v>426</v>
      </c>
    </row>
    <row r="412" spans="1:7" x14ac:dyDescent="0.2">
      <c r="A412" s="655"/>
      <c r="B412" s="655"/>
      <c r="C412" s="656" t="s">
        <v>182</v>
      </c>
      <c r="D412" s="657" t="s">
        <v>183</v>
      </c>
      <c r="E412" s="658" t="s">
        <v>981</v>
      </c>
      <c r="F412" s="658" t="s">
        <v>426</v>
      </c>
      <c r="G412" s="658" t="s">
        <v>981</v>
      </c>
    </row>
    <row r="413" spans="1:7" x14ac:dyDescent="0.2">
      <c r="A413" s="655"/>
      <c r="B413" s="655"/>
      <c r="C413" s="656" t="s">
        <v>198</v>
      </c>
      <c r="D413" s="657" t="s">
        <v>199</v>
      </c>
      <c r="E413" s="658" t="s">
        <v>485</v>
      </c>
      <c r="F413" s="658" t="s">
        <v>497</v>
      </c>
      <c r="G413" s="658" t="s">
        <v>839</v>
      </c>
    </row>
    <row r="414" spans="1:7" ht="22.5" x14ac:dyDescent="0.2">
      <c r="A414" s="655"/>
      <c r="B414" s="655"/>
      <c r="C414" s="656" t="s">
        <v>801</v>
      </c>
      <c r="D414" s="657" t="s">
        <v>802</v>
      </c>
      <c r="E414" s="658" t="s">
        <v>426</v>
      </c>
      <c r="F414" s="658" t="s">
        <v>426</v>
      </c>
      <c r="G414" s="658" t="s">
        <v>426</v>
      </c>
    </row>
    <row r="415" spans="1:7" ht="22.5" x14ac:dyDescent="0.2">
      <c r="A415" s="648" t="s">
        <v>1210</v>
      </c>
      <c r="B415" s="648"/>
      <c r="C415" s="648"/>
      <c r="D415" s="649" t="s">
        <v>1211</v>
      </c>
      <c r="E415" s="650" t="s">
        <v>787</v>
      </c>
      <c r="F415" s="650" t="s">
        <v>426</v>
      </c>
      <c r="G415" s="650" t="s">
        <v>787</v>
      </c>
    </row>
    <row r="416" spans="1:7" ht="15" x14ac:dyDescent="0.2">
      <c r="A416" s="651"/>
      <c r="B416" s="659" t="s">
        <v>1212</v>
      </c>
      <c r="C416" s="652"/>
      <c r="D416" s="653" t="s">
        <v>165</v>
      </c>
      <c r="E416" s="654" t="s">
        <v>787</v>
      </c>
      <c r="F416" s="654" t="s">
        <v>426</v>
      </c>
      <c r="G416" s="654" t="s">
        <v>787</v>
      </c>
    </row>
    <row r="417" spans="1:7" ht="67.5" x14ac:dyDescent="0.2">
      <c r="A417" s="655"/>
      <c r="B417" s="655"/>
      <c r="C417" s="656" t="s">
        <v>639</v>
      </c>
      <c r="D417" s="657" t="s">
        <v>857</v>
      </c>
      <c r="E417" s="658" t="s">
        <v>787</v>
      </c>
      <c r="F417" s="658" t="s">
        <v>426</v>
      </c>
      <c r="G417" s="658" t="s">
        <v>787</v>
      </c>
    </row>
    <row r="418" spans="1:7" x14ac:dyDescent="0.2">
      <c r="A418" s="648" t="s">
        <v>675</v>
      </c>
      <c r="B418" s="648"/>
      <c r="C418" s="648"/>
      <c r="D418" s="649" t="s">
        <v>676</v>
      </c>
      <c r="E418" s="650" t="s">
        <v>1213</v>
      </c>
      <c r="F418" s="650" t="s">
        <v>426</v>
      </c>
      <c r="G418" s="650" t="s">
        <v>1213</v>
      </c>
    </row>
    <row r="419" spans="1:7" ht="15" x14ac:dyDescent="0.2">
      <c r="A419" s="651"/>
      <c r="B419" s="659" t="s">
        <v>1214</v>
      </c>
      <c r="C419" s="652"/>
      <c r="D419" s="653" t="s">
        <v>1215</v>
      </c>
      <c r="E419" s="654" t="s">
        <v>1216</v>
      </c>
      <c r="F419" s="654" t="s">
        <v>426</v>
      </c>
      <c r="G419" s="654" t="s">
        <v>1216</v>
      </c>
    </row>
    <row r="420" spans="1:7" ht="22.5" x14ac:dyDescent="0.2">
      <c r="A420" s="655"/>
      <c r="B420" s="655"/>
      <c r="C420" s="656" t="s">
        <v>820</v>
      </c>
      <c r="D420" s="657" t="s">
        <v>821</v>
      </c>
      <c r="E420" s="658" t="s">
        <v>1217</v>
      </c>
      <c r="F420" s="658" t="s">
        <v>426</v>
      </c>
      <c r="G420" s="658" t="s">
        <v>1217</v>
      </c>
    </row>
    <row r="421" spans="1:7" x14ac:dyDescent="0.2">
      <c r="A421" s="655"/>
      <c r="B421" s="655"/>
      <c r="C421" s="656" t="s">
        <v>711</v>
      </c>
      <c r="D421" s="657" t="s">
        <v>712</v>
      </c>
      <c r="E421" s="658" t="s">
        <v>1218</v>
      </c>
      <c r="F421" s="658" t="s">
        <v>426</v>
      </c>
      <c r="G421" s="658" t="s">
        <v>1218</v>
      </c>
    </row>
    <row r="422" spans="1:7" x14ac:dyDescent="0.2">
      <c r="A422" s="655"/>
      <c r="B422" s="655"/>
      <c r="C422" s="656" t="s">
        <v>792</v>
      </c>
      <c r="D422" s="657" t="s">
        <v>793</v>
      </c>
      <c r="E422" s="658" t="s">
        <v>1219</v>
      </c>
      <c r="F422" s="658" t="s">
        <v>426</v>
      </c>
      <c r="G422" s="658" t="s">
        <v>1219</v>
      </c>
    </row>
    <row r="423" spans="1:7" x14ac:dyDescent="0.2">
      <c r="A423" s="655"/>
      <c r="B423" s="655"/>
      <c r="C423" s="656" t="s">
        <v>247</v>
      </c>
      <c r="D423" s="657" t="s">
        <v>248</v>
      </c>
      <c r="E423" s="658" t="s">
        <v>1220</v>
      </c>
      <c r="F423" s="658" t="s">
        <v>426</v>
      </c>
      <c r="G423" s="658" t="s">
        <v>1220</v>
      </c>
    </row>
    <row r="424" spans="1:7" x14ac:dyDescent="0.2">
      <c r="A424" s="655"/>
      <c r="B424" s="655"/>
      <c r="C424" s="656" t="s">
        <v>252</v>
      </c>
      <c r="D424" s="657" t="s">
        <v>253</v>
      </c>
      <c r="E424" s="658" t="s">
        <v>1221</v>
      </c>
      <c r="F424" s="658" t="s">
        <v>426</v>
      </c>
      <c r="G424" s="658" t="s">
        <v>1221</v>
      </c>
    </row>
    <row r="425" spans="1:7" x14ac:dyDescent="0.2">
      <c r="A425" s="655"/>
      <c r="B425" s="655"/>
      <c r="C425" s="656" t="s">
        <v>182</v>
      </c>
      <c r="D425" s="657" t="s">
        <v>183</v>
      </c>
      <c r="E425" s="658" t="s">
        <v>1222</v>
      </c>
      <c r="F425" s="658" t="s">
        <v>426</v>
      </c>
      <c r="G425" s="658" t="s">
        <v>1222</v>
      </c>
    </row>
    <row r="426" spans="1:7" x14ac:dyDescent="0.2">
      <c r="A426" s="655"/>
      <c r="B426" s="655"/>
      <c r="C426" s="656" t="s">
        <v>832</v>
      </c>
      <c r="D426" s="657" t="s">
        <v>833</v>
      </c>
      <c r="E426" s="658" t="s">
        <v>445</v>
      </c>
      <c r="F426" s="658" t="s">
        <v>426</v>
      </c>
      <c r="G426" s="658" t="s">
        <v>445</v>
      </c>
    </row>
    <row r="427" spans="1:7" x14ac:dyDescent="0.2">
      <c r="A427" s="655"/>
      <c r="B427" s="655"/>
      <c r="C427" s="656" t="s">
        <v>273</v>
      </c>
      <c r="D427" s="657" t="s">
        <v>274</v>
      </c>
      <c r="E427" s="658" t="s">
        <v>822</v>
      </c>
      <c r="F427" s="658" t="s">
        <v>426</v>
      </c>
      <c r="G427" s="658" t="s">
        <v>822</v>
      </c>
    </row>
    <row r="428" spans="1:7" x14ac:dyDescent="0.2">
      <c r="A428" s="655"/>
      <c r="B428" s="655"/>
      <c r="C428" s="656" t="s">
        <v>744</v>
      </c>
      <c r="D428" s="657" t="s">
        <v>745</v>
      </c>
      <c r="E428" s="658" t="s">
        <v>839</v>
      </c>
      <c r="F428" s="658" t="s">
        <v>426</v>
      </c>
      <c r="G428" s="658" t="s">
        <v>839</v>
      </c>
    </row>
    <row r="429" spans="1:7" x14ac:dyDescent="0.2">
      <c r="A429" s="655"/>
      <c r="B429" s="655"/>
      <c r="C429" s="656" t="s">
        <v>198</v>
      </c>
      <c r="D429" s="657" t="s">
        <v>199</v>
      </c>
      <c r="E429" s="658" t="s">
        <v>1223</v>
      </c>
      <c r="F429" s="658" t="s">
        <v>426</v>
      </c>
      <c r="G429" s="658" t="s">
        <v>1223</v>
      </c>
    </row>
    <row r="430" spans="1:7" ht="22.5" x14ac:dyDescent="0.2">
      <c r="A430" s="655"/>
      <c r="B430" s="655"/>
      <c r="C430" s="656" t="s">
        <v>851</v>
      </c>
      <c r="D430" s="657" t="s">
        <v>852</v>
      </c>
      <c r="E430" s="658" t="s">
        <v>1224</v>
      </c>
      <c r="F430" s="658" t="s">
        <v>426</v>
      </c>
      <c r="G430" s="658" t="s">
        <v>1224</v>
      </c>
    </row>
    <row r="431" spans="1:7" ht="15" x14ac:dyDescent="0.2">
      <c r="A431" s="651"/>
      <c r="B431" s="659" t="s">
        <v>678</v>
      </c>
      <c r="C431" s="652"/>
      <c r="D431" s="653" t="s">
        <v>679</v>
      </c>
      <c r="E431" s="654" t="s">
        <v>1225</v>
      </c>
      <c r="F431" s="654" t="s">
        <v>426</v>
      </c>
      <c r="G431" s="654" t="s">
        <v>1225</v>
      </c>
    </row>
    <row r="432" spans="1:7" x14ac:dyDescent="0.2">
      <c r="A432" s="655"/>
      <c r="B432" s="655"/>
      <c r="C432" s="656" t="s">
        <v>920</v>
      </c>
      <c r="D432" s="657" t="s">
        <v>921</v>
      </c>
      <c r="E432" s="658" t="s">
        <v>1225</v>
      </c>
      <c r="F432" s="658" t="s">
        <v>426</v>
      </c>
      <c r="G432" s="658" t="s">
        <v>1225</v>
      </c>
    </row>
    <row r="433" spans="1:7" ht="15" x14ac:dyDescent="0.2">
      <c r="A433" s="651"/>
      <c r="B433" s="659" t="s">
        <v>1226</v>
      </c>
      <c r="C433" s="652"/>
      <c r="D433" s="653" t="s">
        <v>1032</v>
      </c>
      <c r="E433" s="654" t="s">
        <v>1227</v>
      </c>
      <c r="F433" s="654" t="s">
        <v>426</v>
      </c>
      <c r="G433" s="654" t="s">
        <v>1227</v>
      </c>
    </row>
    <row r="434" spans="1:7" ht="22.5" x14ac:dyDescent="0.2">
      <c r="A434" s="655"/>
      <c r="B434" s="655"/>
      <c r="C434" s="656" t="s">
        <v>801</v>
      </c>
      <c r="D434" s="657" t="s">
        <v>802</v>
      </c>
      <c r="E434" s="658" t="s">
        <v>1227</v>
      </c>
      <c r="F434" s="658" t="s">
        <v>426</v>
      </c>
      <c r="G434" s="658" t="s">
        <v>1227</v>
      </c>
    </row>
    <row r="435" spans="1:7" ht="22.5" x14ac:dyDescent="0.2">
      <c r="A435" s="648" t="s">
        <v>91</v>
      </c>
      <c r="B435" s="648"/>
      <c r="C435" s="648"/>
      <c r="D435" s="649" t="s">
        <v>140</v>
      </c>
      <c r="E435" s="650" t="s">
        <v>1228</v>
      </c>
      <c r="F435" s="650" t="s">
        <v>1229</v>
      </c>
      <c r="G435" s="650" t="s">
        <v>1230</v>
      </c>
    </row>
    <row r="436" spans="1:7" ht="15" x14ac:dyDescent="0.2">
      <c r="A436" s="651"/>
      <c r="B436" s="659" t="s">
        <v>92</v>
      </c>
      <c r="C436" s="652"/>
      <c r="D436" s="653" t="s">
        <v>1231</v>
      </c>
      <c r="E436" s="654" t="s">
        <v>1232</v>
      </c>
      <c r="F436" s="654" t="s">
        <v>426</v>
      </c>
      <c r="G436" s="654" t="s">
        <v>1232</v>
      </c>
    </row>
    <row r="437" spans="1:7" x14ac:dyDescent="0.2">
      <c r="A437" s="655"/>
      <c r="B437" s="655"/>
      <c r="C437" s="656" t="s">
        <v>182</v>
      </c>
      <c r="D437" s="657" t="s">
        <v>183</v>
      </c>
      <c r="E437" s="658" t="s">
        <v>657</v>
      </c>
      <c r="F437" s="658" t="s">
        <v>426</v>
      </c>
      <c r="G437" s="658" t="s">
        <v>657</v>
      </c>
    </row>
    <row r="438" spans="1:7" x14ac:dyDescent="0.2">
      <c r="A438" s="655"/>
      <c r="B438" s="655"/>
      <c r="C438" s="656" t="s">
        <v>198</v>
      </c>
      <c r="D438" s="657" t="s">
        <v>199</v>
      </c>
      <c r="E438" s="658" t="s">
        <v>883</v>
      </c>
      <c r="F438" s="658" t="s">
        <v>426</v>
      </c>
      <c r="G438" s="658" t="s">
        <v>883</v>
      </c>
    </row>
    <row r="439" spans="1:7" ht="22.5" x14ac:dyDescent="0.2">
      <c r="A439" s="655"/>
      <c r="B439" s="655"/>
      <c r="C439" s="656" t="s">
        <v>17</v>
      </c>
      <c r="D439" s="657" t="s">
        <v>200</v>
      </c>
      <c r="E439" s="658" t="s">
        <v>1233</v>
      </c>
      <c r="F439" s="658" t="s">
        <v>426</v>
      </c>
      <c r="G439" s="658" t="s">
        <v>1233</v>
      </c>
    </row>
    <row r="440" spans="1:7" ht="15" x14ac:dyDescent="0.2">
      <c r="A440" s="651"/>
      <c r="B440" s="659" t="s">
        <v>681</v>
      </c>
      <c r="C440" s="652"/>
      <c r="D440" s="653" t="s">
        <v>141</v>
      </c>
      <c r="E440" s="654" t="s">
        <v>1234</v>
      </c>
      <c r="F440" s="654" t="s">
        <v>426</v>
      </c>
      <c r="G440" s="654" t="s">
        <v>1234</v>
      </c>
    </row>
    <row r="441" spans="1:7" ht="45" x14ac:dyDescent="0.2">
      <c r="A441" s="655"/>
      <c r="B441" s="655"/>
      <c r="C441" s="656" t="s">
        <v>986</v>
      </c>
      <c r="D441" s="657" t="s">
        <v>987</v>
      </c>
      <c r="E441" s="658" t="s">
        <v>506</v>
      </c>
      <c r="F441" s="658" t="s">
        <v>426</v>
      </c>
      <c r="G441" s="658" t="s">
        <v>506</v>
      </c>
    </row>
    <row r="442" spans="1:7" x14ac:dyDescent="0.2">
      <c r="A442" s="655"/>
      <c r="B442" s="655"/>
      <c r="C442" s="656" t="s">
        <v>711</v>
      </c>
      <c r="D442" s="657" t="s">
        <v>712</v>
      </c>
      <c r="E442" s="658" t="s">
        <v>1235</v>
      </c>
      <c r="F442" s="658" t="s">
        <v>426</v>
      </c>
      <c r="G442" s="658" t="s">
        <v>1235</v>
      </c>
    </row>
    <row r="443" spans="1:7" x14ac:dyDescent="0.2">
      <c r="A443" s="655"/>
      <c r="B443" s="655"/>
      <c r="C443" s="656" t="s">
        <v>792</v>
      </c>
      <c r="D443" s="657" t="s">
        <v>793</v>
      </c>
      <c r="E443" s="658" t="s">
        <v>1236</v>
      </c>
      <c r="F443" s="658" t="s">
        <v>426</v>
      </c>
      <c r="G443" s="658" t="s">
        <v>1236</v>
      </c>
    </row>
    <row r="444" spans="1:7" x14ac:dyDescent="0.2">
      <c r="A444" s="655"/>
      <c r="B444" s="655"/>
      <c r="C444" s="656" t="s">
        <v>247</v>
      </c>
      <c r="D444" s="657" t="s">
        <v>248</v>
      </c>
      <c r="E444" s="658" t="s">
        <v>1237</v>
      </c>
      <c r="F444" s="658" t="s">
        <v>426</v>
      </c>
      <c r="G444" s="658" t="s">
        <v>1237</v>
      </c>
    </row>
    <row r="445" spans="1:7" x14ac:dyDescent="0.2">
      <c r="A445" s="655"/>
      <c r="B445" s="655"/>
      <c r="C445" s="656" t="s">
        <v>252</v>
      </c>
      <c r="D445" s="657" t="s">
        <v>253</v>
      </c>
      <c r="E445" s="658" t="s">
        <v>1238</v>
      </c>
      <c r="F445" s="658" t="s">
        <v>426</v>
      </c>
      <c r="G445" s="658" t="s">
        <v>1238</v>
      </c>
    </row>
    <row r="446" spans="1:7" x14ac:dyDescent="0.2">
      <c r="A446" s="655"/>
      <c r="B446" s="655"/>
      <c r="C446" s="656" t="s">
        <v>182</v>
      </c>
      <c r="D446" s="657" t="s">
        <v>183</v>
      </c>
      <c r="E446" s="658" t="s">
        <v>440</v>
      </c>
      <c r="F446" s="658" t="s">
        <v>426</v>
      </c>
      <c r="G446" s="658" t="s">
        <v>440</v>
      </c>
    </row>
    <row r="447" spans="1:7" x14ac:dyDescent="0.2">
      <c r="A447" s="655"/>
      <c r="B447" s="655"/>
      <c r="C447" s="656" t="s">
        <v>198</v>
      </c>
      <c r="D447" s="657" t="s">
        <v>199</v>
      </c>
      <c r="E447" s="658" t="s">
        <v>1239</v>
      </c>
      <c r="F447" s="658" t="s">
        <v>426</v>
      </c>
      <c r="G447" s="658" t="s">
        <v>1239</v>
      </c>
    </row>
    <row r="448" spans="1:7" x14ac:dyDescent="0.2">
      <c r="A448" s="655"/>
      <c r="B448" s="655"/>
      <c r="C448" s="656" t="s">
        <v>284</v>
      </c>
      <c r="D448" s="657" t="s">
        <v>285</v>
      </c>
      <c r="E448" s="658" t="s">
        <v>657</v>
      </c>
      <c r="F448" s="658" t="s">
        <v>426</v>
      </c>
      <c r="G448" s="658" t="s">
        <v>657</v>
      </c>
    </row>
    <row r="449" spans="1:7" ht="22.5" x14ac:dyDescent="0.2">
      <c r="A449" s="655"/>
      <c r="B449" s="655"/>
      <c r="C449" s="656" t="s">
        <v>851</v>
      </c>
      <c r="D449" s="657" t="s">
        <v>852</v>
      </c>
      <c r="E449" s="658" t="s">
        <v>1240</v>
      </c>
      <c r="F449" s="658" t="s">
        <v>426</v>
      </c>
      <c r="G449" s="658" t="s">
        <v>1240</v>
      </c>
    </row>
    <row r="450" spans="1:7" ht="22.5" x14ac:dyDescent="0.2">
      <c r="A450" s="655"/>
      <c r="B450" s="655"/>
      <c r="C450" s="656" t="s">
        <v>801</v>
      </c>
      <c r="D450" s="657" t="s">
        <v>802</v>
      </c>
      <c r="E450" s="658" t="s">
        <v>1241</v>
      </c>
      <c r="F450" s="658" t="s">
        <v>426</v>
      </c>
      <c r="G450" s="658" t="s">
        <v>1241</v>
      </c>
    </row>
    <row r="451" spans="1:7" ht="15" x14ac:dyDescent="0.2">
      <c r="A451" s="651"/>
      <c r="B451" s="659" t="s">
        <v>1242</v>
      </c>
      <c r="C451" s="652"/>
      <c r="D451" s="653" t="s">
        <v>1243</v>
      </c>
      <c r="E451" s="654" t="s">
        <v>1244</v>
      </c>
      <c r="F451" s="654" t="s">
        <v>426</v>
      </c>
      <c r="G451" s="654" t="s">
        <v>1244</v>
      </c>
    </row>
    <row r="452" spans="1:7" x14ac:dyDescent="0.2">
      <c r="A452" s="655"/>
      <c r="B452" s="655"/>
      <c r="C452" s="656" t="s">
        <v>198</v>
      </c>
      <c r="D452" s="657" t="s">
        <v>199</v>
      </c>
      <c r="E452" s="658" t="s">
        <v>1244</v>
      </c>
      <c r="F452" s="658" t="s">
        <v>426</v>
      </c>
      <c r="G452" s="658" t="s">
        <v>1244</v>
      </c>
    </row>
    <row r="453" spans="1:7" ht="15" x14ac:dyDescent="0.2">
      <c r="A453" s="651"/>
      <c r="B453" s="659" t="s">
        <v>234</v>
      </c>
      <c r="C453" s="652"/>
      <c r="D453" s="653" t="s">
        <v>235</v>
      </c>
      <c r="E453" s="654" t="s">
        <v>1245</v>
      </c>
      <c r="F453" s="654" t="s">
        <v>426</v>
      </c>
      <c r="G453" s="654" t="s">
        <v>1245</v>
      </c>
    </row>
    <row r="454" spans="1:7" x14ac:dyDescent="0.2">
      <c r="A454" s="655"/>
      <c r="B454" s="655"/>
      <c r="C454" s="656" t="s">
        <v>182</v>
      </c>
      <c r="D454" s="657" t="s">
        <v>183</v>
      </c>
      <c r="E454" s="658" t="s">
        <v>1246</v>
      </c>
      <c r="F454" s="658" t="s">
        <v>426</v>
      </c>
      <c r="G454" s="658" t="s">
        <v>1246</v>
      </c>
    </row>
    <row r="455" spans="1:7" x14ac:dyDescent="0.2">
      <c r="A455" s="655"/>
      <c r="B455" s="655"/>
      <c r="C455" s="656" t="s">
        <v>273</v>
      </c>
      <c r="D455" s="657" t="s">
        <v>274</v>
      </c>
      <c r="E455" s="658" t="s">
        <v>816</v>
      </c>
      <c r="F455" s="658" t="s">
        <v>426</v>
      </c>
      <c r="G455" s="658" t="s">
        <v>816</v>
      </c>
    </row>
    <row r="456" spans="1:7" x14ac:dyDescent="0.2">
      <c r="A456" s="655"/>
      <c r="B456" s="655"/>
      <c r="C456" s="656" t="s">
        <v>198</v>
      </c>
      <c r="D456" s="657" t="s">
        <v>199</v>
      </c>
      <c r="E456" s="658" t="s">
        <v>1247</v>
      </c>
      <c r="F456" s="658" t="s">
        <v>426</v>
      </c>
      <c r="G456" s="658" t="s">
        <v>1247</v>
      </c>
    </row>
    <row r="457" spans="1:7" ht="15" x14ac:dyDescent="0.2">
      <c r="A457" s="651"/>
      <c r="B457" s="659" t="s">
        <v>96</v>
      </c>
      <c r="C457" s="652"/>
      <c r="D457" s="653" t="s">
        <v>143</v>
      </c>
      <c r="E457" s="654" t="s">
        <v>1248</v>
      </c>
      <c r="F457" s="654" t="s">
        <v>426</v>
      </c>
      <c r="G457" s="654" t="s">
        <v>1248</v>
      </c>
    </row>
    <row r="458" spans="1:7" ht="45" x14ac:dyDescent="0.2">
      <c r="A458" s="655"/>
      <c r="B458" s="655"/>
      <c r="C458" s="656" t="s">
        <v>613</v>
      </c>
      <c r="D458" s="657" t="s">
        <v>736</v>
      </c>
      <c r="E458" s="658" t="s">
        <v>1249</v>
      </c>
      <c r="F458" s="658" t="s">
        <v>426</v>
      </c>
      <c r="G458" s="658" t="s">
        <v>1249</v>
      </c>
    </row>
    <row r="459" spans="1:7" x14ac:dyDescent="0.2">
      <c r="A459" s="655"/>
      <c r="B459" s="655"/>
      <c r="C459" s="656" t="s">
        <v>182</v>
      </c>
      <c r="D459" s="657" t="s">
        <v>183</v>
      </c>
      <c r="E459" s="658" t="s">
        <v>497</v>
      </c>
      <c r="F459" s="658" t="s">
        <v>426</v>
      </c>
      <c r="G459" s="658" t="s">
        <v>497</v>
      </c>
    </row>
    <row r="460" spans="1:7" x14ac:dyDescent="0.2">
      <c r="A460" s="655"/>
      <c r="B460" s="655"/>
      <c r="C460" s="656" t="s">
        <v>198</v>
      </c>
      <c r="D460" s="657" t="s">
        <v>199</v>
      </c>
      <c r="E460" s="658" t="s">
        <v>475</v>
      </c>
      <c r="F460" s="658" t="s">
        <v>426</v>
      </c>
      <c r="G460" s="658" t="s">
        <v>475</v>
      </c>
    </row>
    <row r="461" spans="1:7" ht="56.25" x14ac:dyDescent="0.2">
      <c r="A461" s="655"/>
      <c r="B461" s="655"/>
      <c r="C461" s="656" t="s">
        <v>27</v>
      </c>
      <c r="D461" s="657" t="s">
        <v>740</v>
      </c>
      <c r="E461" s="658" t="s">
        <v>1250</v>
      </c>
      <c r="F461" s="658" t="s">
        <v>426</v>
      </c>
      <c r="G461" s="658" t="s">
        <v>1250</v>
      </c>
    </row>
    <row r="462" spans="1:7" ht="15" x14ac:dyDescent="0.2">
      <c r="A462" s="651"/>
      <c r="B462" s="659" t="s">
        <v>100</v>
      </c>
      <c r="C462" s="652"/>
      <c r="D462" s="653" t="s">
        <v>243</v>
      </c>
      <c r="E462" s="654" t="s">
        <v>1251</v>
      </c>
      <c r="F462" s="654" t="s">
        <v>1229</v>
      </c>
      <c r="G462" s="654" t="s">
        <v>1252</v>
      </c>
    </row>
    <row r="463" spans="1:7" x14ac:dyDescent="0.2">
      <c r="A463" s="655"/>
      <c r="B463" s="655"/>
      <c r="C463" s="656" t="s">
        <v>273</v>
      </c>
      <c r="D463" s="657" t="s">
        <v>274</v>
      </c>
      <c r="E463" s="658" t="s">
        <v>1253</v>
      </c>
      <c r="F463" s="658" t="s">
        <v>426</v>
      </c>
      <c r="G463" s="658" t="s">
        <v>1253</v>
      </c>
    </row>
    <row r="464" spans="1:7" x14ac:dyDescent="0.2">
      <c r="A464" s="655"/>
      <c r="B464" s="655"/>
      <c r="C464" s="656" t="s">
        <v>198</v>
      </c>
      <c r="D464" s="657" t="s">
        <v>199</v>
      </c>
      <c r="E464" s="658" t="s">
        <v>1254</v>
      </c>
      <c r="F464" s="658" t="s">
        <v>426</v>
      </c>
      <c r="G464" s="658" t="s">
        <v>1254</v>
      </c>
    </row>
    <row r="465" spans="1:7" ht="22.5" x14ac:dyDescent="0.2">
      <c r="A465" s="655"/>
      <c r="B465" s="655"/>
      <c r="C465" s="656" t="s">
        <v>17</v>
      </c>
      <c r="D465" s="657" t="s">
        <v>200</v>
      </c>
      <c r="E465" s="658" t="s">
        <v>526</v>
      </c>
      <c r="F465" s="658" t="s">
        <v>1229</v>
      </c>
      <c r="G465" s="658" t="s">
        <v>1255</v>
      </c>
    </row>
    <row r="466" spans="1:7" ht="33.75" x14ac:dyDescent="0.2">
      <c r="A466" s="651"/>
      <c r="B466" s="659" t="s">
        <v>684</v>
      </c>
      <c r="C466" s="652"/>
      <c r="D466" s="653" t="s">
        <v>685</v>
      </c>
      <c r="E466" s="654" t="s">
        <v>657</v>
      </c>
      <c r="F466" s="654" t="s">
        <v>426</v>
      </c>
      <c r="G466" s="654" t="s">
        <v>657</v>
      </c>
    </row>
    <row r="467" spans="1:7" x14ac:dyDescent="0.2">
      <c r="A467" s="655"/>
      <c r="B467" s="655"/>
      <c r="C467" s="656" t="s">
        <v>284</v>
      </c>
      <c r="D467" s="657" t="s">
        <v>285</v>
      </c>
      <c r="E467" s="658" t="s">
        <v>657</v>
      </c>
      <c r="F467" s="658" t="s">
        <v>426</v>
      </c>
      <c r="G467" s="658" t="s">
        <v>657</v>
      </c>
    </row>
    <row r="468" spans="1:7" ht="15" x14ac:dyDescent="0.2">
      <c r="A468" s="651"/>
      <c r="B468" s="659" t="s">
        <v>687</v>
      </c>
      <c r="C468" s="652"/>
      <c r="D468" s="653" t="s">
        <v>165</v>
      </c>
      <c r="E468" s="654" t="s">
        <v>1256</v>
      </c>
      <c r="F468" s="654" t="s">
        <v>426</v>
      </c>
      <c r="G468" s="654" t="s">
        <v>1256</v>
      </c>
    </row>
    <row r="469" spans="1:7" x14ac:dyDescent="0.2">
      <c r="A469" s="655"/>
      <c r="B469" s="655"/>
      <c r="C469" s="656" t="s">
        <v>247</v>
      </c>
      <c r="D469" s="657" t="s">
        <v>248</v>
      </c>
      <c r="E469" s="658" t="s">
        <v>1257</v>
      </c>
      <c r="F469" s="658" t="s">
        <v>426</v>
      </c>
      <c r="G469" s="658" t="s">
        <v>1257</v>
      </c>
    </row>
    <row r="470" spans="1:7" x14ac:dyDescent="0.2">
      <c r="A470" s="655"/>
      <c r="B470" s="655"/>
      <c r="C470" s="656" t="s">
        <v>252</v>
      </c>
      <c r="D470" s="657" t="s">
        <v>253</v>
      </c>
      <c r="E470" s="658" t="s">
        <v>1258</v>
      </c>
      <c r="F470" s="658" t="s">
        <v>426</v>
      </c>
      <c r="G470" s="658" t="s">
        <v>1258</v>
      </c>
    </row>
    <row r="471" spans="1:7" x14ac:dyDescent="0.2">
      <c r="A471" s="655"/>
      <c r="B471" s="655"/>
      <c r="C471" s="656" t="s">
        <v>254</v>
      </c>
      <c r="D471" s="657" t="s">
        <v>255</v>
      </c>
      <c r="E471" s="658" t="s">
        <v>1259</v>
      </c>
      <c r="F471" s="658" t="s">
        <v>426</v>
      </c>
      <c r="G471" s="658" t="s">
        <v>1259</v>
      </c>
    </row>
    <row r="472" spans="1:7" x14ac:dyDescent="0.2">
      <c r="A472" s="655"/>
      <c r="B472" s="655"/>
      <c r="C472" s="656" t="s">
        <v>182</v>
      </c>
      <c r="D472" s="657" t="s">
        <v>183</v>
      </c>
      <c r="E472" s="658" t="s">
        <v>981</v>
      </c>
      <c r="F472" s="658" t="s">
        <v>426</v>
      </c>
      <c r="G472" s="658" t="s">
        <v>981</v>
      </c>
    </row>
    <row r="473" spans="1:7" x14ac:dyDescent="0.2">
      <c r="A473" s="655"/>
      <c r="B473" s="655"/>
      <c r="C473" s="656" t="s">
        <v>273</v>
      </c>
      <c r="D473" s="657" t="s">
        <v>274</v>
      </c>
      <c r="E473" s="658" t="s">
        <v>848</v>
      </c>
      <c r="F473" s="658" t="s">
        <v>426</v>
      </c>
      <c r="G473" s="658" t="s">
        <v>848</v>
      </c>
    </row>
    <row r="474" spans="1:7" x14ac:dyDescent="0.2">
      <c r="A474" s="655"/>
      <c r="B474" s="655"/>
      <c r="C474" s="656" t="s">
        <v>198</v>
      </c>
      <c r="D474" s="657" t="s">
        <v>199</v>
      </c>
      <c r="E474" s="658" t="s">
        <v>1260</v>
      </c>
      <c r="F474" s="658" t="s">
        <v>426</v>
      </c>
      <c r="G474" s="658" t="s">
        <v>1260</v>
      </c>
    </row>
    <row r="475" spans="1:7" ht="22.5" x14ac:dyDescent="0.2">
      <c r="A475" s="648" t="s">
        <v>245</v>
      </c>
      <c r="B475" s="648"/>
      <c r="C475" s="648"/>
      <c r="D475" s="649" t="s">
        <v>122</v>
      </c>
      <c r="E475" s="650" t="s">
        <v>1261</v>
      </c>
      <c r="F475" s="650" t="s">
        <v>1262</v>
      </c>
      <c r="G475" s="650" t="s">
        <v>1263</v>
      </c>
    </row>
    <row r="476" spans="1:7" ht="15" x14ac:dyDescent="0.2">
      <c r="A476" s="651"/>
      <c r="B476" s="659" t="s">
        <v>695</v>
      </c>
      <c r="C476" s="652"/>
      <c r="D476" s="653" t="s">
        <v>696</v>
      </c>
      <c r="E476" s="654" t="s">
        <v>1264</v>
      </c>
      <c r="F476" s="654" t="s">
        <v>693</v>
      </c>
      <c r="G476" s="654" t="s">
        <v>1265</v>
      </c>
    </row>
    <row r="477" spans="1:7" ht="67.5" x14ac:dyDescent="0.2">
      <c r="A477" s="655"/>
      <c r="B477" s="655"/>
      <c r="C477" s="656" t="s">
        <v>639</v>
      </c>
      <c r="D477" s="657" t="s">
        <v>857</v>
      </c>
      <c r="E477" s="658" t="s">
        <v>1140</v>
      </c>
      <c r="F477" s="658" t="s">
        <v>426</v>
      </c>
      <c r="G477" s="658" t="s">
        <v>1140</v>
      </c>
    </row>
    <row r="478" spans="1:7" x14ac:dyDescent="0.2">
      <c r="A478" s="655"/>
      <c r="B478" s="655"/>
      <c r="C478" s="656" t="s">
        <v>254</v>
      </c>
      <c r="D478" s="657" t="s">
        <v>255</v>
      </c>
      <c r="E478" s="658" t="s">
        <v>426</v>
      </c>
      <c r="F478" s="658" t="s">
        <v>816</v>
      </c>
      <c r="G478" s="658" t="s">
        <v>816</v>
      </c>
    </row>
    <row r="479" spans="1:7" x14ac:dyDescent="0.2">
      <c r="A479" s="655"/>
      <c r="B479" s="655"/>
      <c r="C479" s="656" t="s">
        <v>182</v>
      </c>
      <c r="D479" s="657" t="s">
        <v>183</v>
      </c>
      <c r="E479" s="658" t="s">
        <v>726</v>
      </c>
      <c r="F479" s="658" t="s">
        <v>1266</v>
      </c>
      <c r="G479" s="658" t="s">
        <v>1267</v>
      </c>
    </row>
    <row r="480" spans="1:7" x14ac:dyDescent="0.2">
      <c r="A480" s="655"/>
      <c r="B480" s="655"/>
      <c r="C480" s="656" t="s">
        <v>198</v>
      </c>
      <c r="D480" s="657" t="s">
        <v>199</v>
      </c>
      <c r="E480" s="658" t="s">
        <v>1268</v>
      </c>
      <c r="F480" s="658" t="s">
        <v>445</v>
      </c>
      <c r="G480" s="658" t="s">
        <v>1269</v>
      </c>
    </row>
    <row r="481" spans="1:7" x14ac:dyDescent="0.2">
      <c r="A481" s="655"/>
      <c r="B481" s="655"/>
      <c r="C481" s="656" t="s">
        <v>284</v>
      </c>
      <c r="D481" s="657" t="s">
        <v>285</v>
      </c>
      <c r="E481" s="658" t="s">
        <v>426</v>
      </c>
      <c r="F481" s="658" t="s">
        <v>497</v>
      </c>
      <c r="G481" s="658" t="s">
        <v>497</v>
      </c>
    </row>
    <row r="482" spans="1:7" ht="15" x14ac:dyDescent="0.2">
      <c r="A482" s="651"/>
      <c r="B482" s="659" t="s">
        <v>246</v>
      </c>
      <c r="C482" s="652"/>
      <c r="D482" s="653" t="s">
        <v>123</v>
      </c>
      <c r="E482" s="654" t="s">
        <v>1270</v>
      </c>
      <c r="F482" s="654" t="s">
        <v>565</v>
      </c>
      <c r="G482" s="654" t="s">
        <v>1271</v>
      </c>
    </row>
    <row r="483" spans="1:7" ht="22.5" x14ac:dyDescent="0.2">
      <c r="A483" s="655"/>
      <c r="B483" s="655"/>
      <c r="C483" s="656" t="s">
        <v>1272</v>
      </c>
      <c r="D483" s="657" t="s">
        <v>124</v>
      </c>
      <c r="E483" s="658" t="s">
        <v>1273</v>
      </c>
      <c r="F483" s="658" t="s">
        <v>426</v>
      </c>
      <c r="G483" s="658" t="s">
        <v>1273</v>
      </c>
    </row>
    <row r="484" spans="1:7" x14ac:dyDescent="0.2">
      <c r="A484" s="655"/>
      <c r="B484" s="655"/>
      <c r="C484" s="656" t="s">
        <v>247</v>
      </c>
      <c r="D484" s="657" t="s">
        <v>248</v>
      </c>
      <c r="E484" s="658" t="s">
        <v>1274</v>
      </c>
      <c r="F484" s="658" t="s">
        <v>426</v>
      </c>
      <c r="G484" s="658" t="s">
        <v>1274</v>
      </c>
    </row>
    <row r="485" spans="1:7" x14ac:dyDescent="0.2">
      <c r="A485" s="655"/>
      <c r="B485" s="655"/>
      <c r="C485" s="656" t="s">
        <v>252</v>
      </c>
      <c r="D485" s="657" t="s">
        <v>253</v>
      </c>
      <c r="E485" s="658" t="s">
        <v>1275</v>
      </c>
      <c r="F485" s="658" t="s">
        <v>426</v>
      </c>
      <c r="G485" s="658" t="s">
        <v>1275</v>
      </c>
    </row>
    <row r="486" spans="1:7" x14ac:dyDescent="0.2">
      <c r="A486" s="655"/>
      <c r="B486" s="655"/>
      <c r="C486" s="656" t="s">
        <v>254</v>
      </c>
      <c r="D486" s="657" t="s">
        <v>255</v>
      </c>
      <c r="E486" s="658" t="s">
        <v>1276</v>
      </c>
      <c r="F486" s="658" t="s">
        <v>426</v>
      </c>
      <c r="G486" s="658" t="s">
        <v>1276</v>
      </c>
    </row>
    <row r="487" spans="1:7" x14ac:dyDescent="0.2">
      <c r="A487" s="655"/>
      <c r="B487" s="655"/>
      <c r="C487" s="656" t="s">
        <v>182</v>
      </c>
      <c r="D487" s="657" t="s">
        <v>183</v>
      </c>
      <c r="E487" s="658" t="s">
        <v>1277</v>
      </c>
      <c r="F487" s="658" t="s">
        <v>426</v>
      </c>
      <c r="G487" s="658" t="s">
        <v>1277</v>
      </c>
    </row>
    <row r="488" spans="1:7" x14ac:dyDescent="0.2">
      <c r="A488" s="655"/>
      <c r="B488" s="655"/>
      <c r="C488" s="656" t="s">
        <v>273</v>
      </c>
      <c r="D488" s="657" t="s">
        <v>274</v>
      </c>
      <c r="E488" s="658" t="s">
        <v>1278</v>
      </c>
      <c r="F488" s="658" t="s">
        <v>426</v>
      </c>
      <c r="G488" s="658" t="s">
        <v>1278</v>
      </c>
    </row>
    <row r="489" spans="1:7" x14ac:dyDescent="0.2">
      <c r="A489" s="655"/>
      <c r="B489" s="655"/>
      <c r="C489" s="656" t="s">
        <v>198</v>
      </c>
      <c r="D489" s="657" t="s">
        <v>199</v>
      </c>
      <c r="E489" s="658" t="s">
        <v>1279</v>
      </c>
      <c r="F489" s="658" t="s">
        <v>426</v>
      </c>
      <c r="G489" s="658" t="s">
        <v>1279</v>
      </c>
    </row>
    <row r="490" spans="1:7" ht="22.5" x14ac:dyDescent="0.2">
      <c r="A490" s="655"/>
      <c r="B490" s="655"/>
      <c r="C490" s="656" t="s">
        <v>282</v>
      </c>
      <c r="D490" s="657" t="s">
        <v>843</v>
      </c>
      <c r="E490" s="658" t="s">
        <v>1280</v>
      </c>
      <c r="F490" s="658" t="s">
        <v>426</v>
      </c>
      <c r="G490" s="658" t="s">
        <v>1280</v>
      </c>
    </row>
    <row r="491" spans="1:7" x14ac:dyDescent="0.2">
      <c r="A491" s="655"/>
      <c r="B491" s="655"/>
      <c r="C491" s="656" t="s">
        <v>284</v>
      </c>
      <c r="D491" s="657" t="s">
        <v>285</v>
      </c>
      <c r="E491" s="658" t="s">
        <v>426</v>
      </c>
      <c r="F491" s="658" t="s">
        <v>426</v>
      </c>
      <c r="G491" s="658" t="s">
        <v>426</v>
      </c>
    </row>
    <row r="492" spans="1:7" ht="22.5" x14ac:dyDescent="0.2">
      <c r="A492" s="655"/>
      <c r="B492" s="655"/>
      <c r="C492" s="656" t="s">
        <v>17</v>
      </c>
      <c r="D492" s="657" t="s">
        <v>200</v>
      </c>
      <c r="E492" s="658" t="s">
        <v>426</v>
      </c>
      <c r="F492" s="658" t="s">
        <v>565</v>
      </c>
      <c r="G492" s="658" t="s">
        <v>565</v>
      </c>
    </row>
    <row r="493" spans="1:7" ht="15" x14ac:dyDescent="0.2">
      <c r="A493" s="651"/>
      <c r="B493" s="659" t="s">
        <v>287</v>
      </c>
      <c r="C493" s="652"/>
      <c r="D493" s="653" t="s">
        <v>125</v>
      </c>
      <c r="E493" s="654" t="s">
        <v>1281</v>
      </c>
      <c r="F493" s="654" t="s">
        <v>426</v>
      </c>
      <c r="G493" s="654" t="s">
        <v>1281</v>
      </c>
    </row>
    <row r="494" spans="1:7" ht="22.5" x14ac:dyDescent="0.2">
      <c r="A494" s="655"/>
      <c r="B494" s="655"/>
      <c r="C494" s="656" t="s">
        <v>1272</v>
      </c>
      <c r="D494" s="657" t="s">
        <v>124</v>
      </c>
      <c r="E494" s="658" t="s">
        <v>1282</v>
      </c>
      <c r="F494" s="658" t="s">
        <v>426</v>
      </c>
      <c r="G494" s="658" t="s">
        <v>1282</v>
      </c>
    </row>
    <row r="495" spans="1:7" x14ac:dyDescent="0.2">
      <c r="A495" s="655"/>
      <c r="B495" s="655"/>
      <c r="C495" s="656" t="s">
        <v>182</v>
      </c>
      <c r="D495" s="657" t="s">
        <v>183</v>
      </c>
      <c r="E495" s="658" t="s">
        <v>1283</v>
      </c>
      <c r="F495" s="658" t="s">
        <v>426</v>
      </c>
      <c r="G495" s="658" t="s">
        <v>1283</v>
      </c>
    </row>
    <row r="496" spans="1:7" ht="15" x14ac:dyDescent="0.2">
      <c r="A496" s="651"/>
      <c r="B496" s="659" t="s">
        <v>1284</v>
      </c>
      <c r="C496" s="652"/>
      <c r="D496" s="653" t="s">
        <v>126</v>
      </c>
      <c r="E496" s="654" t="s">
        <v>1285</v>
      </c>
      <c r="F496" s="654" t="s">
        <v>426</v>
      </c>
      <c r="G496" s="654" t="s">
        <v>1285</v>
      </c>
    </row>
    <row r="497" spans="1:7" ht="22.5" x14ac:dyDescent="0.2">
      <c r="A497" s="655"/>
      <c r="B497" s="655"/>
      <c r="C497" s="656" t="s">
        <v>1272</v>
      </c>
      <c r="D497" s="657" t="s">
        <v>124</v>
      </c>
      <c r="E497" s="658" t="s">
        <v>1285</v>
      </c>
      <c r="F497" s="658" t="s">
        <v>426</v>
      </c>
      <c r="G497" s="658" t="s">
        <v>1285</v>
      </c>
    </row>
    <row r="498" spans="1:7" ht="15" x14ac:dyDescent="0.2">
      <c r="A498" s="651"/>
      <c r="B498" s="659" t="s">
        <v>1286</v>
      </c>
      <c r="C498" s="652"/>
      <c r="D498" s="653" t="s">
        <v>168</v>
      </c>
      <c r="E498" s="654" t="s">
        <v>579</v>
      </c>
      <c r="F498" s="654" t="s">
        <v>426</v>
      </c>
      <c r="G498" s="654" t="s">
        <v>579</v>
      </c>
    </row>
    <row r="499" spans="1:7" ht="56.25" x14ac:dyDescent="0.2">
      <c r="A499" s="655"/>
      <c r="B499" s="655"/>
      <c r="C499" s="656" t="s">
        <v>1287</v>
      </c>
      <c r="D499" s="657" t="s">
        <v>169</v>
      </c>
      <c r="E499" s="658" t="s">
        <v>579</v>
      </c>
      <c r="F499" s="658" t="s">
        <v>426</v>
      </c>
      <c r="G499" s="658" t="s">
        <v>579</v>
      </c>
    </row>
    <row r="500" spans="1:7" ht="15" x14ac:dyDescent="0.2">
      <c r="A500" s="651"/>
      <c r="B500" s="659" t="s">
        <v>290</v>
      </c>
      <c r="C500" s="652"/>
      <c r="D500" s="653" t="s">
        <v>165</v>
      </c>
      <c r="E500" s="654" t="s">
        <v>1288</v>
      </c>
      <c r="F500" s="654" t="s">
        <v>426</v>
      </c>
      <c r="G500" s="654" t="s">
        <v>1288</v>
      </c>
    </row>
    <row r="501" spans="1:7" x14ac:dyDescent="0.2">
      <c r="A501" s="655"/>
      <c r="B501" s="655"/>
      <c r="C501" s="656" t="s">
        <v>254</v>
      </c>
      <c r="D501" s="657" t="s">
        <v>255</v>
      </c>
      <c r="E501" s="658" t="s">
        <v>1289</v>
      </c>
      <c r="F501" s="658" t="s">
        <v>426</v>
      </c>
      <c r="G501" s="658" t="s">
        <v>1289</v>
      </c>
    </row>
    <row r="502" spans="1:7" x14ac:dyDescent="0.2">
      <c r="A502" s="655"/>
      <c r="B502" s="655"/>
      <c r="C502" s="656" t="s">
        <v>182</v>
      </c>
      <c r="D502" s="657" t="s">
        <v>183</v>
      </c>
      <c r="E502" s="658" t="s">
        <v>1290</v>
      </c>
      <c r="F502" s="658" t="s">
        <v>426</v>
      </c>
      <c r="G502" s="658" t="s">
        <v>1290</v>
      </c>
    </row>
    <row r="503" spans="1:7" x14ac:dyDescent="0.2">
      <c r="A503" s="655"/>
      <c r="B503" s="655"/>
      <c r="C503" s="656" t="s">
        <v>198</v>
      </c>
      <c r="D503" s="657" t="s">
        <v>199</v>
      </c>
      <c r="E503" s="658" t="s">
        <v>1291</v>
      </c>
      <c r="F503" s="658" t="s">
        <v>426</v>
      </c>
      <c r="G503" s="658" t="s">
        <v>1291</v>
      </c>
    </row>
    <row r="504" spans="1:7" x14ac:dyDescent="0.2">
      <c r="A504" s="648" t="s">
        <v>104</v>
      </c>
      <c r="B504" s="648"/>
      <c r="C504" s="648"/>
      <c r="D504" s="649" t="s">
        <v>310</v>
      </c>
      <c r="E504" s="650" t="s">
        <v>1292</v>
      </c>
      <c r="F504" s="650" t="s">
        <v>816</v>
      </c>
      <c r="G504" s="650" t="s">
        <v>1293</v>
      </c>
    </row>
    <row r="505" spans="1:7" ht="15" x14ac:dyDescent="0.2">
      <c r="A505" s="651"/>
      <c r="B505" s="659" t="s">
        <v>105</v>
      </c>
      <c r="C505" s="652"/>
      <c r="D505" s="653" t="s">
        <v>1294</v>
      </c>
      <c r="E505" s="654" t="s">
        <v>1295</v>
      </c>
      <c r="F505" s="654" t="s">
        <v>426</v>
      </c>
      <c r="G505" s="654" t="s">
        <v>1295</v>
      </c>
    </row>
    <row r="506" spans="1:7" x14ac:dyDescent="0.2">
      <c r="A506" s="655"/>
      <c r="B506" s="655"/>
      <c r="C506" s="656" t="s">
        <v>247</v>
      </c>
      <c r="D506" s="657" t="s">
        <v>248</v>
      </c>
      <c r="E506" s="658" t="s">
        <v>642</v>
      </c>
      <c r="F506" s="658" t="s">
        <v>426</v>
      </c>
      <c r="G506" s="658" t="s">
        <v>642</v>
      </c>
    </row>
    <row r="507" spans="1:7" x14ac:dyDescent="0.2">
      <c r="A507" s="655"/>
      <c r="B507" s="655"/>
      <c r="C507" s="656" t="s">
        <v>252</v>
      </c>
      <c r="D507" s="657" t="s">
        <v>253</v>
      </c>
      <c r="E507" s="658" t="s">
        <v>1100</v>
      </c>
      <c r="F507" s="658" t="s">
        <v>426</v>
      </c>
      <c r="G507" s="658" t="s">
        <v>1100</v>
      </c>
    </row>
    <row r="508" spans="1:7" x14ac:dyDescent="0.2">
      <c r="A508" s="655"/>
      <c r="B508" s="655"/>
      <c r="C508" s="656" t="s">
        <v>254</v>
      </c>
      <c r="D508" s="657" t="s">
        <v>255</v>
      </c>
      <c r="E508" s="658" t="s">
        <v>848</v>
      </c>
      <c r="F508" s="658" t="s">
        <v>426</v>
      </c>
      <c r="G508" s="658" t="s">
        <v>848</v>
      </c>
    </row>
    <row r="509" spans="1:7" x14ac:dyDescent="0.2">
      <c r="A509" s="655"/>
      <c r="B509" s="655"/>
      <c r="C509" s="656" t="s">
        <v>182</v>
      </c>
      <c r="D509" s="657" t="s">
        <v>183</v>
      </c>
      <c r="E509" s="658" t="s">
        <v>1296</v>
      </c>
      <c r="F509" s="658" t="s">
        <v>426</v>
      </c>
      <c r="G509" s="658" t="s">
        <v>1296</v>
      </c>
    </row>
    <row r="510" spans="1:7" x14ac:dyDescent="0.2">
      <c r="A510" s="655"/>
      <c r="B510" s="655"/>
      <c r="C510" s="656" t="s">
        <v>273</v>
      </c>
      <c r="D510" s="657" t="s">
        <v>274</v>
      </c>
      <c r="E510" s="658" t="s">
        <v>727</v>
      </c>
      <c r="F510" s="658" t="s">
        <v>426</v>
      </c>
      <c r="G510" s="658" t="s">
        <v>727</v>
      </c>
    </row>
    <row r="511" spans="1:7" x14ac:dyDescent="0.2">
      <c r="A511" s="655"/>
      <c r="B511" s="655"/>
      <c r="C511" s="656" t="s">
        <v>837</v>
      </c>
      <c r="D511" s="657" t="s">
        <v>838</v>
      </c>
      <c r="E511" s="658" t="s">
        <v>1297</v>
      </c>
      <c r="F511" s="658" t="s">
        <v>426</v>
      </c>
      <c r="G511" s="658" t="s">
        <v>1297</v>
      </c>
    </row>
    <row r="512" spans="1:7" x14ac:dyDescent="0.2">
      <c r="A512" s="655"/>
      <c r="B512" s="655"/>
      <c r="C512" s="656" t="s">
        <v>198</v>
      </c>
      <c r="D512" s="657" t="s">
        <v>199</v>
      </c>
      <c r="E512" s="658" t="s">
        <v>787</v>
      </c>
      <c r="F512" s="658" t="s">
        <v>426</v>
      </c>
      <c r="G512" s="658" t="s">
        <v>787</v>
      </c>
    </row>
    <row r="513" spans="1:7" x14ac:dyDescent="0.2">
      <c r="A513" s="655"/>
      <c r="B513" s="655"/>
      <c r="C513" s="656" t="s">
        <v>284</v>
      </c>
      <c r="D513" s="657" t="s">
        <v>285</v>
      </c>
      <c r="E513" s="658" t="s">
        <v>726</v>
      </c>
      <c r="F513" s="658" t="s">
        <v>426</v>
      </c>
      <c r="G513" s="658" t="s">
        <v>726</v>
      </c>
    </row>
    <row r="514" spans="1:7" ht="22.5" x14ac:dyDescent="0.2">
      <c r="A514" s="655"/>
      <c r="B514" s="655"/>
      <c r="C514" s="656" t="s">
        <v>17</v>
      </c>
      <c r="D514" s="657" t="s">
        <v>200</v>
      </c>
      <c r="E514" s="658" t="s">
        <v>1140</v>
      </c>
      <c r="F514" s="658" t="s">
        <v>426</v>
      </c>
      <c r="G514" s="658" t="s">
        <v>1140</v>
      </c>
    </row>
    <row r="515" spans="1:7" ht="15" x14ac:dyDescent="0.2">
      <c r="A515" s="651"/>
      <c r="B515" s="659" t="s">
        <v>311</v>
      </c>
      <c r="C515" s="652"/>
      <c r="D515" s="653" t="s">
        <v>165</v>
      </c>
      <c r="E515" s="654" t="s">
        <v>1298</v>
      </c>
      <c r="F515" s="654" t="s">
        <v>816</v>
      </c>
      <c r="G515" s="654" t="s">
        <v>1299</v>
      </c>
    </row>
    <row r="516" spans="1:7" ht="67.5" x14ac:dyDescent="0.2">
      <c r="A516" s="655"/>
      <c r="B516" s="655"/>
      <c r="C516" s="656" t="s">
        <v>639</v>
      </c>
      <c r="D516" s="657" t="s">
        <v>857</v>
      </c>
      <c r="E516" s="658" t="s">
        <v>1300</v>
      </c>
      <c r="F516" s="658" t="s">
        <v>426</v>
      </c>
      <c r="G516" s="658" t="s">
        <v>1300</v>
      </c>
    </row>
    <row r="517" spans="1:7" x14ac:dyDescent="0.2">
      <c r="A517" s="655"/>
      <c r="B517" s="655"/>
      <c r="C517" s="656" t="s">
        <v>247</v>
      </c>
      <c r="D517" s="657" t="s">
        <v>248</v>
      </c>
      <c r="E517" s="658" t="s">
        <v>485</v>
      </c>
      <c r="F517" s="658" t="s">
        <v>426</v>
      </c>
      <c r="G517" s="658" t="s">
        <v>485</v>
      </c>
    </row>
    <row r="518" spans="1:7" x14ac:dyDescent="0.2">
      <c r="A518" s="655"/>
      <c r="B518" s="655"/>
      <c r="C518" s="656" t="s">
        <v>254</v>
      </c>
      <c r="D518" s="657" t="s">
        <v>255</v>
      </c>
      <c r="E518" s="658" t="s">
        <v>506</v>
      </c>
      <c r="F518" s="658" t="s">
        <v>1083</v>
      </c>
      <c r="G518" s="658" t="s">
        <v>762</v>
      </c>
    </row>
    <row r="519" spans="1:7" x14ac:dyDescent="0.2">
      <c r="A519" s="655"/>
      <c r="B519" s="655"/>
      <c r="C519" s="656" t="s">
        <v>182</v>
      </c>
      <c r="D519" s="657" t="s">
        <v>183</v>
      </c>
      <c r="E519" s="658" t="s">
        <v>1301</v>
      </c>
      <c r="F519" s="658" t="s">
        <v>1140</v>
      </c>
      <c r="G519" s="658" t="s">
        <v>1302</v>
      </c>
    </row>
    <row r="520" spans="1:7" x14ac:dyDescent="0.2">
      <c r="A520" s="655"/>
      <c r="B520" s="655"/>
      <c r="C520" s="656" t="s">
        <v>198</v>
      </c>
      <c r="D520" s="657" t="s">
        <v>199</v>
      </c>
      <c r="E520" s="658" t="s">
        <v>1303</v>
      </c>
      <c r="F520" s="658" t="s">
        <v>426</v>
      </c>
      <c r="G520" s="658" t="s">
        <v>1303</v>
      </c>
    </row>
    <row r="521" spans="1:7" x14ac:dyDescent="0.2">
      <c r="A521" s="655"/>
      <c r="B521" s="655"/>
      <c r="C521" s="656" t="s">
        <v>284</v>
      </c>
      <c r="D521" s="657" t="s">
        <v>285</v>
      </c>
      <c r="E521" s="658" t="s">
        <v>760</v>
      </c>
      <c r="F521" s="658" t="s">
        <v>426</v>
      </c>
      <c r="G521" s="658" t="s">
        <v>760</v>
      </c>
    </row>
    <row r="522" spans="1:7" ht="17.100000000000001" customHeight="1" x14ac:dyDescent="0.2">
      <c r="A522" s="665" t="s">
        <v>326</v>
      </c>
      <c r="B522" s="665"/>
      <c r="C522" s="665"/>
      <c r="D522" s="665"/>
      <c r="E522" s="660" t="s">
        <v>1304</v>
      </c>
      <c r="F522" s="660" t="s">
        <v>698</v>
      </c>
      <c r="G522" s="660" t="s">
        <v>1305</v>
      </c>
    </row>
  </sheetData>
  <mergeCells count="4">
    <mergeCell ref="A522:D522"/>
    <mergeCell ref="A1:G1"/>
    <mergeCell ref="A2:E2"/>
    <mergeCell ref="F2:G2"/>
  </mergeCells>
  <pageMargins left="0.74803149606299213" right="0" top="0.59055118110236227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26" sqref="J26"/>
    </sheetView>
  </sheetViews>
  <sheetFormatPr defaultRowHeight="12.75" x14ac:dyDescent="0.2"/>
  <cols>
    <col min="1" max="1" width="4.140625" style="1" customWidth="1"/>
    <col min="2" max="2" width="29.42578125" style="1" customWidth="1"/>
    <col min="3" max="3" width="7.5703125" style="1" customWidth="1"/>
    <col min="4" max="4" width="7.140625" style="1" customWidth="1"/>
    <col min="5" max="5" width="7.42578125" style="1" customWidth="1"/>
    <col min="6" max="6" width="12.85546875" style="1" customWidth="1"/>
    <col min="7" max="7" width="13.28515625" style="1" customWidth="1"/>
    <col min="8" max="8" width="10.5703125" style="1" customWidth="1"/>
    <col min="9" max="9" width="12.7109375" style="1" customWidth="1"/>
    <col min="10" max="10" width="20.28515625" style="1" customWidth="1"/>
    <col min="11" max="11" width="13" style="1" customWidth="1"/>
    <col min="12" max="16384" width="9.140625" style="1"/>
  </cols>
  <sheetData>
    <row r="1" spans="1:11" x14ac:dyDescent="0.2">
      <c r="J1" s="2" t="s">
        <v>1308</v>
      </c>
      <c r="K1" s="3"/>
    </row>
    <row r="2" spans="1:11" x14ac:dyDescent="0.2">
      <c r="J2" s="2" t="s">
        <v>0</v>
      </c>
      <c r="K2" s="3"/>
    </row>
    <row r="3" spans="1:11" x14ac:dyDescent="0.2">
      <c r="J3" s="4" t="s">
        <v>405</v>
      </c>
      <c r="K3" s="3"/>
    </row>
    <row r="4" spans="1:11" ht="10.5" customHeight="1" x14ac:dyDescent="0.2">
      <c r="J4" s="3"/>
      <c r="K4" s="3"/>
    </row>
    <row r="5" spans="1:11" s="5" customFormat="1" ht="24.75" customHeight="1" thickBot="1" x14ac:dyDescent="0.3">
      <c r="B5" s="667" t="s">
        <v>1</v>
      </c>
      <c r="C5" s="667"/>
      <c r="D5" s="667"/>
      <c r="E5" s="667"/>
      <c r="F5" s="667"/>
      <c r="G5" s="667"/>
      <c r="H5" s="667"/>
      <c r="I5" s="667"/>
      <c r="J5" s="667"/>
      <c r="K5" s="667"/>
    </row>
    <row r="6" spans="1:11" ht="90" customHeight="1" x14ac:dyDescent="0.2">
      <c r="A6" s="6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9" t="s">
        <v>8</v>
      </c>
      <c r="H6" s="9" t="s">
        <v>9</v>
      </c>
      <c r="I6" s="9" t="s">
        <v>10</v>
      </c>
      <c r="J6" s="7" t="s">
        <v>11</v>
      </c>
      <c r="K6" s="10" t="s">
        <v>12</v>
      </c>
    </row>
    <row r="7" spans="1:11" x14ac:dyDescent="0.2">
      <c r="A7" s="11">
        <v>1</v>
      </c>
      <c r="B7" s="12">
        <v>2</v>
      </c>
      <c r="C7" s="668">
        <v>3</v>
      </c>
      <c r="D7" s="668"/>
      <c r="E7" s="668"/>
      <c r="F7" s="12">
        <v>4</v>
      </c>
      <c r="G7" s="13">
        <v>5</v>
      </c>
      <c r="H7" s="13"/>
      <c r="I7" s="13"/>
      <c r="J7" s="12">
        <v>6</v>
      </c>
      <c r="K7" s="14">
        <v>7</v>
      </c>
    </row>
    <row r="8" spans="1:11" ht="56.25" x14ac:dyDescent="0.2">
      <c r="A8" s="15" t="s">
        <v>13</v>
      </c>
      <c r="B8" s="16" t="s">
        <v>14</v>
      </c>
      <c r="C8" s="17" t="s">
        <v>15</v>
      </c>
      <c r="D8" s="17" t="s">
        <v>16</v>
      </c>
      <c r="E8" s="17" t="s">
        <v>17</v>
      </c>
      <c r="F8" s="18">
        <v>44000</v>
      </c>
      <c r="G8" s="19">
        <v>44000</v>
      </c>
      <c r="H8" s="20">
        <v>8400</v>
      </c>
      <c r="I8" s="20">
        <f>G8+H8</f>
        <v>52400</v>
      </c>
      <c r="J8" s="21" t="s">
        <v>18</v>
      </c>
      <c r="K8" s="22">
        <f t="shared" ref="K8:K14" si="0">I8</f>
        <v>52400</v>
      </c>
    </row>
    <row r="9" spans="1:11" s="24" customFormat="1" ht="56.25" x14ac:dyDescent="0.25">
      <c r="A9" s="15" t="s">
        <v>19</v>
      </c>
      <c r="B9" s="16" t="s">
        <v>20</v>
      </c>
      <c r="C9" s="17" t="s">
        <v>15</v>
      </c>
      <c r="D9" s="17" t="s">
        <v>16</v>
      </c>
      <c r="E9" s="17" t="s">
        <v>17</v>
      </c>
      <c r="F9" s="18">
        <v>28000</v>
      </c>
      <c r="G9" s="19">
        <v>28000</v>
      </c>
      <c r="H9" s="20">
        <v>2000</v>
      </c>
      <c r="I9" s="20">
        <f>G9+H9</f>
        <v>30000</v>
      </c>
      <c r="J9" s="21" t="s">
        <v>18</v>
      </c>
      <c r="K9" s="23">
        <f t="shared" si="0"/>
        <v>30000</v>
      </c>
    </row>
    <row r="10" spans="1:11" ht="63.75" x14ac:dyDescent="0.2">
      <c r="A10" s="15" t="s">
        <v>21</v>
      </c>
      <c r="B10" s="16" t="s">
        <v>22</v>
      </c>
      <c r="C10" s="17" t="s">
        <v>15</v>
      </c>
      <c r="D10" s="17" t="s">
        <v>16</v>
      </c>
      <c r="E10" s="17" t="s">
        <v>17</v>
      </c>
      <c r="F10" s="18">
        <v>32100</v>
      </c>
      <c r="G10" s="19">
        <v>32100</v>
      </c>
      <c r="H10" s="20">
        <v>6000</v>
      </c>
      <c r="I10" s="20">
        <f>G10+H10</f>
        <v>38100</v>
      </c>
      <c r="J10" s="21" t="s">
        <v>18</v>
      </c>
      <c r="K10" s="22">
        <f t="shared" si="0"/>
        <v>38100</v>
      </c>
    </row>
    <row r="11" spans="1:11" ht="76.5" x14ac:dyDescent="0.2">
      <c r="A11" s="15" t="s">
        <v>23</v>
      </c>
      <c r="B11" s="25" t="s">
        <v>24</v>
      </c>
      <c r="C11" s="26" t="s">
        <v>25</v>
      </c>
      <c r="D11" s="26" t="s">
        <v>26</v>
      </c>
      <c r="E11" s="26" t="s">
        <v>27</v>
      </c>
      <c r="F11" s="27">
        <f>I11</f>
        <v>424000</v>
      </c>
      <c r="G11" s="28">
        <v>424000</v>
      </c>
      <c r="H11" s="29"/>
      <c r="I11" s="29">
        <f>G11+H11</f>
        <v>424000</v>
      </c>
      <c r="J11" s="21" t="s">
        <v>28</v>
      </c>
      <c r="K11" s="23">
        <f t="shared" si="0"/>
        <v>424000</v>
      </c>
    </row>
    <row r="12" spans="1:11" ht="84.75" customHeight="1" x14ac:dyDescent="0.2">
      <c r="A12" s="15" t="s">
        <v>29</v>
      </c>
      <c r="B12" s="30" t="s">
        <v>30</v>
      </c>
      <c r="C12" s="31" t="s">
        <v>25</v>
      </c>
      <c r="D12" s="31" t="s">
        <v>26</v>
      </c>
      <c r="E12" s="31" t="s">
        <v>27</v>
      </c>
      <c r="F12" s="32">
        <f>I12</f>
        <v>0</v>
      </c>
      <c r="G12" s="33">
        <v>40160</v>
      </c>
      <c r="H12" s="33">
        <v>-40160</v>
      </c>
      <c r="I12" s="33">
        <f t="shared" ref="I12:I35" si="1">G12+H12</f>
        <v>0</v>
      </c>
      <c r="J12" s="21" t="s">
        <v>31</v>
      </c>
      <c r="K12" s="34">
        <f t="shared" si="0"/>
        <v>0</v>
      </c>
    </row>
    <row r="13" spans="1:11" ht="84.75" customHeight="1" x14ac:dyDescent="0.2">
      <c r="A13" s="15" t="s">
        <v>32</v>
      </c>
      <c r="B13" s="490" t="s">
        <v>416</v>
      </c>
      <c r="C13" s="491" t="s">
        <v>25</v>
      </c>
      <c r="D13" s="491" t="s">
        <v>26</v>
      </c>
      <c r="E13" s="491" t="s">
        <v>27</v>
      </c>
      <c r="F13" s="492">
        <v>70160</v>
      </c>
      <c r="G13" s="493">
        <v>0</v>
      </c>
      <c r="H13" s="493">
        <v>40160</v>
      </c>
      <c r="I13" s="493">
        <f t="shared" si="1"/>
        <v>40160</v>
      </c>
      <c r="J13" s="21" t="s">
        <v>406</v>
      </c>
      <c r="K13" s="494">
        <f t="shared" si="0"/>
        <v>40160</v>
      </c>
    </row>
    <row r="14" spans="1:11" ht="67.5" x14ac:dyDescent="0.2">
      <c r="A14" s="15" t="s">
        <v>36</v>
      </c>
      <c r="B14" s="35" t="s">
        <v>33</v>
      </c>
      <c r="C14" s="36" t="s">
        <v>25</v>
      </c>
      <c r="D14" s="36" t="s">
        <v>34</v>
      </c>
      <c r="E14" s="36" t="s">
        <v>17</v>
      </c>
      <c r="F14" s="37">
        <f>I14</f>
        <v>1720651</v>
      </c>
      <c r="G14" s="38">
        <v>1714655</v>
      </c>
      <c r="H14" s="39">
        <v>5996</v>
      </c>
      <c r="I14" s="39">
        <f t="shared" si="1"/>
        <v>1720651</v>
      </c>
      <c r="J14" s="40" t="s">
        <v>35</v>
      </c>
      <c r="K14" s="41">
        <f t="shared" si="0"/>
        <v>1720651</v>
      </c>
    </row>
    <row r="15" spans="1:11" ht="56.25" customHeight="1" x14ac:dyDescent="0.2">
      <c r="A15" s="669" t="s">
        <v>41</v>
      </c>
      <c r="B15" s="42" t="s">
        <v>37</v>
      </c>
      <c r="C15" s="43" t="s">
        <v>25</v>
      </c>
      <c r="D15" s="43" t="s">
        <v>34</v>
      </c>
      <c r="E15" s="43" t="s">
        <v>17</v>
      </c>
      <c r="F15" s="44">
        <f>F16+F17</f>
        <v>474158</v>
      </c>
      <c r="G15" s="44">
        <f>G16+G17</f>
        <v>474158</v>
      </c>
      <c r="H15" s="44">
        <f>H16+H17</f>
        <v>0</v>
      </c>
      <c r="I15" s="44">
        <f>I16+I17</f>
        <v>474158</v>
      </c>
      <c r="J15" s="672" t="s">
        <v>38</v>
      </c>
      <c r="K15" s="45">
        <f>K16+K17</f>
        <v>474158</v>
      </c>
    </row>
    <row r="16" spans="1:11" x14ac:dyDescent="0.2">
      <c r="A16" s="670"/>
      <c r="B16" s="46" t="s">
        <v>39</v>
      </c>
      <c r="C16" s="47"/>
      <c r="D16" s="47"/>
      <c r="E16" s="47"/>
      <c r="F16" s="48">
        <f>I16</f>
        <v>351158</v>
      </c>
      <c r="G16" s="48">
        <v>351158</v>
      </c>
      <c r="H16" s="48"/>
      <c r="I16" s="48">
        <f t="shared" si="1"/>
        <v>351158</v>
      </c>
      <c r="J16" s="673"/>
      <c r="K16" s="49">
        <f t="shared" ref="K16:K22" si="2">I16</f>
        <v>351158</v>
      </c>
    </row>
    <row r="17" spans="1:11" x14ac:dyDescent="0.2">
      <c r="A17" s="671"/>
      <c r="B17" s="50" t="s">
        <v>40</v>
      </c>
      <c r="C17" s="51"/>
      <c r="D17" s="51"/>
      <c r="E17" s="51"/>
      <c r="F17" s="52">
        <f>I17</f>
        <v>123000</v>
      </c>
      <c r="G17" s="52">
        <v>123000</v>
      </c>
      <c r="H17" s="52"/>
      <c r="I17" s="52">
        <f t="shared" si="1"/>
        <v>123000</v>
      </c>
      <c r="J17" s="674"/>
      <c r="K17" s="53">
        <f t="shared" si="2"/>
        <v>123000</v>
      </c>
    </row>
    <row r="18" spans="1:11" ht="67.5" x14ac:dyDescent="0.2">
      <c r="A18" s="15" t="s">
        <v>44</v>
      </c>
      <c r="B18" s="30" t="s">
        <v>42</v>
      </c>
      <c r="C18" s="31" t="s">
        <v>25</v>
      </c>
      <c r="D18" s="31" t="s">
        <v>34</v>
      </c>
      <c r="E18" s="31" t="s">
        <v>17</v>
      </c>
      <c r="F18" s="32">
        <v>5500</v>
      </c>
      <c r="G18" s="33">
        <v>5500</v>
      </c>
      <c r="H18" s="33"/>
      <c r="I18" s="33">
        <f t="shared" si="1"/>
        <v>5500</v>
      </c>
      <c r="J18" s="40" t="s">
        <v>43</v>
      </c>
      <c r="K18" s="34">
        <f t="shared" si="2"/>
        <v>5500</v>
      </c>
    </row>
    <row r="19" spans="1:11" ht="56.25" x14ac:dyDescent="0.2">
      <c r="A19" s="15" t="s">
        <v>46</v>
      </c>
      <c r="B19" s="54" t="s">
        <v>45</v>
      </c>
      <c r="C19" s="55" t="s">
        <v>25</v>
      </c>
      <c r="D19" s="55" t="s">
        <v>34</v>
      </c>
      <c r="E19" s="55" t="s">
        <v>17</v>
      </c>
      <c r="F19" s="56">
        <v>177000</v>
      </c>
      <c r="G19" s="39">
        <v>177000</v>
      </c>
      <c r="H19" s="39"/>
      <c r="I19" s="39">
        <f>H19+G19</f>
        <v>177000</v>
      </c>
      <c r="J19" s="21" t="s">
        <v>18</v>
      </c>
      <c r="K19" s="57">
        <f t="shared" si="2"/>
        <v>177000</v>
      </c>
    </row>
    <row r="20" spans="1:11" ht="56.25" x14ac:dyDescent="0.2">
      <c r="A20" s="15" t="s">
        <v>48</v>
      </c>
      <c r="B20" s="25" t="s">
        <v>47</v>
      </c>
      <c r="C20" s="26" t="s">
        <v>25</v>
      </c>
      <c r="D20" s="26" t="s">
        <v>34</v>
      </c>
      <c r="E20" s="26" t="s">
        <v>17</v>
      </c>
      <c r="F20" s="27">
        <v>645000</v>
      </c>
      <c r="G20" s="28">
        <v>645000</v>
      </c>
      <c r="H20" s="28"/>
      <c r="I20" s="28">
        <f>G20+H20</f>
        <v>645000</v>
      </c>
      <c r="J20" s="21" t="s">
        <v>18</v>
      </c>
      <c r="K20" s="23">
        <f t="shared" si="2"/>
        <v>645000</v>
      </c>
    </row>
    <row r="21" spans="1:11" ht="56.25" x14ac:dyDescent="0.2">
      <c r="A21" s="15" t="s">
        <v>50</v>
      </c>
      <c r="B21" s="25" t="s">
        <v>49</v>
      </c>
      <c r="C21" s="26" t="s">
        <v>25</v>
      </c>
      <c r="D21" s="26" t="s">
        <v>34</v>
      </c>
      <c r="E21" s="26" t="s">
        <v>17</v>
      </c>
      <c r="F21" s="27">
        <v>15000</v>
      </c>
      <c r="G21" s="28">
        <v>15000</v>
      </c>
      <c r="H21" s="28"/>
      <c r="I21" s="28">
        <f>G21+H21</f>
        <v>15000</v>
      </c>
      <c r="J21" s="21" t="s">
        <v>18</v>
      </c>
      <c r="K21" s="23">
        <f t="shared" si="2"/>
        <v>15000</v>
      </c>
    </row>
    <row r="22" spans="1:11" ht="56.25" x14ac:dyDescent="0.2">
      <c r="A22" s="15" t="s">
        <v>52</v>
      </c>
      <c r="B22" s="58" t="s">
        <v>51</v>
      </c>
      <c r="C22" s="59" t="s">
        <v>25</v>
      </c>
      <c r="D22" s="59" t="s">
        <v>34</v>
      </c>
      <c r="E22" s="59" t="s">
        <v>17</v>
      </c>
      <c r="F22" s="60">
        <v>8000</v>
      </c>
      <c r="G22" s="61">
        <v>8000</v>
      </c>
      <c r="H22" s="61"/>
      <c r="I22" s="32">
        <f>G22+H22</f>
        <v>8000</v>
      </c>
      <c r="J22" s="21" t="s">
        <v>18</v>
      </c>
      <c r="K22" s="62">
        <f t="shared" si="2"/>
        <v>8000</v>
      </c>
    </row>
    <row r="23" spans="1:11" ht="78.75" x14ac:dyDescent="0.2">
      <c r="A23" s="15" t="s">
        <v>55</v>
      </c>
      <c r="B23" s="63" t="s">
        <v>53</v>
      </c>
      <c r="C23" s="64">
        <v>700</v>
      </c>
      <c r="D23" s="64">
        <v>70005</v>
      </c>
      <c r="E23" s="64">
        <v>6060</v>
      </c>
      <c r="F23" s="65">
        <f>I23</f>
        <v>249589</v>
      </c>
      <c r="G23" s="65">
        <v>249589</v>
      </c>
      <c r="H23" s="65"/>
      <c r="I23" s="39">
        <f t="shared" si="1"/>
        <v>249589</v>
      </c>
      <c r="J23" s="66" t="s">
        <v>54</v>
      </c>
      <c r="K23" s="67">
        <f>I23</f>
        <v>249589</v>
      </c>
    </row>
    <row r="24" spans="1:11" ht="22.5" x14ac:dyDescent="0.2">
      <c r="A24" s="15" t="s">
        <v>61</v>
      </c>
      <c r="B24" s="68" t="s">
        <v>56</v>
      </c>
      <c r="C24" s="69" t="s">
        <v>57</v>
      </c>
      <c r="D24" s="69" t="s">
        <v>58</v>
      </c>
      <c r="E24" s="69" t="s">
        <v>59</v>
      </c>
      <c r="F24" s="70">
        <v>43848</v>
      </c>
      <c r="G24" s="70">
        <v>43848</v>
      </c>
      <c r="H24" s="70"/>
      <c r="I24" s="29">
        <f t="shared" si="1"/>
        <v>43848</v>
      </c>
      <c r="J24" s="21" t="s">
        <v>60</v>
      </c>
      <c r="K24" s="71">
        <f t="shared" ref="K24:K34" si="3">G24</f>
        <v>43848</v>
      </c>
    </row>
    <row r="25" spans="1:11" ht="67.5" x14ac:dyDescent="0.2">
      <c r="A25" s="15" t="s">
        <v>64</v>
      </c>
      <c r="B25" s="72" t="s">
        <v>62</v>
      </c>
      <c r="C25" s="73" t="s">
        <v>57</v>
      </c>
      <c r="D25" s="73" t="s">
        <v>58</v>
      </c>
      <c r="E25" s="73" t="s">
        <v>17</v>
      </c>
      <c r="F25" s="74">
        <f>I25</f>
        <v>40000</v>
      </c>
      <c r="G25" s="74">
        <v>40000</v>
      </c>
      <c r="H25" s="74"/>
      <c r="I25" s="29">
        <f t="shared" si="1"/>
        <v>40000</v>
      </c>
      <c r="J25" s="40" t="s">
        <v>1309</v>
      </c>
      <c r="K25" s="75">
        <f>I25</f>
        <v>40000</v>
      </c>
    </row>
    <row r="26" spans="1:11" ht="63.75" x14ac:dyDescent="0.2">
      <c r="A26" s="15" t="s">
        <v>67</v>
      </c>
      <c r="B26" s="76" t="s">
        <v>65</v>
      </c>
      <c r="C26" s="77" t="s">
        <v>57</v>
      </c>
      <c r="D26" s="77" t="s">
        <v>58</v>
      </c>
      <c r="E26" s="77" t="s">
        <v>17</v>
      </c>
      <c r="F26" s="78">
        <v>100000</v>
      </c>
      <c r="G26" s="78">
        <v>100000</v>
      </c>
      <c r="H26" s="78"/>
      <c r="I26" s="79">
        <f t="shared" si="1"/>
        <v>100000</v>
      </c>
      <c r="J26" s="40" t="s">
        <v>66</v>
      </c>
      <c r="K26" s="80">
        <f>I26</f>
        <v>100000</v>
      </c>
    </row>
    <row r="27" spans="1:11" ht="56.25" x14ac:dyDescent="0.2">
      <c r="A27" s="645" t="s">
        <v>71</v>
      </c>
      <c r="B27" s="72" t="s">
        <v>68</v>
      </c>
      <c r="C27" s="73" t="s">
        <v>69</v>
      </c>
      <c r="D27" s="73" t="s">
        <v>70</v>
      </c>
      <c r="E27" s="73" t="s">
        <v>59</v>
      </c>
      <c r="F27" s="74">
        <v>20000</v>
      </c>
      <c r="G27" s="74">
        <v>20000</v>
      </c>
      <c r="H27" s="74"/>
      <c r="I27" s="33">
        <f t="shared" si="1"/>
        <v>20000</v>
      </c>
      <c r="J27" s="515" t="s">
        <v>63</v>
      </c>
      <c r="K27" s="80">
        <f>G27</f>
        <v>20000</v>
      </c>
    </row>
    <row r="28" spans="1:11" ht="67.5" x14ac:dyDescent="0.2">
      <c r="A28" s="514" t="s">
        <v>76</v>
      </c>
      <c r="B28" s="86" t="s">
        <v>72</v>
      </c>
      <c r="C28" s="87" t="s">
        <v>73</v>
      </c>
      <c r="D28" s="87" t="s">
        <v>74</v>
      </c>
      <c r="E28" s="87" t="s">
        <v>17</v>
      </c>
      <c r="F28" s="88">
        <v>20000</v>
      </c>
      <c r="G28" s="88">
        <v>20000</v>
      </c>
      <c r="H28" s="88"/>
      <c r="I28" s="89">
        <f t="shared" si="1"/>
        <v>20000</v>
      </c>
      <c r="J28" s="40" t="s">
        <v>75</v>
      </c>
      <c r="K28" s="75">
        <f>I28</f>
        <v>20000</v>
      </c>
    </row>
    <row r="29" spans="1:11" ht="67.5" x14ac:dyDescent="0.2">
      <c r="A29" s="15" t="s">
        <v>79</v>
      </c>
      <c r="B29" s="84" t="s">
        <v>77</v>
      </c>
      <c r="C29" s="77" t="s">
        <v>73</v>
      </c>
      <c r="D29" s="77" t="s">
        <v>74</v>
      </c>
      <c r="E29" s="77" t="s">
        <v>59</v>
      </c>
      <c r="F29" s="78">
        <v>80000</v>
      </c>
      <c r="G29" s="78">
        <v>80000</v>
      </c>
      <c r="H29" s="78"/>
      <c r="I29" s="85">
        <f t="shared" si="1"/>
        <v>80000</v>
      </c>
      <c r="J29" s="40" t="s">
        <v>78</v>
      </c>
      <c r="K29" s="80">
        <f>I29</f>
        <v>80000</v>
      </c>
    </row>
    <row r="30" spans="1:11" ht="63.75" x14ac:dyDescent="0.2">
      <c r="A30" s="15" t="s">
        <v>84</v>
      </c>
      <c r="B30" s="86" t="s">
        <v>421</v>
      </c>
      <c r="C30" s="87" t="s">
        <v>73</v>
      </c>
      <c r="D30" s="87" t="s">
        <v>74</v>
      </c>
      <c r="E30" s="87" t="s">
        <v>417</v>
      </c>
      <c r="F30" s="88">
        <v>40000</v>
      </c>
      <c r="G30" s="88">
        <v>0</v>
      </c>
      <c r="H30" s="88">
        <v>40000</v>
      </c>
      <c r="I30" s="89">
        <f t="shared" si="1"/>
        <v>40000</v>
      </c>
      <c r="J30" s="515" t="s">
        <v>418</v>
      </c>
      <c r="K30" s="80">
        <f>I30</f>
        <v>40000</v>
      </c>
    </row>
    <row r="31" spans="1:11" ht="78.75" x14ac:dyDescent="0.2">
      <c r="A31" s="15" t="s">
        <v>89</v>
      </c>
      <c r="B31" s="86" t="s">
        <v>80</v>
      </c>
      <c r="C31" s="87" t="s">
        <v>81</v>
      </c>
      <c r="D31" s="87" t="s">
        <v>82</v>
      </c>
      <c r="E31" s="87" t="s">
        <v>27</v>
      </c>
      <c r="F31" s="88">
        <v>500000</v>
      </c>
      <c r="G31" s="88">
        <v>500000</v>
      </c>
      <c r="H31" s="88"/>
      <c r="I31" s="89">
        <f t="shared" si="1"/>
        <v>500000</v>
      </c>
      <c r="J31" s="40" t="s">
        <v>83</v>
      </c>
      <c r="K31" s="90">
        <f>I31</f>
        <v>500000</v>
      </c>
    </row>
    <row r="32" spans="1:11" ht="56.25" x14ac:dyDescent="0.2">
      <c r="A32" s="15" t="s">
        <v>94</v>
      </c>
      <c r="B32" s="81" t="s">
        <v>85</v>
      </c>
      <c r="C32" s="82" t="s">
        <v>86</v>
      </c>
      <c r="D32" s="82" t="s">
        <v>87</v>
      </c>
      <c r="E32" s="82" t="s">
        <v>59</v>
      </c>
      <c r="F32" s="83">
        <v>35000</v>
      </c>
      <c r="G32" s="83">
        <v>35000</v>
      </c>
      <c r="H32" s="83"/>
      <c r="I32" s="39">
        <f t="shared" si="1"/>
        <v>35000</v>
      </c>
      <c r="J32" s="91" t="s">
        <v>88</v>
      </c>
      <c r="K32" s="92">
        <f t="shared" si="3"/>
        <v>35000</v>
      </c>
    </row>
    <row r="33" spans="1:12" ht="51" x14ac:dyDescent="0.2">
      <c r="A33" s="15" t="s">
        <v>98</v>
      </c>
      <c r="B33" s="93" t="s">
        <v>90</v>
      </c>
      <c r="C33" s="77" t="s">
        <v>91</v>
      </c>
      <c r="D33" s="77" t="s">
        <v>92</v>
      </c>
      <c r="E33" s="77" t="s">
        <v>17</v>
      </c>
      <c r="F33" s="78">
        <v>17700</v>
      </c>
      <c r="G33" s="78">
        <v>17700</v>
      </c>
      <c r="H33" s="78"/>
      <c r="I33" s="85">
        <f t="shared" si="1"/>
        <v>17700</v>
      </c>
      <c r="J33" s="40" t="s">
        <v>93</v>
      </c>
      <c r="K33" s="94">
        <f>I33</f>
        <v>17700</v>
      </c>
    </row>
    <row r="34" spans="1:12" ht="78.75" x14ac:dyDescent="0.2">
      <c r="A34" s="15" t="s">
        <v>102</v>
      </c>
      <c r="B34" s="95" t="s">
        <v>95</v>
      </c>
      <c r="C34" s="96" t="s">
        <v>91</v>
      </c>
      <c r="D34" s="96" t="s">
        <v>96</v>
      </c>
      <c r="E34" s="96" t="s">
        <v>27</v>
      </c>
      <c r="F34" s="97">
        <v>142022.59</v>
      </c>
      <c r="G34" s="97">
        <v>99415.81</v>
      </c>
      <c r="H34" s="98"/>
      <c r="I34" s="39">
        <f t="shared" si="1"/>
        <v>99415.81</v>
      </c>
      <c r="J34" s="99" t="s">
        <v>97</v>
      </c>
      <c r="K34" s="94">
        <f t="shared" si="3"/>
        <v>99415.81</v>
      </c>
    </row>
    <row r="35" spans="1:12" ht="56.25" x14ac:dyDescent="0.2">
      <c r="A35" s="15" t="s">
        <v>409</v>
      </c>
      <c r="B35" s="93" t="s">
        <v>99</v>
      </c>
      <c r="C35" s="77" t="s">
        <v>91</v>
      </c>
      <c r="D35" s="77" t="s">
        <v>100</v>
      </c>
      <c r="E35" s="77" t="s">
        <v>17</v>
      </c>
      <c r="F35" s="78">
        <v>70000</v>
      </c>
      <c r="G35" s="78">
        <v>70000</v>
      </c>
      <c r="H35" s="78">
        <v>-5996</v>
      </c>
      <c r="I35" s="85">
        <f t="shared" si="1"/>
        <v>64004</v>
      </c>
      <c r="J35" s="40" t="s">
        <v>101</v>
      </c>
      <c r="K35" s="80">
        <f>I35</f>
        <v>64004</v>
      </c>
    </row>
    <row r="36" spans="1:12" ht="90" x14ac:dyDescent="0.2">
      <c r="A36" s="15" t="s">
        <v>410</v>
      </c>
      <c r="B36" s="93" t="s">
        <v>407</v>
      </c>
      <c r="C36" s="77" t="s">
        <v>245</v>
      </c>
      <c r="D36" s="77" t="s">
        <v>246</v>
      </c>
      <c r="E36" s="77" t="s">
        <v>17</v>
      </c>
      <c r="F36" s="78">
        <f>I36</f>
        <v>137563.65</v>
      </c>
      <c r="G36" s="78">
        <v>0</v>
      </c>
      <c r="H36" s="78">
        <v>137563.65</v>
      </c>
      <c r="I36" s="85">
        <f>G36+H36</f>
        <v>137563.65</v>
      </c>
      <c r="J36" s="40" t="s">
        <v>408</v>
      </c>
      <c r="K36" s="80">
        <f>I36</f>
        <v>137563.65</v>
      </c>
    </row>
    <row r="37" spans="1:12" ht="56.25" x14ac:dyDescent="0.2">
      <c r="A37" s="15" t="s">
        <v>419</v>
      </c>
      <c r="B37" s="93" t="s">
        <v>103</v>
      </c>
      <c r="C37" s="77" t="s">
        <v>104</v>
      </c>
      <c r="D37" s="77" t="s">
        <v>105</v>
      </c>
      <c r="E37" s="77" t="s">
        <v>17</v>
      </c>
      <c r="F37" s="78">
        <v>6000</v>
      </c>
      <c r="G37" s="78">
        <v>6000</v>
      </c>
      <c r="H37" s="78"/>
      <c r="I37" s="85">
        <f>G37+H37</f>
        <v>6000</v>
      </c>
      <c r="J37" s="40" t="s">
        <v>63</v>
      </c>
      <c r="K37" s="100">
        <f>I37</f>
        <v>6000</v>
      </c>
    </row>
    <row r="38" spans="1:12" ht="23.25" customHeight="1" thickBot="1" x14ac:dyDescent="0.25">
      <c r="A38" s="675" t="s">
        <v>106</v>
      </c>
      <c r="B38" s="675"/>
      <c r="C38" s="675"/>
      <c r="D38" s="675"/>
      <c r="E38" s="675"/>
      <c r="F38" s="101">
        <f>SUM(F8:F37)-(F16+F17)</f>
        <v>5145292.24</v>
      </c>
      <c r="G38" s="101">
        <f t="shared" ref="G38:K38" si="4">SUM(G8:G37)-(G16+G17)</f>
        <v>4889125.8099999996</v>
      </c>
      <c r="H38" s="101">
        <f t="shared" si="4"/>
        <v>193963.65</v>
      </c>
      <c r="I38" s="101">
        <f t="shared" si="4"/>
        <v>5083089.46</v>
      </c>
      <c r="J38" s="101">
        <f t="shared" si="4"/>
        <v>0</v>
      </c>
      <c r="K38" s="102">
        <f t="shared" si="4"/>
        <v>5083089.46</v>
      </c>
      <c r="L38" s="103"/>
    </row>
    <row r="40" spans="1:12" x14ac:dyDescent="0.2">
      <c r="B40" s="104"/>
      <c r="F40" s="103"/>
      <c r="G40" s="103"/>
      <c r="H40" s="103"/>
      <c r="I40" s="103"/>
      <c r="J40" s="103"/>
      <c r="K40" s="103"/>
    </row>
    <row r="41" spans="1:12" x14ac:dyDescent="0.2">
      <c r="B41" s="104"/>
      <c r="F41" s="103"/>
      <c r="G41" s="103"/>
      <c r="H41" s="103"/>
      <c r="I41" s="103"/>
      <c r="J41" s="103"/>
      <c r="K41" s="103"/>
    </row>
    <row r="42" spans="1:12" x14ac:dyDescent="0.2">
      <c r="B42" s="104"/>
      <c r="F42" s="103"/>
      <c r="G42" s="103"/>
      <c r="H42" s="103"/>
      <c r="I42" s="103"/>
      <c r="J42" s="103"/>
      <c r="K42" s="103"/>
    </row>
    <row r="43" spans="1:12" x14ac:dyDescent="0.2">
      <c r="B43" s="104"/>
      <c r="F43" s="103"/>
      <c r="G43" s="103"/>
      <c r="H43" s="103"/>
      <c r="I43" s="103"/>
      <c r="J43" s="103"/>
      <c r="K43" s="103"/>
    </row>
    <row r="44" spans="1:12" x14ac:dyDescent="0.2">
      <c r="B44" s="105"/>
      <c r="F44" s="103"/>
      <c r="G44" s="103"/>
      <c r="H44" s="103"/>
      <c r="I44" s="103"/>
      <c r="J44" s="103"/>
      <c r="K44" s="103"/>
    </row>
    <row r="45" spans="1:12" x14ac:dyDescent="0.2">
      <c r="B45" s="105"/>
      <c r="F45" s="103"/>
      <c r="G45" s="103"/>
      <c r="H45" s="103"/>
      <c r="I45" s="103"/>
      <c r="J45" s="103"/>
      <c r="K45" s="103"/>
    </row>
    <row r="46" spans="1:12" x14ac:dyDescent="0.2">
      <c r="F46" s="103"/>
      <c r="G46" s="103"/>
      <c r="H46" s="103"/>
      <c r="I46" s="103"/>
      <c r="K46" s="103"/>
    </row>
  </sheetData>
  <sheetProtection selectLockedCells="1" selectUnlockedCells="1"/>
  <mergeCells count="5">
    <mergeCell ref="B5:K5"/>
    <mergeCell ref="C7:E7"/>
    <mergeCell ref="A15:A17"/>
    <mergeCell ref="J15:J17"/>
    <mergeCell ref="A38:E38"/>
  </mergeCells>
  <pageMargins left="0.39370078740157483" right="0.27559055118110237" top="0.78740157480314965" bottom="0.35433070866141736" header="0.59055118110236227" footer="0.15748031496062992"/>
  <pageSetup paperSize="9" orientation="landscape" useFirstPageNumber="1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7" sqref="D17"/>
    </sheetView>
  </sheetViews>
  <sheetFormatPr defaultRowHeight="15" x14ac:dyDescent="0.25"/>
  <cols>
    <col min="4" max="4" width="32.5703125" customWidth="1"/>
    <col min="5" max="5" width="11.140625" customWidth="1"/>
    <col min="6" max="6" width="10.42578125" customWidth="1"/>
    <col min="7" max="7" width="10.5703125" customWidth="1"/>
    <col min="8" max="8" width="11.42578125" customWidth="1"/>
    <col min="9" max="9" width="10.140625" bestFit="1" customWidth="1"/>
    <col min="10" max="10" width="11.140625" customWidth="1"/>
  </cols>
  <sheetData>
    <row r="1" spans="1:10" x14ac:dyDescent="0.25">
      <c r="D1" s="475"/>
      <c r="E1" s="475"/>
      <c r="F1" s="475"/>
      <c r="G1" s="475"/>
      <c r="H1" s="678" t="s">
        <v>1310</v>
      </c>
      <c r="I1" s="678"/>
      <c r="J1" s="678"/>
    </row>
    <row r="2" spans="1:10" x14ac:dyDescent="0.25">
      <c r="D2" s="476"/>
      <c r="E2" s="475"/>
      <c r="F2" s="475"/>
      <c r="G2" s="475"/>
      <c r="H2" s="679" t="s">
        <v>0</v>
      </c>
      <c r="I2" s="679"/>
      <c r="J2" s="679"/>
    </row>
    <row r="3" spans="1:10" x14ac:dyDescent="0.25">
      <c r="E3" s="475"/>
      <c r="F3" s="475"/>
      <c r="G3" s="475"/>
      <c r="H3" s="679" t="s">
        <v>405</v>
      </c>
      <c r="I3" s="679"/>
      <c r="J3" s="679"/>
    </row>
    <row r="5" spans="1:10" x14ac:dyDescent="0.25">
      <c r="A5" s="677" t="s">
        <v>414</v>
      </c>
      <c r="B5" s="677"/>
      <c r="C5" s="677"/>
      <c r="D5" s="677"/>
      <c r="E5" s="677"/>
      <c r="F5" s="677"/>
      <c r="G5" s="677"/>
      <c r="H5" s="677"/>
      <c r="I5" s="677"/>
      <c r="J5" s="677"/>
    </row>
    <row r="6" spans="1:10" x14ac:dyDescent="0.25">
      <c r="A6" s="677" t="s">
        <v>413</v>
      </c>
      <c r="B6" s="677"/>
      <c r="C6" s="677"/>
      <c r="D6" s="677"/>
      <c r="E6" s="677"/>
      <c r="F6" s="677"/>
      <c r="G6" s="677"/>
      <c r="H6" s="677"/>
      <c r="I6" s="477"/>
      <c r="J6" s="477"/>
    </row>
    <row r="8" spans="1:10" x14ac:dyDescent="0.25">
      <c r="A8" s="685" t="s">
        <v>111</v>
      </c>
      <c r="B8" s="685" t="s">
        <v>5</v>
      </c>
      <c r="C8" s="685" t="s">
        <v>112</v>
      </c>
      <c r="D8" s="686" t="s">
        <v>400</v>
      </c>
      <c r="E8" s="687" t="s">
        <v>401</v>
      </c>
      <c r="F8" s="687"/>
      <c r="G8" s="688"/>
      <c r="H8" s="681" t="s">
        <v>402</v>
      </c>
      <c r="I8" s="681"/>
      <c r="J8" s="682"/>
    </row>
    <row r="9" spans="1:10" s="478" customFormat="1" ht="15" customHeight="1" x14ac:dyDescent="0.2">
      <c r="A9" s="685"/>
      <c r="B9" s="685"/>
      <c r="C9" s="685"/>
      <c r="D9" s="686"/>
      <c r="E9" s="676" t="s">
        <v>411</v>
      </c>
      <c r="F9" s="676" t="s">
        <v>332</v>
      </c>
      <c r="G9" s="684" t="s">
        <v>412</v>
      </c>
      <c r="H9" s="680" t="s">
        <v>411</v>
      </c>
      <c r="I9" s="676" t="s">
        <v>332</v>
      </c>
      <c r="J9" s="676" t="s">
        <v>412</v>
      </c>
    </row>
    <row r="10" spans="1:10" s="478" customFormat="1" ht="15.75" customHeight="1" x14ac:dyDescent="0.2">
      <c r="A10" s="685"/>
      <c r="B10" s="685"/>
      <c r="C10" s="685"/>
      <c r="D10" s="686"/>
      <c r="E10" s="676"/>
      <c r="F10" s="676"/>
      <c r="G10" s="684"/>
      <c r="H10" s="680"/>
      <c r="I10" s="676"/>
      <c r="J10" s="676"/>
    </row>
    <row r="11" spans="1:10" s="478" customFormat="1" ht="26.25" customHeight="1" x14ac:dyDescent="0.2">
      <c r="A11" s="496">
        <v>801</v>
      </c>
      <c r="B11" s="497"/>
      <c r="C11" s="497"/>
      <c r="D11" s="498" t="s">
        <v>131</v>
      </c>
      <c r="E11" s="503">
        <f>E12</f>
        <v>20000</v>
      </c>
      <c r="F11" s="503">
        <f t="shared" ref="F11:G11" si="0">F12</f>
        <v>25000</v>
      </c>
      <c r="G11" s="511">
        <f t="shared" si="0"/>
        <v>45000</v>
      </c>
      <c r="H11" s="504">
        <f>H14+H17</f>
        <v>20000</v>
      </c>
      <c r="I11" s="504">
        <f t="shared" ref="I11:J11" si="1">I14+I17</f>
        <v>25000</v>
      </c>
      <c r="J11" s="504">
        <f t="shared" si="1"/>
        <v>45000</v>
      </c>
    </row>
    <row r="12" spans="1:10" s="478" customFormat="1" ht="19.5" customHeight="1" x14ac:dyDescent="0.2">
      <c r="A12" s="479"/>
      <c r="B12" s="480">
        <v>80104</v>
      </c>
      <c r="C12" s="480"/>
      <c r="D12" s="481" t="s">
        <v>134</v>
      </c>
      <c r="E12" s="505">
        <f>E13</f>
        <v>20000</v>
      </c>
      <c r="F12" s="505">
        <f t="shared" ref="F12:G12" si="2">F13</f>
        <v>25000</v>
      </c>
      <c r="G12" s="512">
        <f t="shared" si="2"/>
        <v>45000</v>
      </c>
      <c r="H12" s="506">
        <f>H14</f>
        <v>20000</v>
      </c>
      <c r="I12" s="506">
        <f t="shared" ref="I12:J12" si="3">I14</f>
        <v>25000</v>
      </c>
      <c r="J12" s="506">
        <f t="shared" si="3"/>
        <v>45000</v>
      </c>
    </row>
    <row r="13" spans="1:10" s="478" customFormat="1" ht="51" x14ac:dyDescent="0.2">
      <c r="A13" s="482"/>
      <c r="B13" s="483"/>
      <c r="C13" s="483">
        <v>2310</v>
      </c>
      <c r="D13" s="484" t="s">
        <v>403</v>
      </c>
      <c r="E13" s="507">
        <v>20000</v>
      </c>
      <c r="F13" s="507">
        <v>25000</v>
      </c>
      <c r="G13" s="508">
        <f>E13+F13</f>
        <v>45000</v>
      </c>
      <c r="H13" s="500"/>
      <c r="I13" s="501"/>
      <c r="J13" s="501"/>
    </row>
    <row r="14" spans="1:10" ht="38.25" x14ac:dyDescent="0.25">
      <c r="A14" s="485"/>
      <c r="B14" s="485"/>
      <c r="C14" s="486">
        <v>2540</v>
      </c>
      <c r="D14" s="487" t="s">
        <v>404</v>
      </c>
      <c r="E14" s="488"/>
      <c r="F14" s="488"/>
      <c r="G14" s="495"/>
      <c r="H14" s="499">
        <v>20000</v>
      </c>
      <c r="I14" s="502">
        <v>25000</v>
      </c>
      <c r="J14" s="502">
        <f>H14+I14</f>
        <v>45000</v>
      </c>
    </row>
    <row r="15" spans="1:10" ht="24" customHeight="1" x14ac:dyDescent="0.25">
      <c r="A15" s="683" t="s">
        <v>399</v>
      </c>
      <c r="B15" s="683"/>
      <c r="C15" s="683"/>
      <c r="D15" s="683"/>
      <c r="E15" s="509">
        <f>E11</f>
        <v>20000</v>
      </c>
      <c r="F15" s="509">
        <f t="shared" ref="F15:G15" si="4">F11</f>
        <v>25000</v>
      </c>
      <c r="G15" s="513">
        <f t="shared" si="4"/>
        <v>45000</v>
      </c>
      <c r="H15" s="510">
        <f>H11</f>
        <v>20000</v>
      </c>
      <c r="I15" s="510">
        <f t="shared" ref="I15:J15" si="5">I11</f>
        <v>25000</v>
      </c>
      <c r="J15" s="510">
        <f t="shared" si="5"/>
        <v>45000</v>
      </c>
    </row>
    <row r="16" spans="1:10" x14ac:dyDescent="0.25">
      <c r="C16" s="489"/>
      <c r="D16" s="489"/>
      <c r="E16" s="489"/>
      <c r="F16" s="489"/>
      <c r="G16" s="489"/>
      <c r="H16" s="489"/>
    </row>
  </sheetData>
  <mergeCells count="18">
    <mergeCell ref="A15:D15"/>
    <mergeCell ref="F9:F10"/>
    <mergeCell ref="G9:G10"/>
    <mergeCell ref="A8:A10"/>
    <mergeCell ref="B8:B10"/>
    <mergeCell ref="C8:C10"/>
    <mergeCell ref="D8:D10"/>
    <mergeCell ref="E8:G8"/>
    <mergeCell ref="E9:E10"/>
    <mergeCell ref="I9:I10"/>
    <mergeCell ref="J9:J10"/>
    <mergeCell ref="A5:J5"/>
    <mergeCell ref="H1:J1"/>
    <mergeCell ref="H2:J2"/>
    <mergeCell ref="H3:J3"/>
    <mergeCell ref="H9:H10"/>
    <mergeCell ref="H8:J8"/>
    <mergeCell ref="A6:H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zoomScaleNormal="100" zoomScaleSheetLayoutView="75" workbookViewId="0">
      <selection activeCell="K6" sqref="K6"/>
    </sheetView>
  </sheetViews>
  <sheetFormatPr defaultRowHeight="12.75" x14ac:dyDescent="0.2"/>
  <cols>
    <col min="1" max="1" width="4.28515625" style="108" customWidth="1"/>
    <col min="2" max="2" width="7.5703125" style="108" customWidth="1"/>
    <col min="3" max="3" width="5.85546875" style="108" customWidth="1"/>
    <col min="4" max="4" width="35" style="108" customWidth="1"/>
    <col min="5" max="5" width="15" style="108" customWidth="1"/>
    <col min="6" max="6" width="11.7109375" style="108" bestFit="1" customWidth="1"/>
    <col min="7" max="7" width="13.140625" style="108" customWidth="1"/>
    <col min="8" max="16384" width="9.140625" style="108"/>
  </cols>
  <sheetData>
    <row r="1" spans="1:7" ht="12.75" customHeight="1" x14ac:dyDescent="0.2">
      <c r="A1" s="106"/>
      <c r="B1" s="106"/>
      <c r="C1" s="106"/>
      <c r="D1" s="107" t="s">
        <v>107</v>
      </c>
      <c r="E1" s="725" t="s">
        <v>1311</v>
      </c>
      <c r="F1" s="725"/>
      <c r="G1" s="725"/>
    </row>
    <row r="2" spans="1:7" x14ac:dyDescent="0.2">
      <c r="A2" s="106"/>
      <c r="B2" s="106"/>
      <c r="C2" s="106"/>
      <c r="D2" s="109" t="s">
        <v>108</v>
      </c>
      <c r="E2" s="110" t="s">
        <v>0</v>
      </c>
      <c r="F2" s="111"/>
      <c r="G2" s="111"/>
    </row>
    <row r="3" spans="1:7" ht="13.5" customHeight="1" x14ac:dyDescent="0.2">
      <c r="A3" s="106"/>
      <c r="B3" s="106"/>
      <c r="C3" s="106"/>
      <c r="D3" s="112"/>
      <c r="E3" s="726" t="s">
        <v>405</v>
      </c>
      <c r="F3" s="726"/>
      <c r="G3" s="726"/>
    </row>
    <row r="4" spans="1:7" ht="24" customHeight="1" x14ac:dyDescent="0.2">
      <c r="A4" s="106"/>
      <c r="B4" s="106"/>
      <c r="C4" s="106"/>
      <c r="D4" s="113"/>
      <c r="E4" s="114"/>
      <c r="F4" s="114"/>
      <c r="G4" s="114"/>
    </row>
    <row r="5" spans="1:7" ht="15.75" x14ac:dyDescent="0.2">
      <c r="A5" s="727" t="s">
        <v>109</v>
      </c>
      <c r="B5" s="727"/>
      <c r="C5" s="727"/>
      <c r="D5" s="727"/>
      <c r="E5" s="727"/>
      <c r="F5" s="727"/>
      <c r="G5" s="727"/>
    </row>
    <row r="6" spans="1:7" ht="39.75" customHeight="1" x14ac:dyDescent="0.2">
      <c r="A6" s="727" t="s">
        <v>110</v>
      </c>
      <c r="B6" s="727"/>
      <c r="C6" s="727"/>
      <c r="D6" s="727"/>
      <c r="E6" s="727"/>
    </row>
    <row r="7" spans="1:7" ht="34.5" customHeight="1" x14ac:dyDescent="0.2">
      <c r="A7" s="115" t="s">
        <v>111</v>
      </c>
      <c r="B7" s="115" t="s">
        <v>5</v>
      </c>
      <c r="C7" s="116" t="s">
        <v>112</v>
      </c>
      <c r="D7" s="117" t="s">
        <v>113</v>
      </c>
      <c r="E7" s="118" t="s">
        <v>114</v>
      </c>
      <c r="F7" s="119" t="s">
        <v>9</v>
      </c>
      <c r="G7" s="120" t="s">
        <v>10</v>
      </c>
    </row>
    <row r="8" spans="1:7" s="125" customFormat="1" ht="32.25" customHeight="1" thickBot="1" x14ac:dyDescent="0.3">
      <c r="A8" s="121" t="s">
        <v>115</v>
      </c>
      <c r="B8" s="702" t="s">
        <v>116</v>
      </c>
      <c r="C8" s="702"/>
      <c r="D8" s="702"/>
      <c r="E8" s="122">
        <f>E9+E20+E41</f>
        <v>4068525.01</v>
      </c>
      <c r="F8" s="123">
        <f t="shared" ref="F8:G8" si="0">F9+F20+F41</f>
        <v>0</v>
      </c>
      <c r="G8" s="124">
        <f t="shared" si="0"/>
        <v>4068525.01</v>
      </c>
    </row>
    <row r="9" spans="1:7" ht="24" customHeight="1" x14ac:dyDescent="0.2">
      <c r="A9" s="126" t="s">
        <v>117</v>
      </c>
      <c r="B9" s="728" t="s">
        <v>118</v>
      </c>
      <c r="C9" s="728"/>
      <c r="D9" s="728"/>
      <c r="E9" s="127">
        <f>E10+E13</f>
        <v>1769900</v>
      </c>
      <c r="F9" s="128">
        <f t="shared" ref="F9:G9" si="1">F10+F13</f>
        <v>0</v>
      </c>
      <c r="G9" s="129">
        <f t="shared" si="1"/>
        <v>1769900</v>
      </c>
    </row>
    <row r="10" spans="1:7" s="134" customFormat="1" ht="12" x14ac:dyDescent="0.25">
      <c r="A10" s="130">
        <v>852</v>
      </c>
      <c r="B10" s="131"/>
      <c r="C10" s="132"/>
      <c r="D10" s="133" t="s">
        <v>119</v>
      </c>
      <c r="E10" s="639">
        <f>E11</f>
        <v>150000</v>
      </c>
      <c r="F10" s="577">
        <f t="shared" ref="F10:G11" si="2">F11</f>
        <v>0</v>
      </c>
      <c r="G10" s="614">
        <f t="shared" si="2"/>
        <v>150000</v>
      </c>
    </row>
    <row r="11" spans="1:7" s="134" customFormat="1" ht="12" x14ac:dyDescent="0.25">
      <c r="A11" s="135"/>
      <c r="B11" s="136">
        <v>85232</v>
      </c>
      <c r="C11" s="137"/>
      <c r="D11" s="138" t="s">
        <v>120</v>
      </c>
      <c r="E11" s="640">
        <f>E12</f>
        <v>150000</v>
      </c>
      <c r="F11" s="580">
        <f t="shared" si="2"/>
        <v>0</v>
      </c>
      <c r="G11" s="615">
        <f t="shared" si="2"/>
        <v>150000</v>
      </c>
    </row>
    <row r="12" spans="1:7" s="134" customFormat="1" ht="48" x14ac:dyDescent="0.25">
      <c r="A12" s="142"/>
      <c r="B12" s="143"/>
      <c r="C12" s="144">
        <v>2410</v>
      </c>
      <c r="D12" s="145" t="s">
        <v>121</v>
      </c>
      <c r="E12" s="641">
        <v>150000</v>
      </c>
      <c r="F12" s="146"/>
      <c r="G12" s="147">
        <f>E12+F12</f>
        <v>150000</v>
      </c>
    </row>
    <row r="13" spans="1:7" s="134" customFormat="1" ht="24" x14ac:dyDescent="0.25">
      <c r="A13" s="624">
        <v>921</v>
      </c>
      <c r="B13" s="625"/>
      <c r="C13" s="626"/>
      <c r="D13" s="627" t="s">
        <v>122</v>
      </c>
      <c r="E13" s="576">
        <f>E14+E16+E18</f>
        <v>1619900</v>
      </c>
      <c r="F13" s="577">
        <f t="shared" ref="F13:G13" si="3">F14+F16+F18</f>
        <v>0</v>
      </c>
      <c r="G13" s="578">
        <f t="shared" si="3"/>
        <v>1619900</v>
      </c>
    </row>
    <row r="14" spans="1:7" s="134" customFormat="1" ht="12" x14ac:dyDescent="0.25">
      <c r="A14" s="729"/>
      <c r="B14" s="628">
        <v>92109</v>
      </c>
      <c r="C14" s="629"/>
      <c r="D14" s="603" t="s">
        <v>123</v>
      </c>
      <c r="E14" s="579">
        <f>E15</f>
        <v>865000</v>
      </c>
      <c r="F14" s="580">
        <f t="shared" ref="F14:G14" si="4">F15</f>
        <v>0</v>
      </c>
      <c r="G14" s="581">
        <f t="shared" si="4"/>
        <v>865000</v>
      </c>
    </row>
    <row r="15" spans="1:7" s="134" customFormat="1" ht="24" x14ac:dyDescent="0.25">
      <c r="A15" s="730"/>
      <c r="B15" s="630"/>
      <c r="C15" s="606">
        <v>2480</v>
      </c>
      <c r="D15" s="607" t="s">
        <v>124</v>
      </c>
      <c r="E15" s="555">
        <v>865000</v>
      </c>
      <c r="F15" s="146"/>
      <c r="G15" s="181">
        <f>E15+F15</f>
        <v>865000</v>
      </c>
    </row>
    <row r="16" spans="1:7" s="134" customFormat="1" ht="15" customHeight="1" x14ac:dyDescent="0.25">
      <c r="A16" s="730"/>
      <c r="B16" s="628">
        <v>92116</v>
      </c>
      <c r="C16" s="629"/>
      <c r="D16" s="603" t="s">
        <v>125</v>
      </c>
      <c r="E16" s="579">
        <f>E17</f>
        <v>327400</v>
      </c>
      <c r="F16" s="580">
        <f t="shared" ref="F16:G16" si="5">F17</f>
        <v>0</v>
      </c>
      <c r="G16" s="581">
        <f t="shared" si="5"/>
        <v>327400</v>
      </c>
    </row>
    <row r="17" spans="1:7" s="134" customFormat="1" ht="24" x14ac:dyDescent="0.25">
      <c r="A17" s="730"/>
      <c r="B17" s="630"/>
      <c r="C17" s="606">
        <v>2480</v>
      </c>
      <c r="D17" s="607" t="s">
        <v>124</v>
      </c>
      <c r="E17" s="555">
        <v>327400</v>
      </c>
      <c r="F17" s="146"/>
      <c r="G17" s="181">
        <f>E17+F17</f>
        <v>327400</v>
      </c>
    </row>
    <row r="18" spans="1:7" s="134" customFormat="1" ht="15" customHeight="1" x14ac:dyDescent="0.25">
      <c r="A18" s="730"/>
      <c r="B18" s="628">
        <v>92118</v>
      </c>
      <c r="C18" s="631"/>
      <c r="D18" s="632" t="s">
        <v>126</v>
      </c>
      <c r="E18" s="591">
        <f>E19</f>
        <v>427500</v>
      </c>
      <c r="F18" s="592">
        <f t="shared" ref="F18:G18" si="6">F19</f>
        <v>0</v>
      </c>
      <c r="G18" s="604">
        <f t="shared" si="6"/>
        <v>427500</v>
      </c>
    </row>
    <row r="19" spans="1:7" s="134" customFormat="1" ht="24.75" thickBot="1" x14ac:dyDescent="0.3">
      <c r="A19" s="731"/>
      <c r="B19" s="633"/>
      <c r="C19" s="634">
        <v>2480</v>
      </c>
      <c r="D19" s="635" t="s">
        <v>124</v>
      </c>
      <c r="E19" s="638">
        <v>427500</v>
      </c>
      <c r="F19" s="636"/>
      <c r="G19" s="637">
        <f>E19+F19</f>
        <v>427500</v>
      </c>
    </row>
    <row r="20" spans="1:7" ht="21" customHeight="1" x14ac:dyDescent="0.2">
      <c r="A20" s="151" t="s">
        <v>19</v>
      </c>
      <c r="B20" s="732" t="s">
        <v>127</v>
      </c>
      <c r="C20" s="732"/>
      <c r="D20" s="732"/>
      <c r="E20" s="152">
        <f>E21+E24+E33+E36</f>
        <v>1799704</v>
      </c>
      <c r="F20" s="153">
        <f t="shared" ref="F20:G20" si="7">F21+F24+F33+F36</f>
        <v>0</v>
      </c>
      <c r="G20" s="154">
        <f t="shared" si="7"/>
        <v>1799704</v>
      </c>
    </row>
    <row r="21" spans="1:7" ht="21" customHeight="1" x14ac:dyDescent="0.2">
      <c r="A21" s="155">
        <v>600</v>
      </c>
      <c r="B21" s="156"/>
      <c r="C21" s="156"/>
      <c r="D21" s="157" t="s">
        <v>128</v>
      </c>
      <c r="E21" s="158">
        <f>E22</f>
        <v>220000</v>
      </c>
      <c r="F21" s="159">
        <f t="shared" ref="F21:G22" si="8">F22</f>
        <v>0</v>
      </c>
      <c r="G21" s="160">
        <f t="shared" si="8"/>
        <v>220000</v>
      </c>
    </row>
    <row r="22" spans="1:7" ht="21" customHeight="1" x14ac:dyDescent="0.2">
      <c r="A22" s="733"/>
      <c r="B22" s="170">
        <v>60004</v>
      </c>
      <c r="C22" s="170"/>
      <c r="D22" s="170" t="s">
        <v>129</v>
      </c>
      <c r="E22" s="162">
        <f>E23</f>
        <v>220000</v>
      </c>
      <c r="F22" s="163">
        <f t="shared" si="8"/>
        <v>0</v>
      </c>
      <c r="G22" s="164">
        <f t="shared" si="8"/>
        <v>220000</v>
      </c>
    </row>
    <row r="23" spans="1:7" ht="48" x14ac:dyDescent="0.2">
      <c r="A23" s="734"/>
      <c r="B23" s="617"/>
      <c r="C23" s="618">
        <v>2310</v>
      </c>
      <c r="D23" s="616" t="s">
        <v>130</v>
      </c>
      <c r="E23" s="165">
        <v>220000</v>
      </c>
      <c r="F23" s="562"/>
      <c r="G23" s="563">
        <f>E23+F23</f>
        <v>220000</v>
      </c>
    </row>
    <row r="24" spans="1:7" ht="17.25" customHeight="1" x14ac:dyDescent="0.2">
      <c r="A24" s="155">
        <v>801</v>
      </c>
      <c r="B24" s="157"/>
      <c r="C24" s="157"/>
      <c r="D24" s="166" t="s">
        <v>131</v>
      </c>
      <c r="E24" s="167">
        <f>E25+E27+E29+E31</f>
        <v>1409704</v>
      </c>
      <c r="F24" s="168">
        <f t="shared" ref="F24:G24" si="9">F25+F27+F29+F31</f>
        <v>0</v>
      </c>
      <c r="G24" s="169">
        <f t="shared" si="9"/>
        <v>1409704</v>
      </c>
    </row>
    <row r="25" spans="1:7" ht="17.25" customHeight="1" x14ac:dyDescent="0.2">
      <c r="A25" s="735"/>
      <c r="B25" s="170">
        <v>80101</v>
      </c>
      <c r="C25" s="171"/>
      <c r="D25" s="172" t="s">
        <v>132</v>
      </c>
      <c r="E25" s="173">
        <f>E26</f>
        <v>2800</v>
      </c>
      <c r="F25" s="174">
        <f t="shared" ref="F25:G25" si="10">F26</f>
        <v>0</v>
      </c>
      <c r="G25" s="175">
        <f t="shared" si="10"/>
        <v>2800</v>
      </c>
    </row>
    <row r="26" spans="1:7" ht="39.75" customHeight="1" x14ac:dyDescent="0.2">
      <c r="A26" s="736"/>
      <c r="B26" s="176"/>
      <c r="C26" s="177">
        <v>2310</v>
      </c>
      <c r="D26" s="616" t="s">
        <v>130</v>
      </c>
      <c r="E26" s="178">
        <v>2800</v>
      </c>
      <c r="F26" s="562"/>
      <c r="G26" s="563">
        <f>E26+F26</f>
        <v>2800</v>
      </c>
    </row>
    <row r="27" spans="1:7" ht="17.25" customHeight="1" x14ac:dyDescent="0.2">
      <c r="A27" s="736"/>
      <c r="B27" s="170">
        <v>80103</v>
      </c>
      <c r="C27" s="170"/>
      <c r="D27" s="172" t="s">
        <v>133</v>
      </c>
      <c r="E27" s="173">
        <f>E28</f>
        <v>5200</v>
      </c>
      <c r="F27" s="174">
        <f t="shared" ref="F27:G27" si="11">F28</f>
        <v>0</v>
      </c>
      <c r="G27" s="175">
        <f t="shared" si="11"/>
        <v>5200</v>
      </c>
    </row>
    <row r="28" spans="1:7" ht="39" customHeight="1" x14ac:dyDescent="0.2">
      <c r="A28" s="736"/>
      <c r="B28" s="176"/>
      <c r="C28" s="177">
        <v>2310</v>
      </c>
      <c r="D28" s="616" t="s">
        <v>130</v>
      </c>
      <c r="E28" s="178">
        <v>5200</v>
      </c>
      <c r="F28" s="562"/>
      <c r="G28" s="563">
        <f>E28+F28</f>
        <v>5200</v>
      </c>
    </row>
    <row r="29" spans="1:7" ht="21" customHeight="1" x14ac:dyDescent="0.2">
      <c r="A29" s="736"/>
      <c r="B29" s="170">
        <v>80104</v>
      </c>
      <c r="C29" s="170"/>
      <c r="D29" s="172" t="s">
        <v>134</v>
      </c>
      <c r="E29" s="179">
        <f>E30</f>
        <v>112000</v>
      </c>
      <c r="F29" s="163">
        <f t="shared" ref="F29:G29" si="12">F30</f>
        <v>0</v>
      </c>
      <c r="G29" s="164">
        <f t="shared" si="12"/>
        <v>112000</v>
      </c>
    </row>
    <row r="30" spans="1:7" ht="48" x14ac:dyDescent="0.2">
      <c r="A30" s="736"/>
      <c r="B30" s="617"/>
      <c r="C30" s="618">
        <v>2310</v>
      </c>
      <c r="D30" s="616" t="s">
        <v>130</v>
      </c>
      <c r="E30" s="165">
        <v>112000</v>
      </c>
      <c r="F30" s="562"/>
      <c r="G30" s="563">
        <f>E30+F30</f>
        <v>112000</v>
      </c>
    </row>
    <row r="31" spans="1:7" s="134" customFormat="1" ht="15" customHeight="1" x14ac:dyDescent="0.25">
      <c r="A31" s="736"/>
      <c r="B31" s="619">
        <v>80110</v>
      </c>
      <c r="C31" s="620"/>
      <c r="D31" s="621" t="s">
        <v>135</v>
      </c>
      <c r="E31" s="139">
        <f>E32</f>
        <v>1289704</v>
      </c>
      <c r="F31" s="140">
        <f t="shared" ref="F31:G31" si="13">F32</f>
        <v>0</v>
      </c>
      <c r="G31" s="141">
        <f t="shared" si="13"/>
        <v>1289704</v>
      </c>
    </row>
    <row r="32" spans="1:7" s="134" customFormat="1" ht="48" x14ac:dyDescent="0.25">
      <c r="A32" s="737"/>
      <c r="B32" s="622"/>
      <c r="C32" s="623">
        <v>2320</v>
      </c>
      <c r="D32" s="616" t="s">
        <v>136</v>
      </c>
      <c r="E32" s="180">
        <v>1289704</v>
      </c>
      <c r="F32" s="562"/>
      <c r="G32" s="563">
        <f>E32+F32</f>
        <v>1289704</v>
      </c>
    </row>
    <row r="33" spans="1:7" s="134" customFormat="1" ht="12" x14ac:dyDescent="0.25">
      <c r="A33" s="130">
        <v>851</v>
      </c>
      <c r="B33" s="131"/>
      <c r="C33" s="132"/>
      <c r="D33" s="133" t="s">
        <v>137</v>
      </c>
      <c r="E33" s="576">
        <f>E34</f>
        <v>20000</v>
      </c>
      <c r="F33" s="577">
        <f t="shared" ref="F33:G33" si="14">F34</f>
        <v>0</v>
      </c>
      <c r="G33" s="614">
        <f t="shared" si="14"/>
        <v>20000</v>
      </c>
    </row>
    <row r="34" spans="1:7" s="134" customFormat="1" ht="12" x14ac:dyDescent="0.25">
      <c r="A34" s="135"/>
      <c r="B34" s="148">
        <v>85154</v>
      </c>
      <c r="C34" s="137"/>
      <c r="D34" s="138" t="s">
        <v>138</v>
      </c>
      <c r="E34" s="579">
        <f>SUM(E35:E35)</f>
        <v>20000</v>
      </c>
      <c r="F34" s="580">
        <f t="shared" ref="F34:G34" si="15">SUM(F35:F35)</f>
        <v>0</v>
      </c>
      <c r="G34" s="615">
        <f t="shared" si="15"/>
        <v>20000</v>
      </c>
    </row>
    <row r="35" spans="1:7" s="134" customFormat="1" ht="48" x14ac:dyDescent="0.25">
      <c r="A35" s="142"/>
      <c r="B35" s="143"/>
      <c r="C35" s="183">
        <v>2710</v>
      </c>
      <c r="D35" s="184" t="s">
        <v>139</v>
      </c>
      <c r="E35" s="297">
        <v>20000</v>
      </c>
      <c r="F35" s="146"/>
      <c r="G35" s="181">
        <f>E35+F35</f>
        <v>20000</v>
      </c>
    </row>
    <row r="36" spans="1:7" s="134" customFormat="1" ht="24" x14ac:dyDescent="0.25">
      <c r="A36" s="597">
        <v>900</v>
      </c>
      <c r="B36" s="598"/>
      <c r="C36" s="599"/>
      <c r="D36" s="600" t="s">
        <v>140</v>
      </c>
      <c r="E36" s="584">
        <f>E37+E39</f>
        <v>150000</v>
      </c>
      <c r="F36" s="585">
        <f t="shared" ref="F36:G36" si="16">F37+F39</f>
        <v>0</v>
      </c>
      <c r="G36" s="586">
        <f t="shared" si="16"/>
        <v>150000</v>
      </c>
    </row>
    <row r="37" spans="1:7" s="134" customFormat="1" ht="12" x14ac:dyDescent="0.25">
      <c r="A37" s="738"/>
      <c r="B37" s="601">
        <v>90002</v>
      </c>
      <c r="C37" s="602"/>
      <c r="D37" s="603" t="s">
        <v>141</v>
      </c>
      <c r="E37" s="591">
        <f>E38</f>
        <v>30000</v>
      </c>
      <c r="F37" s="592">
        <f t="shared" ref="F37:G37" si="17">F38</f>
        <v>0</v>
      </c>
      <c r="G37" s="604">
        <f t="shared" si="17"/>
        <v>30000</v>
      </c>
    </row>
    <row r="38" spans="1:7" s="134" customFormat="1" ht="48" x14ac:dyDescent="0.25">
      <c r="A38" s="739"/>
      <c r="B38" s="605"/>
      <c r="C38" s="606">
        <v>2320</v>
      </c>
      <c r="D38" s="607" t="s">
        <v>142</v>
      </c>
      <c r="E38" s="555">
        <v>30000</v>
      </c>
      <c r="F38" s="146"/>
      <c r="G38" s="181">
        <f>E38+F38</f>
        <v>30000</v>
      </c>
    </row>
    <row r="39" spans="1:7" s="134" customFormat="1" ht="12" x14ac:dyDescent="0.25">
      <c r="A39" s="739"/>
      <c r="B39" s="608">
        <v>90013</v>
      </c>
      <c r="C39" s="609"/>
      <c r="D39" s="610" t="s">
        <v>143</v>
      </c>
      <c r="E39" s="593">
        <f>E40</f>
        <v>120000</v>
      </c>
      <c r="F39" s="594">
        <f t="shared" ref="F39:G39" si="18">F40</f>
        <v>0</v>
      </c>
      <c r="G39" s="595">
        <f t="shared" si="18"/>
        <v>120000</v>
      </c>
    </row>
    <row r="40" spans="1:7" s="134" customFormat="1" ht="48" x14ac:dyDescent="0.25">
      <c r="A40" s="740"/>
      <c r="B40" s="611"/>
      <c r="C40" s="612">
        <v>2310</v>
      </c>
      <c r="D40" s="613" t="s">
        <v>130</v>
      </c>
      <c r="E40" s="596">
        <v>120000</v>
      </c>
      <c r="F40" s="146"/>
      <c r="G40" s="181">
        <f>E40+F40</f>
        <v>120000</v>
      </c>
    </row>
    <row r="41" spans="1:7" s="134" customFormat="1" ht="19.5" customHeight="1" x14ac:dyDescent="0.25">
      <c r="A41" s="187" t="s">
        <v>21</v>
      </c>
      <c r="B41" s="723" t="s">
        <v>144</v>
      </c>
      <c r="C41" s="723"/>
      <c r="D41" s="724"/>
      <c r="E41" s="188">
        <f>E42</f>
        <v>498921.01</v>
      </c>
      <c r="F41" s="189">
        <f t="shared" ref="F41:G43" si="19">F42</f>
        <v>0</v>
      </c>
      <c r="G41" s="190">
        <f t="shared" si="19"/>
        <v>498921.01</v>
      </c>
    </row>
    <row r="42" spans="1:7" s="134" customFormat="1" ht="12" x14ac:dyDescent="0.25">
      <c r="A42" s="191">
        <v>700</v>
      </c>
      <c r="B42" s="587"/>
      <c r="C42" s="588"/>
      <c r="D42" s="193" t="s">
        <v>145</v>
      </c>
      <c r="E42" s="194">
        <f>E43</f>
        <v>498921.01</v>
      </c>
      <c r="F42" s="195">
        <f t="shared" si="19"/>
        <v>0</v>
      </c>
      <c r="G42" s="196">
        <f t="shared" si="19"/>
        <v>498921.01</v>
      </c>
    </row>
    <row r="43" spans="1:7" s="134" customFormat="1" ht="12" x14ac:dyDescent="0.25">
      <c r="A43" s="703"/>
      <c r="B43" s="589">
        <v>70001</v>
      </c>
      <c r="C43" s="565"/>
      <c r="D43" s="199" t="s">
        <v>146</v>
      </c>
      <c r="E43" s="200">
        <f>E44</f>
        <v>498921.01</v>
      </c>
      <c r="F43" s="201">
        <f t="shared" si="19"/>
        <v>0</v>
      </c>
      <c r="G43" s="202">
        <f t="shared" si="19"/>
        <v>498921.01</v>
      </c>
    </row>
    <row r="44" spans="1:7" s="134" customFormat="1" ht="24" x14ac:dyDescent="0.25">
      <c r="A44" s="704"/>
      <c r="B44" s="567"/>
      <c r="C44" s="574">
        <v>2650</v>
      </c>
      <c r="D44" s="575" t="s">
        <v>147</v>
      </c>
      <c r="E44" s="203">
        <v>498921.01</v>
      </c>
      <c r="F44" s="590"/>
      <c r="G44" s="563">
        <f>E44+F44</f>
        <v>498921.01</v>
      </c>
    </row>
    <row r="45" spans="1:7" s="125" customFormat="1" ht="32.25" customHeight="1" thickBot="1" x14ac:dyDescent="0.3">
      <c r="A45" s="121" t="s">
        <v>148</v>
      </c>
      <c r="B45" s="699" t="s">
        <v>149</v>
      </c>
      <c r="C45" s="699"/>
      <c r="D45" s="699"/>
      <c r="E45" s="122">
        <f>E46+E56</f>
        <v>2341027</v>
      </c>
      <c r="F45" s="123">
        <f t="shared" ref="F45:G45" si="20">F46+F56</f>
        <v>33816</v>
      </c>
      <c r="G45" s="124">
        <f t="shared" si="20"/>
        <v>2374843</v>
      </c>
    </row>
    <row r="46" spans="1:7" ht="20.25" customHeight="1" x14ac:dyDescent="0.2">
      <c r="A46" s="204" t="s">
        <v>13</v>
      </c>
      <c r="B46" s="705" t="s">
        <v>118</v>
      </c>
      <c r="C46" s="705"/>
      <c r="D46" s="705"/>
      <c r="E46" s="127">
        <f>E47</f>
        <v>1886727</v>
      </c>
      <c r="F46" s="128">
        <f t="shared" ref="F46:G46" si="21">F47</f>
        <v>33816</v>
      </c>
      <c r="G46" s="129">
        <f t="shared" si="21"/>
        <v>1920543</v>
      </c>
    </row>
    <row r="47" spans="1:7" s="134" customFormat="1" ht="12" x14ac:dyDescent="0.25">
      <c r="A47" s="130">
        <v>801</v>
      </c>
      <c r="B47" s="131"/>
      <c r="C47" s="132"/>
      <c r="D47" s="133" t="s">
        <v>131</v>
      </c>
      <c r="E47" s="584">
        <f>E48+E50+E52+E54</f>
        <v>1886727</v>
      </c>
      <c r="F47" s="585">
        <f t="shared" ref="F47:G47" si="22">F48+F50+F52+F54</f>
        <v>33816</v>
      </c>
      <c r="G47" s="586">
        <f t="shared" si="22"/>
        <v>1920543</v>
      </c>
    </row>
    <row r="48" spans="1:7" s="134" customFormat="1" ht="12" x14ac:dyDescent="0.25">
      <c r="A48" s="706"/>
      <c r="B48" s="148">
        <v>80104</v>
      </c>
      <c r="C48" s="137"/>
      <c r="D48" s="138" t="s">
        <v>134</v>
      </c>
      <c r="E48" s="579">
        <f>E49</f>
        <v>1086810</v>
      </c>
      <c r="F48" s="580">
        <f t="shared" ref="F48:G48" si="23">F49</f>
        <v>0</v>
      </c>
      <c r="G48" s="581">
        <f t="shared" si="23"/>
        <v>1086810</v>
      </c>
    </row>
    <row r="49" spans="1:7" s="134" customFormat="1" ht="24" x14ac:dyDescent="0.25">
      <c r="A49" s="707"/>
      <c r="B49" s="186"/>
      <c r="C49" s="149">
        <v>2540</v>
      </c>
      <c r="D49" s="150" t="s">
        <v>150</v>
      </c>
      <c r="E49" s="555">
        <v>1086810</v>
      </c>
      <c r="F49" s="146"/>
      <c r="G49" s="181">
        <f>E49+F49</f>
        <v>1086810</v>
      </c>
    </row>
    <row r="50" spans="1:7" s="134" customFormat="1" ht="12" x14ac:dyDescent="0.25">
      <c r="A50" s="707"/>
      <c r="B50" s="148">
        <v>80110</v>
      </c>
      <c r="C50" s="137"/>
      <c r="D50" s="138" t="s">
        <v>135</v>
      </c>
      <c r="E50" s="579">
        <f>E51</f>
        <v>630861</v>
      </c>
      <c r="F50" s="580">
        <f t="shared" ref="F50:G50" si="24">F51</f>
        <v>0</v>
      </c>
      <c r="G50" s="581">
        <f t="shared" si="24"/>
        <v>630861</v>
      </c>
    </row>
    <row r="51" spans="1:7" s="134" customFormat="1" ht="24" x14ac:dyDescent="0.25">
      <c r="A51" s="707"/>
      <c r="B51" s="186"/>
      <c r="C51" s="149">
        <v>2540</v>
      </c>
      <c r="D51" s="150" t="s">
        <v>150</v>
      </c>
      <c r="E51" s="555">
        <v>630861</v>
      </c>
      <c r="F51" s="146"/>
      <c r="G51" s="181">
        <f>E51+F51</f>
        <v>630861</v>
      </c>
    </row>
    <row r="52" spans="1:7" s="134" customFormat="1" ht="72" x14ac:dyDescent="0.25">
      <c r="A52" s="707"/>
      <c r="B52" s="148">
        <v>80149</v>
      </c>
      <c r="C52" s="137"/>
      <c r="D52" s="138" t="s">
        <v>151</v>
      </c>
      <c r="E52" s="579">
        <f>E53</f>
        <v>144276</v>
      </c>
      <c r="F52" s="580">
        <f t="shared" ref="F52:G52" si="25">F53</f>
        <v>33816</v>
      </c>
      <c r="G52" s="581">
        <f t="shared" si="25"/>
        <v>178092</v>
      </c>
    </row>
    <row r="53" spans="1:7" s="134" customFormat="1" ht="24" x14ac:dyDescent="0.25">
      <c r="A53" s="707"/>
      <c r="B53" s="186"/>
      <c r="C53" s="149">
        <v>2540</v>
      </c>
      <c r="D53" s="150" t="s">
        <v>150</v>
      </c>
      <c r="E53" s="555">
        <v>144276</v>
      </c>
      <c r="F53" s="146">
        <v>33816</v>
      </c>
      <c r="G53" s="181">
        <f>E53+F53</f>
        <v>178092</v>
      </c>
    </row>
    <row r="54" spans="1:7" s="134" customFormat="1" ht="84" x14ac:dyDescent="0.25">
      <c r="A54" s="707"/>
      <c r="B54" s="148">
        <v>80150</v>
      </c>
      <c r="C54" s="137"/>
      <c r="D54" s="138" t="s">
        <v>152</v>
      </c>
      <c r="E54" s="579">
        <f>E55</f>
        <v>24780</v>
      </c>
      <c r="F54" s="580">
        <f t="shared" ref="F54:G54" si="26">F55</f>
        <v>0</v>
      </c>
      <c r="G54" s="581">
        <f t="shared" si="26"/>
        <v>24780</v>
      </c>
    </row>
    <row r="55" spans="1:7" s="134" customFormat="1" ht="24" x14ac:dyDescent="0.25">
      <c r="A55" s="708"/>
      <c r="B55" s="186"/>
      <c r="C55" s="149">
        <v>2540</v>
      </c>
      <c r="D55" s="150" t="s">
        <v>150</v>
      </c>
      <c r="E55" s="555">
        <v>24780</v>
      </c>
      <c r="F55" s="146"/>
      <c r="G55" s="181">
        <f>E55+F55</f>
        <v>24780</v>
      </c>
    </row>
    <row r="56" spans="1:7" ht="23.25" customHeight="1" x14ac:dyDescent="0.2">
      <c r="A56" s="207" t="s">
        <v>19</v>
      </c>
      <c r="B56" s="709" t="s">
        <v>153</v>
      </c>
      <c r="C56" s="709"/>
      <c r="D56" s="709"/>
      <c r="E56" s="208">
        <f>E57+E64+E72+E80+E85+E61+E69+E77</f>
        <v>454300</v>
      </c>
      <c r="F56" s="209">
        <f t="shared" ref="F56:G56" si="27">F57+F64+F72+F80+F85+F61+F69+F77</f>
        <v>0</v>
      </c>
      <c r="G56" s="210">
        <f t="shared" si="27"/>
        <v>454300</v>
      </c>
    </row>
    <row r="57" spans="1:7" s="134" customFormat="1" ht="12" x14ac:dyDescent="0.25">
      <c r="A57" s="211" t="s">
        <v>15</v>
      </c>
      <c r="B57" s="131"/>
      <c r="C57" s="132"/>
      <c r="D57" s="133" t="s">
        <v>154</v>
      </c>
      <c r="E57" s="576">
        <f>E58</f>
        <v>18000</v>
      </c>
      <c r="F57" s="577">
        <f t="shared" ref="F57:G57" si="28">F58</f>
        <v>0</v>
      </c>
      <c r="G57" s="578">
        <f t="shared" si="28"/>
        <v>18000</v>
      </c>
    </row>
    <row r="58" spans="1:7" s="134" customFormat="1" ht="12" x14ac:dyDescent="0.25">
      <c r="A58" s="710"/>
      <c r="B58" s="212" t="s">
        <v>155</v>
      </c>
      <c r="C58" s="137"/>
      <c r="D58" s="138" t="s">
        <v>156</v>
      </c>
      <c r="E58" s="579">
        <f>E59+E60</f>
        <v>18000</v>
      </c>
      <c r="F58" s="580">
        <f t="shared" ref="F58:G58" si="29">F59+F60</f>
        <v>0</v>
      </c>
      <c r="G58" s="581">
        <f t="shared" si="29"/>
        <v>18000</v>
      </c>
    </row>
    <row r="59" spans="1:7" s="134" customFormat="1" ht="36" x14ac:dyDescent="0.25">
      <c r="A59" s="711"/>
      <c r="B59" s="142"/>
      <c r="C59" s="213">
        <v>2820</v>
      </c>
      <c r="D59" s="214" t="s">
        <v>157</v>
      </c>
      <c r="E59" s="582">
        <v>0</v>
      </c>
      <c r="F59" s="216"/>
      <c r="G59" s="181">
        <f>E59+F59</f>
        <v>0</v>
      </c>
    </row>
    <row r="60" spans="1:7" s="134" customFormat="1" ht="48" x14ac:dyDescent="0.25">
      <c r="A60" s="711"/>
      <c r="B60" s="217"/>
      <c r="C60" s="218">
        <v>2830</v>
      </c>
      <c r="D60" s="214" t="s">
        <v>158</v>
      </c>
      <c r="E60" s="583">
        <v>18000</v>
      </c>
      <c r="F60" s="216"/>
      <c r="G60" s="220">
        <f>E60+F60</f>
        <v>18000</v>
      </c>
    </row>
    <row r="61" spans="1:7" s="134" customFormat="1" ht="12" x14ac:dyDescent="0.25">
      <c r="A61" s="221">
        <v>750</v>
      </c>
      <c r="B61" s="222"/>
      <c r="C61" s="223"/>
      <c r="D61" s="193" t="s">
        <v>159</v>
      </c>
      <c r="E61" s="224">
        <f>E62</f>
        <v>1500</v>
      </c>
      <c r="F61" s="225">
        <f t="shared" ref="F61:G62" si="30">F62</f>
        <v>0</v>
      </c>
      <c r="G61" s="226">
        <f t="shared" si="30"/>
        <v>1500</v>
      </c>
    </row>
    <row r="62" spans="1:7" s="134" customFormat="1" ht="24" x14ac:dyDescent="0.25">
      <c r="A62" s="712"/>
      <c r="B62" s="564">
        <v>75075</v>
      </c>
      <c r="C62" s="565"/>
      <c r="D62" s="566" t="s">
        <v>160</v>
      </c>
      <c r="E62" s="200">
        <f>E63</f>
        <v>1500</v>
      </c>
      <c r="F62" s="201">
        <f t="shared" si="30"/>
        <v>0</v>
      </c>
      <c r="G62" s="202">
        <f t="shared" si="30"/>
        <v>1500</v>
      </c>
    </row>
    <row r="63" spans="1:7" s="134" customFormat="1" ht="72" x14ac:dyDescent="0.25">
      <c r="A63" s="713"/>
      <c r="B63" s="567"/>
      <c r="C63" s="574">
        <v>2360</v>
      </c>
      <c r="D63" s="575" t="s">
        <v>161</v>
      </c>
      <c r="E63" s="203">
        <v>1500</v>
      </c>
      <c r="F63" s="562"/>
      <c r="G63" s="563">
        <f>E63+F63</f>
        <v>1500</v>
      </c>
    </row>
    <row r="64" spans="1:7" customFormat="1" ht="24" x14ac:dyDescent="0.25">
      <c r="A64" s="228">
        <v>754</v>
      </c>
      <c r="B64" s="229"/>
      <c r="C64" s="229"/>
      <c r="D64" s="230" t="s">
        <v>162</v>
      </c>
      <c r="E64" s="231">
        <f>E65+E67</f>
        <v>65000</v>
      </c>
      <c r="F64" s="232">
        <f t="shared" ref="F64:G64" si="31">F65+F67</f>
        <v>0</v>
      </c>
      <c r="G64" s="233">
        <f t="shared" si="31"/>
        <v>65000</v>
      </c>
    </row>
    <row r="65" spans="1:7" customFormat="1" ht="15" x14ac:dyDescent="0.25">
      <c r="A65" s="714"/>
      <c r="B65" s="161">
        <v>75412</v>
      </c>
      <c r="C65" s="161"/>
      <c r="D65" s="234" t="s">
        <v>163</v>
      </c>
      <c r="E65" s="179">
        <f>E66</f>
        <v>25000</v>
      </c>
      <c r="F65" s="163">
        <f t="shared" ref="F65:G65" si="32">F66</f>
        <v>0</v>
      </c>
      <c r="G65" s="164">
        <f t="shared" si="32"/>
        <v>25000</v>
      </c>
    </row>
    <row r="66" spans="1:7" customFormat="1" ht="36" x14ac:dyDescent="0.25">
      <c r="A66" s="715"/>
      <c r="B66" s="235"/>
      <c r="C66" s="236">
        <v>2820</v>
      </c>
      <c r="D66" s="214" t="s">
        <v>157</v>
      </c>
      <c r="E66" s="237">
        <v>25000</v>
      </c>
      <c r="F66" s="572"/>
      <c r="G66" s="573">
        <f>E66+F66</f>
        <v>25000</v>
      </c>
    </row>
    <row r="67" spans="1:7" customFormat="1" ht="15" x14ac:dyDescent="0.25">
      <c r="A67" s="715"/>
      <c r="B67" s="161">
        <v>75415</v>
      </c>
      <c r="C67" s="197"/>
      <c r="D67" s="227" t="s">
        <v>164</v>
      </c>
      <c r="E67" s="238">
        <f>E68</f>
        <v>40000</v>
      </c>
      <c r="F67" s="239">
        <f t="shared" ref="F67:G67" si="33">F68</f>
        <v>0</v>
      </c>
      <c r="G67" s="240">
        <f t="shared" si="33"/>
        <v>40000</v>
      </c>
    </row>
    <row r="68" spans="1:7" customFormat="1" ht="72" x14ac:dyDescent="0.25">
      <c r="A68" s="715"/>
      <c r="B68" s="235"/>
      <c r="C68" s="218">
        <v>2360</v>
      </c>
      <c r="D68" s="241" t="s">
        <v>161</v>
      </c>
      <c r="E68" s="242">
        <v>40000</v>
      </c>
      <c r="F68" s="572"/>
      <c r="G68" s="573">
        <f>E68+F68</f>
        <v>40000</v>
      </c>
    </row>
    <row r="69" spans="1:7" customFormat="1" ht="15" x14ac:dyDescent="0.25">
      <c r="A69" s="570">
        <v>801</v>
      </c>
      <c r="B69" s="243"/>
      <c r="C69" s="192"/>
      <c r="D69" s="244" t="s">
        <v>131</v>
      </c>
      <c r="E69" s="245">
        <f>E70</f>
        <v>14500</v>
      </c>
      <c r="F69" s="246">
        <f t="shared" ref="F69:G70" si="34">F70</f>
        <v>0</v>
      </c>
      <c r="G69" s="247">
        <f t="shared" si="34"/>
        <v>14500</v>
      </c>
    </row>
    <row r="70" spans="1:7" customFormat="1" ht="15" x14ac:dyDescent="0.25">
      <c r="A70" s="716"/>
      <c r="B70" s="161">
        <v>80195</v>
      </c>
      <c r="C70" s="198"/>
      <c r="D70" s="227" t="s">
        <v>165</v>
      </c>
      <c r="E70" s="238">
        <f>E71</f>
        <v>14500</v>
      </c>
      <c r="F70" s="239">
        <f t="shared" si="34"/>
        <v>0</v>
      </c>
      <c r="G70" s="240">
        <f t="shared" si="34"/>
        <v>14500</v>
      </c>
    </row>
    <row r="71" spans="1:7" customFormat="1" ht="72" x14ac:dyDescent="0.25">
      <c r="A71" s="717"/>
      <c r="B71" s="235"/>
      <c r="C71" s="213">
        <v>2360</v>
      </c>
      <c r="D71" s="248" t="s">
        <v>161</v>
      </c>
      <c r="E71" s="249">
        <v>14500</v>
      </c>
      <c r="F71" s="541"/>
      <c r="G71" s="571">
        <f>E71+F71</f>
        <v>14500</v>
      </c>
    </row>
    <row r="72" spans="1:7" s="134" customFormat="1" ht="12" x14ac:dyDescent="0.25">
      <c r="A72" s="250">
        <v>851</v>
      </c>
      <c r="B72" s="251"/>
      <c r="C72" s="251"/>
      <c r="D72" s="252" t="s">
        <v>137</v>
      </c>
      <c r="E72" s="253">
        <f>E73+E75</f>
        <v>52300</v>
      </c>
      <c r="F72" s="185">
        <f t="shared" ref="F72:G72" si="35">F73+F75</f>
        <v>0</v>
      </c>
      <c r="G72" s="205">
        <f t="shared" si="35"/>
        <v>52300</v>
      </c>
    </row>
    <row r="73" spans="1:7" s="134" customFormat="1" ht="12" x14ac:dyDescent="0.25">
      <c r="A73" s="254"/>
      <c r="B73" s="255">
        <v>85154</v>
      </c>
      <c r="C73" s="256"/>
      <c r="D73" s="257" t="s">
        <v>138</v>
      </c>
      <c r="E73" s="182">
        <f>E74</f>
        <v>42300</v>
      </c>
      <c r="F73" s="140">
        <f t="shared" ref="F73:G73" si="36">F74</f>
        <v>0</v>
      </c>
      <c r="G73" s="206">
        <f t="shared" si="36"/>
        <v>42300</v>
      </c>
    </row>
    <row r="74" spans="1:7" s="134" customFormat="1" ht="72" x14ac:dyDescent="0.25">
      <c r="A74" s="258"/>
      <c r="B74" s="142"/>
      <c r="C74" s="213">
        <v>2360</v>
      </c>
      <c r="D74" s="248" t="s">
        <v>161</v>
      </c>
      <c r="E74" s="215">
        <v>42300</v>
      </c>
      <c r="F74" s="216"/>
      <c r="G74" s="220">
        <f>E74+F74</f>
        <v>42300</v>
      </c>
    </row>
    <row r="75" spans="1:7" s="134" customFormat="1" ht="12" x14ac:dyDescent="0.25">
      <c r="A75" s="259"/>
      <c r="B75" s="197">
        <v>85195</v>
      </c>
      <c r="C75" s="198"/>
      <c r="D75" s="227" t="s">
        <v>165</v>
      </c>
      <c r="E75" s="200">
        <f>E76</f>
        <v>10000</v>
      </c>
      <c r="F75" s="201">
        <f t="shared" ref="F75:G75" si="37">F76</f>
        <v>0</v>
      </c>
      <c r="G75" s="202">
        <f t="shared" si="37"/>
        <v>10000</v>
      </c>
    </row>
    <row r="76" spans="1:7" s="134" customFormat="1" ht="72" x14ac:dyDescent="0.25">
      <c r="A76" s="259"/>
      <c r="B76" s="217"/>
      <c r="C76" s="218">
        <v>2360</v>
      </c>
      <c r="D76" s="241" t="s">
        <v>161</v>
      </c>
      <c r="E76" s="219">
        <v>10000</v>
      </c>
      <c r="F76" s="216"/>
      <c r="G76" s="220">
        <f>E76+F76</f>
        <v>10000</v>
      </c>
    </row>
    <row r="77" spans="1:7" s="134" customFormat="1" ht="24" x14ac:dyDescent="0.25">
      <c r="A77" s="260">
        <v>853</v>
      </c>
      <c r="B77" s="222"/>
      <c r="C77" s="223"/>
      <c r="D77" s="193" t="s">
        <v>166</v>
      </c>
      <c r="E77" s="224">
        <f>E78</f>
        <v>12000</v>
      </c>
      <c r="F77" s="225">
        <f t="shared" ref="F77:G78" si="38">F78</f>
        <v>0</v>
      </c>
      <c r="G77" s="226">
        <f t="shared" si="38"/>
        <v>12000</v>
      </c>
    </row>
    <row r="78" spans="1:7" s="134" customFormat="1" ht="12" x14ac:dyDescent="0.25">
      <c r="A78" s="718"/>
      <c r="B78" s="564">
        <v>85395</v>
      </c>
      <c r="C78" s="565"/>
      <c r="D78" s="566" t="s">
        <v>165</v>
      </c>
      <c r="E78" s="200">
        <f>E79</f>
        <v>12000</v>
      </c>
      <c r="F78" s="201">
        <f t="shared" si="38"/>
        <v>0</v>
      </c>
      <c r="G78" s="202">
        <f t="shared" si="38"/>
        <v>12000</v>
      </c>
    </row>
    <row r="79" spans="1:7" s="134" customFormat="1" ht="72" x14ac:dyDescent="0.25">
      <c r="A79" s="719"/>
      <c r="B79" s="567"/>
      <c r="C79" s="568">
        <v>2360</v>
      </c>
      <c r="D79" s="569" t="s">
        <v>161</v>
      </c>
      <c r="E79" s="203">
        <v>12000</v>
      </c>
      <c r="F79" s="562"/>
      <c r="G79" s="563">
        <f>E79+F79</f>
        <v>12000</v>
      </c>
    </row>
    <row r="80" spans="1:7" s="134" customFormat="1" ht="24" x14ac:dyDescent="0.25">
      <c r="A80" s="261">
        <v>921</v>
      </c>
      <c r="B80" s="261"/>
      <c r="C80" s="262"/>
      <c r="D80" s="263" t="s">
        <v>122</v>
      </c>
      <c r="E80" s="264">
        <f>E83+E81</f>
        <v>86000</v>
      </c>
      <c r="F80" s="225">
        <f t="shared" ref="F80:G80" si="39">F83+F81</f>
        <v>0</v>
      </c>
      <c r="G80" s="226">
        <f t="shared" si="39"/>
        <v>86000</v>
      </c>
    </row>
    <row r="81" spans="1:7" s="134" customFormat="1" ht="12" x14ac:dyDescent="0.25">
      <c r="A81" s="265"/>
      <c r="B81" s="266">
        <v>92105</v>
      </c>
      <c r="C81" s="267"/>
      <c r="D81" s="268" t="s">
        <v>167</v>
      </c>
      <c r="E81" s="269">
        <f>E82</f>
        <v>6000</v>
      </c>
      <c r="F81" s="201">
        <f t="shared" ref="F81:G81" si="40">F82</f>
        <v>0</v>
      </c>
      <c r="G81" s="202">
        <f t="shared" si="40"/>
        <v>6000</v>
      </c>
    </row>
    <row r="82" spans="1:7" s="134" customFormat="1" ht="72" x14ac:dyDescent="0.25">
      <c r="A82" s="265"/>
      <c r="B82" s="270"/>
      <c r="C82" s="556">
        <v>2360</v>
      </c>
      <c r="D82" s="557" t="s">
        <v>161</v>
      </c>
      <c r="E82" s="271">
        <v>6000</v>
      </c>
      <c r="F82" s="272"/>
      <c r="G82" s="273">
        <f>E82+F82</f>
        <v>6000</v>
      </c>
    </row>
    <row r="83" spans="1:7" s="134" customFormat="1" ht="12" x14ac:dyDescent="0.25">
      <c r="A83" s="558"/>
      <c r="B83" s="266">
        <v>92120</v>
      </c>
      <c r="C83" s="267"/>
      <c r="D83" s="268" t="s">
        <v>168</v>
      </c>
      <c r="E83" s="269">
        <f>E84</f>
        <v>80000</v>
      </c>
      <c r="F83" s="201">
        <f t="shared" ref="F83:G83" si="41">F84</f>
        <v>0</v>
      </c>
      <c r="G83" s="202">
        <f t="shared" si="41"/>
        <v>80000</v>
      </c>
    </row>
    <row r="84" spans="1:7" s="134" customFormat="1" ht="60" x14ac:dyDescent="0.25">
      <c r="A84" s="558"/>
      <c r="B84" s="559"/>
      <c r="C84" s="560">
        <v>2720</v>
      </c>
      <c r="D84" s="561" t="s">
        <v>169</v>
      </c>
      <c r="E84" s="274">
        <v>80000</v>
      </c>
      <c r="F84" s="562"/>
      <c r="G84" s="563">
        <f>E84+F84</f>
        <v>80000</v>
      </c>
    </row>
    <row r="85" spans="1:7" s="134" customFormat="1" ht="12" x14ac:dyDescent="0.25">
      <c r="A85" s="130">
        <v>926</v>
      </c>
      <c r="B85" s="275"/>
      <c r="C85" s="276"/>
      <c r="D85" s="277" t="s">
        <v>170</v>
      </c>
      <c r="E85" s="549">
        <f>E86</f>
        <v>205000</v>
      </c>
      <c r="F85" s="550">
        <f t="shared" ref="F85:G86" si="42">F86</f>
        <v>0</v>
      </c>
      <c r="G85" s="551">
        <f t="shared" si="42"/>
        <v>205000</v>
      </c>
    </row>
    <row r="86" spans="1:7" s="134" customFormat="1" ht="12" x14ac:dyDescent="0.25">
      <c r="A86" s="142"/>
      <c r="B86" s="255">
        <v>92695</v>
      </c>
      <c r="C86" s="256"/>
      <c r="D86" s="257" t="s">
        <v>165</v>
      </c>
      <c r="E86" s="552">
        <f>E87</f>
        <v>205000</v>
      </c>
      <c r="F86" s="553">
        <f t="shared" si="42"/>
        <v>0</v>
      </c>
      <c r="G86" s="554">
        <f t="shared" si="42"/>
        <v>205000</v>
      </c>
    </row>
    <row r="87" spans="1:7" s="134" customFormat="1" ht="72.75" thickBot="1" x14ac:dyDescent="0.3">
      <c r="A87" s="278"/>
      <c r="B87" s="278"/>
      <c r="C87" s="149">
        <v>2360</v>
      </c>
      <c r="D87" s="150" t="s">
        <v>161</v>
      </c>
      <c r="E87" s="555">
        <v>205000</v>
      </c>
      <c r="F87" s="146"/>
      <c r="G87" s="181">
        <f>E87+F87</f>
        <v>205000</v>
      </c>
    </row>
    <row r="88" spans="1:7" ht="18" customHeight="1" thickBot="1" x14ac:dyDescent="0.25">
      <c r="A88" s="720" t="s">
        <v>106</v>
      </c>
      <c r="B88" s="721"/>
      <c r="C88" s="721"/>
      <c r="D88" s="722"/>
      <c r="E88" s="279">
        <f>E45+E8</f>
        <v>6409552.0099999998</v>
      </c>
      <c r="F88" s="280">
        <f>F45+F8</f>
        <v>33816</v>
      </c>
      <c r="G88" s="281">
        <f>G45+G8</f>
        <v>6443368.0099999998</v>
      </c>
    </row>
    <row r="89" spans="1:7" ht="18" customHeight="1" x14ac:dyDescent="0.2">
      <c r="A89" s="282"/>
      <c r="B89" s="282"/>
      <c r="C89" s="283"/>
      <c r="D89" s="284"/>
      <c r="E89" s="285"/>
      <c r="F89" s="125"/>
    </row>
    <row r="90" spans="1:7" customFormat="1" ht="30.75" customHeight="1" x14ac:dyDescent="0.25">
      <c r="A90" s="286" t="s">
        <v>171</v>
      </c>
      <c r="B90" s="108"/>
      <c r="C90" s="108"/>
      <c r="D90" s="108"/>
      <c r="E90" s="108"/>
      <c r="F90" s="287"/>
    </row>
    <row r="91" spans="1:7" customFormat="1" ht="57.75" customHeight="1" x14ac:dyDescent="0.25">
      <c r="A91" s="115" t="s">
        <v>111</v>
      </c>
      <c r="B91" s="115" t="s">
        <v>5</v>
      </c>
      <c r="C91" s="116" t="s">
        <v>112</v>
      </c>
      <c r="D91" s="117" t="s">
        <v>113</v>
      </c>
      <c r="E91" s="288" t="s">
        <v>172</v>
      </c>
      <c r="F91" s="119" t="s">
        <v>9</v>
      </c>
      <c r="G91" s="119" t="s">
        <v>10</v>
      </c>
    </row>
    <row r="92" spans="1:7" s="125" customFormat="1" ht="25.5" customHeight="1" thickBot="1" x14ac:dyDescent="0.3">
      <c r="A92" s="121" t="s">
        <v>115</v>
      </c>
      <c r="B92" s="702" t="s">
        <v>116</v>
      </c>
      <c r="C92" s="702"/>
      <c r="D92" s="702"/>
      <c r="E92" s="289">
        <f>E93</f>
        <v>1063575.81</v>
      </c>
      <c r="F92" s="289">
        <f>F93</f>
        <v>0</v>
      </c>
      <c r="G92" s="290">
        <f>G93</f>
        <v>1063575.81</v>
      </c>
    </row>
    <row r="93" spans="1:7" customFormat="1" ht="21" customHeight="1" x14ac:dyDescent="0.25">
      <c r="A93" s="291" t="s">
        <v>13</v>
      </c>
      <c r="B93" s="689" t="s">
        <v>127</v>
      </c>
      <c r="C93" s="689"/>
      <c r="D93" s="689"/>
      <c r="E93" s="292">
        <f>E94+E98+E101</f>
        <v>1063575.81</v>
      </c>
      <c r="F93" s="292">
        <f t="shared" ref="F93:G93" si="43">F94+F98+F101</f>
        <v>0</v>
      </c>
      <c r="G93" s="293">
        <f t="shared" si="43"/>
        <v>1063575.81</v>
      </c>
    </row>
    <row r="94" spans="1:7" customFormat="1" ht="15" x14ac:dyDescent="0.25">
      <c r="A94" s="155">
        <v>600</v>
      </c>
      <c r="B94" s="156"/>
      <c r="C94" s="156"/>
      <c r="D94" s="294" t="s">
        <v>128</v>
      </c>
      <c r="E94" s="542">
        <f>E95</f>
        <v>464160</v>
      </c>
      <c r="F94" s="542">
        <f t="shared" ref="F94:G95" si="44">F95</f>
        <v>0</v>
      </c>
      <c r="G94" s="543">
        <f t="shared" si="44"/>
        <v>464160</v>
      </c>
    </row>
    <row r="95" spans="1:7" customFormat="1" ht="15" x14ac:dyDescent="0.25">
      <c r="A95" s="690"/>
      <c r="B95" s="544">
        <v>60014</v>
      </c>
      <c r="C95" s="545"/>
      <c r="D95" s="546" t="s">
        <v>173</v>
      </c>
      <c r="E95" s="547">
        <f>E96</f>
        <v>464160</v>
      </c>
      <c r="F95" s="547">
        <f t="shared" si="44"/>
        <v>0</v>
      </c>
      <c r="G95" s="548">
        <f t="shared" si="44"/>
        <v>464160</v>
      </c>
    </row>
    <row r="96" spans="1:7" customFormat="1" ht="60" x14ac:dyDescent="0.25">
      <c r="A96" s="691"/>
      <c r="B96" s="540"/>
      <c r="C96" s="295">
        <v>6300</v>
      </c>
      <c r="D96" s="296" t="s">
        <v>174</v>
      </c>
      <c r="E96" s="297">
        <v>464160</v>
      </c>
      <c r="F96" s="541"/>
      <c r="G96" s="541">
        <f>E96+F96</f>
        <v>464160</v>
      </c>
    </row>
    <row r="97" spans="1:7" customFormat="1" ht="60" hidden="1" x14ac:dyDescent="0.25">
      <c r="A97" s="298"/>
      <c r="B97" s="299"/>
      <c r="C97" s="300">
        <v>6239</v>
      </c>
      <c r="D97" s="301" t="s">
        <v>175</v>
      </c>
      <c r="E97" s="302">
        <v>0</v>
      </c>
      <c r="F97" s="303"/>
      <c r="G97" s="303"/>
    </row>
    <row r="98" spans="1:7" customFormat="1" ht="15" x14ac:dyDescent="0.25">
      <c r="A98" s="304">
        <v>851</v>
      </c>
      <c r="B98" s="305"/>
      <c r="C98" s="305"/>
      <c r="D98" s="532" t="s">
        <v>137</v>
      </c>
      <c r="E98" s="533">
        <f>E99</f>
        <v>500000</v>
      </c>
      <c r="F98" s="533">
        <f t="shared" ref="F98:G99" si="45">F99</f>
        <v>0</v>
      </c>
      <c r="G98" s="534">
        <f t="shared" si="45"/>
        <v>500000</v>
      </c>
    </row>
    <row r="99" spans="1:7" customFormat="1" ht="15" x14ac:dyDescent="0.25">
      <c r="A99" s="692"/>
      <c r="B99" s="535">
        <v>85111</v>
      </c>
      <c r="C99" s="536"/>
      <c r="D99" s="537" t="s">
        <v>176</v>
      </c>
      <c r="E99" s="538">
        <f>E100</f>
        <v>500000</v>
      </c>
      <c r="F99" s="538">
        <f t="shared" si="45"/>
        <v>0</v>
      </c>
      <c r="G99" s="539">
        <f t="shared" si="45"/>
        <v>500000</v>
      </c>
    </row>
    <row r="100" spans="1:7" customFormat="1" ht="60" x14ac:dyDescent="0.25">
      <c r="A100" s="693"/>
      <c r="B100" s="540"/>
      <c r="C100" s="295">
        <v>6300</v>
      </c>
      <c r="D100" s="296" t="s">
        <v>174</v>
      </c>
      <c r="E100" s="297">
        <v>500000</v>
      </c>
      <c r="F100" s="541"/>
      <c r="G100" s="541">
        <f>E100+F100</f>
        <v>500000</v>
      </c>
    </row>
    <row r="101" spans="1:7" customFormat="1" ht="24" x14ac:dyDescent="0.25">
      <c r="A101" s="306">
        <v>900</v>
      </c>
      <c r="B101" s="307"/>
      <c r="C101" s="307"/>
      <c r="D101" s="522" t="s">
        <v>140</v>
      </c>
      <c r="E101" s="231">
        <f>E102</f>
        <v>99415.81</v>
      </c>
      <c r="F101" s="231">
        <f t="shared" ref="F101:G102" si="46">F102</f>
        <v>0</v>
      </c>
      <c r="G101" s="523">
        <f t="shared" si="46"/>
        <v>99415.81</v>
      </c>
    </row>
    <row r="102" spans="1:7" customFormat="1" ht="15" x14ac:dyDescent="0.25">
      <c r="A102" s="694"/>
      <c r="B102" s="524">
        <v>90013</v>
      </c>
      <c r="C102" s="525"/>
      <c r="D102" s="526" t="s">
        <v>143</v>
      </c>
      <c r="E102" s="527">
        <f>E103</f>
        <v>99415.81</v>
      </c>
      <c r="F102" s="527">
        <f t="shared" si="46"/>
        <v>0</v>
      </c>
      <c r="G102" s="528">
        <f t="shared" si="46"/>
        <v>99415.81</v>
      </c>
    </row>
    <row r="103" spans="1:7" customFormat="1" ht="60.75" thickBot="1" x14ac:dyDescent="0.3">
      <c r="A103" s="695"/>
      <c r="B103" s="529"/>
      <c r="C103" s="308">
        <v>6300</v>
      </c>
      <c r="D103" s="309" t="s">
        <v>174</v>
      </c>
      <c r="E103" s="310">
        <v>99415.81</v>
      </c>
      <c r="F103" s="530"/>
      <c r="G103" s="531">
        <f>E103+F103</f>
        <v>99415.81</v>
      </c>
    </row>
    <row r="104" spans="1:7" s="125" customFormat="1" ht="32.25" customHeight="1" thickBot="1" x14ac:dyDescent="0.3">
      <c r="A104" s="121" t="s">
        <v>148</v>
      </c>
      <c r="B104" s="699" t="s">
        <v>149</v>
      </c>
      <c r="C104" s="699"/>
      <c r="D104" s="699"/>
      <c r="E104" s="122">
        <f t="shared" ref="E104:G105" si="47">E105</f>
        <v>0</v>
      </c>
      <c r="F104" s="123">
        <f t="shared" si="47"/>
        <v>40000</v>
      </c>
      <c r="G104" s="124">
        <f t="shared" si="47"/>
        <v>40000</v>
      </c>
    </row>
    <row r="105" spans="1:7" customFormat="1" ht="21" customHeight="1" x14ac:dyDescent="0.25">
      <c r="A105" s="291" t="s">
        <v>13</v>
      </c>
      <c r="B105" s="689" t="s">
        <v>127</v>
      </c>
      <c r="C105" s="689"/>
      <c r="D105" s="689"/>
      <c r="E105" s="292">
        <f t="shared" si="47"/>
        <v>0</v>
      </c>
      <c r="F105" s="292">
        <f t="shared" si="47"/>
        <v>40000</v>
      </c>
      <c r="G105" s="293">
        <f t="shared" si="47"/>
        <v>40000</v>
      </c>
    </row>
    <row r="106" spans="1:7" customFormat="1" ht="32.25" customHeight="1" x14ac:dyDescent="0.25">
      <c r="A106" s="517">
        <v>754</v>
      </c>
      <c r="B106" s="157"/>
      <c r="C106" s="157"/>
      <c r="D106" s="157" t="s">
        <v>162</v>
      </c>
      <c r="E106" s="159">
        <f>E107</f>
        <v>0</v>
      </c>
      <c r="F106" s="159">
        <f t="shared" ref="F106:G106" si="48">F107</f>
        <v>40000</v>
      </c>
      <c r="G106" s="159">
        <f t="shared" si="48"/>
        <v>40000</v>
      </c>
    </row>
    <row r="107" spans="1:7" customFormat="1" ht="21" customHeight="1" x14ac:dyDescent="0.25">
      <c r="A107" s="700"/>
      <c r="B107" s="170">
        <v>75412</v>
      </c>
      <c r="C107" s="519"/>
      <c r="D107" s="170" t="s">
        <v>163</v>
      </c>
      <c r="E107" s="239">
        <f>E108</f>
        <v>0</v>
      </c>
      <c r="F107" s="239">
        <f t="shared" ref="F107:G107" si="49">F108</f>
        <v>40000</v>
      </c>
      <c r="G107" s="239">
        <f t="shared" si="49"/>
        <v>40000</v>
      </c>
    </row>
    <row r="108" spans="1:7" s="644" customFormat="1" ht="60.75" thickBot="1" x14ac:dyDescent="0.3">
      <c r="A108" s="701"/>
      <c r="B108" s="520"/>
      <c r="C108" s="520">
        <v>6230</v>
      </c>
      <c r="D108" s="521" t="s">
        <v>420</v>
      </c>
      <c r="E108" s="642">
        <v>0</v>
      </c>
      <c r="F108" s="642">
        <v>40000</v>
      </c>
      <c r="G108" s="643">
        <f>E108+F108</f>
        <v>40000</v>
      </c>
    </row>
    <row r="109" spans="1:7" customFormat="1" ht="30" customHeight="1" x14ac:dyDescent="0.25">
      <c r="A109" s="696" t="s">
        <v>106</v>
      </c>
      <c r="B109" s="697"/>
      <c r="C109" s="697"/>
      <c r="D109" s="698"/>
      <c r="E109" s="516">
        <f>E92+E104</f>
        <v>1063575.81</v>
      </c>
      <c r="F109" s="516">
        <f t="shared" ref="F109:G109" si="50">F92+F104</f>
        <v>40000</v>
      </c>
      <c r="G109" s="518">
        <f t="shared" si="50"/>
        <v>1103575.81</v>
      </c>
    </row>
  </sheetData>
  <sheetProtection selectLockedCells="1" selectUnlockedCells="1"/>
  <mergeCells count="32">
    <mergeCell ref="B41:D41"/>
    <mergeCell ref="E1:G1"/>
    <mergeCell ref="E3:G3"/>
    <mergeCell ref="A5:G5"/>
    <mergeCell ref="A6:E6"/>
    <mergeCell ref="B8:D8"/>
    <mergeCell ref="B9:D9"/>
    <mergeCell ref="A14:A19"/>
    <mergeCell ref="B20:D20"/>
    <mergeCell ref="A22:A23"/>
    <mergeCell ref="A25:A32"/>
    <mergeCell ref="A37:A40"/>
    <mergeCell ref="B92:D92"/>
    <mergeCell ref="A43:A44"/>
    <mergeCell ref="B45:D45"/>
    <mergeCell ref="B46:D46"/>
    <mergeCell ref="A48:A55"/>
    <mergeCell ref="B56:D56"/>
    <mergeCell ref="A58:A60"/>
    <mergeCell ref="A62:A63"/>
    <mergeCell ref="A65:A68"/>
    <mergeCell ref="A70:A71"/>
    <mergeCell ref="A78:A79"/>
    <mergeCell ref="A88:D88"/>
    <mergeCell ref="B93:D93"/>
    <mergeCell ref="A95:A96"/>
    <mergeCell ref="A99:A100"/>
    <mergeCell ref="A102:A103"/>
    <mergeCell ref="A109:D109"/>
    <mergeCell ref="B104:D104"/>
    <mergeCell ref="B105:D105"/>
    <mergeCell ref="A107:A108"/>
  </mergeCells>
  <pageMargins left="0.78740157480314965" right="0" top="0.47244094488188981" bottom="0.35433070866141736" header="0.51181102362204722" footer="0.19685039370078741"/>
  <pageSetup paperSize="9" orientation="portrait" useFirstPageNumber="1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71"/>
  <sheetViews>
    <sheetView workbookViewId="0">
      <selection activeCell="F2" sqref="F2"/>
    </sheetView>
  </sheetViews>
  <sheetFormatPr defaultColWidth="11.42578125" defaultRowHeight="12.75" x14ac:dyDescent="0.2"/>
  <cols>
    <col min="1" max="1" width="5.7109375" style="429" customWidth="1"/>
    <col min="2" max="2" width="7" style="429" customWidth="1"/>
    <col min="3" max="3" width="7.42578125" style="429" customWidth="1"/>
    <col min="4" max="4" width="13" style="429" customWidth="1"/>
    <col min="5" max="5" width="71" style="429" customWidth="1"/>
    <col min="6" max="6" width="12.85546875" style="430" customWidth="1"/>
    <col min="7" max="7" width="11.5703125" style="318" customWidth="1"/>
    <col min="8" max="8" width="12.140625" style="318" customWidth="1"/>
    <col min="9" max="251" width="11.5703125" style="318" customWidth="1"/>
    <col min="252" max="256" width="11.42578125" style="319"/>
    <col min="257" max="257" width="5.7109375" style="319" customWidth="1"/>
    <col min="258" max="258" width="7" style="319" customWidth="1"/>
    <col min="259" max="259" width="7.42578125" style="319" customWidth="1"/>
    <col min="260" max="260" width="13" style="319" customWidth="1"/>
    <col min="261" max="261" width="48.5703125" style="319" customWidth="1"/>
    <col min="262" max="262" width="13.5703125" style="319" customWidth="1"/>
    <col min="263" max="507" width="11.5703125" style="319" customWidth="1"/>
    <col min="508" max="512" width="11.42578125" style="319"/>
    <col min="513" max="513" width="5.7109375" style="319" customWidth="1"/>
    <col min="514" max="514" width="7" style="319" customWidth="1"/>
    <col min="515" max="515" width="7.42578125" style="319" customWidth="1"/>
    <col min="516" max="516" width="13" style="319" customWidth="1"/>
    <col min="517" max="517" width="48.5703125" style="319" customWidth="1"/>
    <col min="518" max="518" width="13.5703125" style="319" customWidth="1"/>
    <col min="519" max="763" width="11.5703125" style="319" customWidth="1"/>
    <col min="764" max="768" width="11.42578125" style="319"/>
    <col min="769" max="769" width="5.7109375" style="319" customWidth="1"/>
    <col min="770" max="770" width="7" style="319" customWidth="1"/>
    <col min="771" max="771" width="7.42578125" style="319" customWidth="1"/>
    <col min="772" max="772" width="13" style="319" customWidth="1"/>
    <col min="773" max="773" width="48.5703125" style="319" customWidth="1"/>
    <col min="774" max="774" width="13.5703125" style="319" customWidth="1"/>
    <col min="775" max="1019" width="11.5703125" style="319" customWidth="1"/>
    <col min="1020" max="1024" width="11.42578125" style="319"/>
    <col min="1025" max="1025" width="5.7109375" style="319" customWidth="1"/>
    <col min="1026" max="1026" width="7" style="319" customWidth="1"/>
    <col min="1027" max="1027" width="7.42578125" style="319" customWidth="1"/>
    <col min="1028" max="1028" width="13" style="319" customWidth="1"/>
    <col min="1029" max="1029" width="48.5703125" style="319" customWidth="1"/>
    <col min="1030" max="1030" width="13.5703125" style="319" customWidth="1"/>
    <col min="1031" max="1275" width="11.5703125" style="319" customWidth="1"/>
    <col min="1276" max="1280" width="11.42578125" style="319"/>
    <col min="1281" max="1281" width="5.7109375" style="319" customWidth="1"/>
    <col min="1282" max="1282" width="7" style="319" customWidth="1"/>
    <col min="1283" max="1283" width="7.42578125" style="319" customWidth="1"/>
    <col min="1284" max="1284" width="13" style="319" customWidth="1"/>
    <col min="1285" max="1285" width="48.5703125" style="319" customWidth="1"/>
    <col min="1286" max="1286" width="13.5703125" style="319" customWidth="1"/>
    <col min="1287" max="1531" width="11.5703125" style="319" customWidth="1"/>
    <col min="1532" max="1536" width="11.42578125" style="319"/>
    <col min="1537" max="1537" width="5.7109375" style="319" customWidth="1"/>
    <col min="1538" max="1538" width="7" style="319" customWidth="1"/>
    <col min="1539" max="1539" width="7.42578125" style="319" customWidth="1"/>
    <col min="1540" max="1540" width="13" style="319" customWidth="1"/>
    <col min="1541" max="1541" width="48.5703125" style="319" customWidth="1"/>
    <col min="1542" max="1542" width="13.5703125" style="319" customWidth="1"/>
    <col min="1543" max="1787" width="11.5703125" style="319" customWidth="1"/>
    <col min="1788" max="1792" width="11.42578125" style="319"/>
    <col min="1793" max="1793" width="5.7109375" style="319" customWidth="1"/>
    <col min="1794" max="1794" width="7" style="319" customWidth="1"/>
    <col min="1795" max="1795" width="7.42578125" style="319" customWidth="1"/>
    <col min="1796" max="1796" width="13" style="319" customWidth="1"/>
    <col min="1797" max="1797" width="48.5703125" style="319" customWidth="1"/>
    <col min="1798" max="1798" width="13.5703125" style="319" customWidth="1"/>
    <col min="1799" max="2043" width="11.5703125" style="319" customWidth="1"/>
    <col min="2044" max="2048" width="11.42578125" style="319"/>
    <col min="2049" max="2049" width="5.7109375" style="319" customWidth="1"/>
    <col min="2050" max="2050" width="7" style="319" customWidth="1"/>
    <col min="2051" max="2051" width="7.42578125" style="319" customWidth="1"/>
    <col min="2052" max="2052" width="13" style="319" customWidth="1"/>
    <col min="2053" max="2053" width="48.5703125" style="319" customWidth="1"/>
    <col min="2054" max="2054" width="13.5703125" style="319" customWidth="1"/>
    <col min="2055" max="2299" width="11.5703125" style="319" customWidth="1"/>
    <col min="2300" max="2304" width="11.42578125" style="319"/>
    <col min="2305" max="2305" width="5.7109375" style="319" customWidth="1"/>
    <col min="2306" max="2306" width="7" style="319" customWidth="1"/>
    <col min="2307" max="2307" width="7.42578125" style="319" customWidth="1"/>
    <col min="2308" max="2308" width="13" style="319" customWidth="1"/>
    <col min="2309" max="2309" width="48.5703125" style="319" customWidth="1"/>
    <col min="2310" max="2310" width="13.5703125" style="319" customWidth="1"/>
    <col min="2311" max="2555" width="11.5703125" style="319" customWidth="1"/>
    <col min="2556" max="2560" width="11.42578125" style="319"/>
    <col min="2561" max="2561" width="5.7109375" style="319" customWidth="1"/>
    <col min="2562" max="2562" width="7" style="319" customWidth="1"/>
    <col min="2563" max="2563" width="7.42578125" style="319" customWidth="1"/>
    <col min="2564" max="2564" width="13" style="319" customWidth="1"/>
    <col min="2565" max="2565" width="48.5703125" style="319" customWidth="1"/>
    <col min="2566" max="2566" width="13.5703125" style="319" customWidth="1"/>
    <col min="2567" max="2811" width="11.5703125" style="319" customWidth="1"/>
    <col min="2812" max="2816" width="11.42578125" style="319"/>
    <col min="2817" max="2817" width="5.7109375" style="319" customWidth="1"/>
    <col min="2818" max="2818" width="7" style="319" customWidth="1"/>
    <col min="2819" max="2819" width="7.42578125" style="319" customWidth="1"/>
    <col min="2820" max="2820" width="13" style="319" customWidth="1"/>
    <col min="2821" max="2821" width="48.5703125" style="319" customWidth="1"/>
    <col min="2822" max="2822" width="13.5703125" style="319" customWidth="1"/>
    <col min="2823" max="3067" width="11.5703125" style="319" customWidth="1"/>
    <col min="3068" max="3072" width="11.42578125" style="319"/>
    <col min="3073" max="3073" width="5.7109375" style="319" customWidth="1"/>
    <col min="3074" max="3074" width="7" style="319" customWidth="1"/>
    <col min="3075" max="3075" width="7.42578125" style="319" customWidth="1"/>
    <col min="3076" max="3076" width="13" style="319" customWidth="1"/>
    <col min="3077" max="3077" width="48.5703125" style="319" customWidth="1"/>
    <col min="3078" max="3078" width="13.5703125" style="319" customWidth="1"/>
    <col min="3079" max="3323" width="11.5703125" style="319" customWidth="1"/>
    <col min="3324" max="3328" width="11.42578125" style="319"/>
    <col min="3329" max="3329" width="5.7109375" style="319" customWidth="1"/>
    <col min="3330" max="3330" width="7" style="319" customWidth="1"/>
    <col min="3331" max="3331" width="7.42578125" style="319" customWidth="1"/>
    <col min="3332" max="3332" width="13" style="319" customWidth="1"/>
    <col min="3333" max="3333" width="48.5703125" style="319" customWidth="1"/>
    <col min="3334" max="3334" width="13.5703125" style="319" customWidth="1"/>
    <col min="3335" max="3579" width="11.5703125" style="319" customWidth="1"/>
    <col min="3580" max="3584" width="11.42578125" style="319"/>
    <col min="3585" max="3585" width="5.7109375" style="319" customWidth="1"/>
    <col min="3586" max="3586" width="7" style="319" customWidth="1"/>
    <col min="3587" max="3587" width="7.42578125" style="319" customWidth="1"/>
    <col min="3588" max="3588" width="13" style="319" customWidth="1"/>
    <col min="3589" max="3589" width="48.5703125" style="319" customWidth="1"/>
    <col min="3590" max="3590" width="13.5703125" style="319" customWidth="1"/>
    <col min="3591" max="3835" width="11.5703125" style="319" customWidth="1"/>
    <col min="3836" max="3840" width="11.42578125" style="319"/>
    <col min="3841" max="3841" width="5.7109375" style="319" customWidth="1"/>
    <col min="3842" max="3842" width="7" style="319" customWidth="1"/>
    <col min="3843" max="3843" width="7.42578125" style="319" customWidth="1"/>
    <col min="3844" max="3844" width="13" style="319" customWidth="1"/>
    <col min="3845" max="3845" width="48.5703125" style="319" customWidth="1"/>
    <col min="3846" max="3846" width="13.5703125" style="319" customWidth="1"/>
    <col min="3847" max="4091" width="11.5703125" style="319" customWidth="1"/>
    <col min="4092" max="4096" width="11.42578125" style="319"/>
    <col min="4097" max="4097" width="5.7109375" style="319" customWidth="1"/>
    <col min="4098" max="4098" width="7" style="319" customWidth="1"/>
    <col min="4099" max="4099" width="7.42578125" style="319" customWidth="1"/>
    <col min="4100" max="4100" width="13" style="319" customWidth="1"/>
    <col min="4101" max="4101" width="48.5703125" style="319" customWidth="1"/>
    <col min="4102" max="4102" width="13.5703125" style="319" customWidth="1"/>
    <col min="4103" max="4347" width="11.5703125" style="319" customWidth="1"/>
    <col min="4348" max="4352" width="11.42578125" style="319"/>
    <col min="4353" max="4353" width="5.7109375" style="319" customWidth="1"/>
    <col min="4354" max="4354" width="7" style="319" customWidth="1"/>
    <col min="4355" max="4355" width="7.42578125" style="319" customWidth="1"/>
    <col min="4356" max="4356" width="13" style="319" customWidth="1"/>
    <col min="4357" max="4357" width="48.5703125" style="319" customWidth="1"/>
    <col min="4358" max="4358" width="13.5703125" style="319" customWidth="1"/>
    <col min="4359" max="4603" width="11.5703125" style="319" customWidth="1"/>
    <col min="4604" max="4608" width="11.42578125" style="319"/>
    <col min="4609" max="4609" width="5.7109375" style="319" customWidth="1"/>
    <col min="4610" max="4610" width="7" style="319" customWidth="1"/>
    <col min="4611" max="4611" width="7.42578125" style="319" customWidth="1"/>
    <col min="4612" max="4612" width="13" style="319" customWidth="1"/>
    <col min="4613" max="4613" width="48.5703125" style="319" customWidth="1"/>
    <col min="4614" max="4614" width="13.5703125" style="319" customWidth="1"/>
    <col min="4615" max="4859" width="11.5703125" style="319" customWidth="1"/>
    <col min="4860" max="4864" width="11.42578125" style="319"/>
    <col min="4865" max="4865" width="5.7109375" style="319" customWidth="1"/>
    <col min="4866" max="4866" width="7" style="319" customWidth="1"/>
    <col min="4867" max="4867" width="7.42578125" style="319" customWidth="1"/>
    <col min="4868" max="4868" width="13" style="319" customWidth="1"/>
    <col min="4869" max="4869" width="48.5703125" style="319" customWidth="1"/>
    <col min="4870" max="4870" width="13.5703125" style="319" customWidth="1"/>
    <col min="4871" max="5115" width="11.5703125" style="319" customWidth="1"/>
    <col min="5116" max="5120" width="11.42578125" style="319"/>
    <col min="5121" max="5121" width="5.7109375" style="319" customWidth="1"/>
    <col min="5122" max="5122" width="7" style="319" customWidth="1"/>
    <col min="5123" max="5123" width="7.42578125" style="319" customWidth="1"/>
    <col min="5124" max="5124" width="13" style="319" customWidth="1"/>
    <col min="5125" max="5125" width="48.5703125" style="319" customWidth="1"/>
    <col min="5126" max="5126" width="13.5703125" style="319" customWidth="1"/>
    <col min="5127" max="5371" width="11.5703125" style="319" customWidth="1"/>
    <col min="5372" max="5376" width="11.42578125" style="319"/>
    <col min="5377" max="5377" width="5.7109375" style="319" customWidth="1"/>
    <col min="5378" max="5378" width="7" style="319" customWidth="1"/>
    <col min="5379" max="5379" width="7.42578125" style="319" customWidth="1"/>
    <col min="5380" max="5380" width="13" style="319" customWidth="1"/>
    <col min="5381" max="5381" width="48.5703125" style="319" customWidth="1"/>
    <col min="5382" max="5382" width="13.5703125" style="319" customWidth="1"/>
    <col min="5383" max="5627" width="11.5703125" style="319" customWidth="1"/>
    <col min="5628" max="5632" width="11.42578125" style="319"/>
    <col min="5633" max="5633" width="5.7109375" style="319" customWidth="1"/>
    <col min="5634" max="5634" width="7" style="319" customWidth="1"/>
    <col min="5635" max="5635" width="7.42578125" style="319" customWidth="1"/>
    <col min="5636" max="5636" width="13" style="319" customWidth="1"/>
    <col min="5637" max="5637" width="48.5703125" style="319" customWidth="1"/>
    <col min="5638" max="5638" width="13.5703125" style="319" customWidth="1"/>
    <col min="5639" max="5883" width="11.5703125" style="319" customWidth="1"/>
    <col min="5884" max="5888" width="11.42578125" style="319"/>
    <col min="5889" max="5889" width="5.7109375" style="319" customWidth="1"/>
    <col min="5890" max="5890" width="7" style="319" customWidth="1"/>
    <col min="5891" max="5891" width="7.42578125" style="319" customWidth="1"/>
    <col min="5892" max="5892" width="13" style="319" customWidth="1"/>
    <col min="5893" max="5893" width="48.5703125" style="319" customWidth="1"/>
    <col min="5894" max="5894" width="13.5703125" style="319" customWidth="1"/>
    <col min="5895" max="6139" width="11.5703125" style="319" customWidth="1"/>
    <col min="6140" max="6144" width="11.42578125" style="319"/>
    <col min="6145" max="6145" width="5.7109375" style="319" customWidth="1"/>
    <col min="6146" max="6146" width="7" style="319" customWidth="1"/>
    <col min="6147" max="6147" width="7.42578125" style="319" customWidth="1"/>
    <col min="6148" max="6148" width="13" style="319" customWidth="1"/>
    <col min="6149" max="6149" width="48.5703125" style="319" customWidth="1"/>
    <col min="6150" max="6150" width="13.5703125" style="319" customWidth="1"/>
    <col min="6151" max="6395" width="11.5703125" style="319" customWidth="1"/>
    <col min="6396" max="6400" width="11.42578125" style="319"/>
    <col min="6401" max="6401" width="5.7109375" style="319" customWidth="1"/>
    <col min="6402" max="6402" width="7" style="319" customWidth="1"/>
    <col min="6403" max="6403" width="7.42578125" style="319" customWidth="1"/>
    <col min="6404" max="6404" width="13" style="319" customWidth="1"/>
    <col min="6405" max="6405" width="48.5703125" style="319" customWidth="1"/>
    <col min="6406" max="6406" width="13.5703125" style="319" customWidth="1"/>
    <col min="6407" max="6651" width="11.5703125" style="319" customWidth="1"/>
    <col min="6652" max="6656" width="11.42578125" style="319"/>
    <col min="6657" max="6657" width="5.7109375" style="319" customWidth="1"/>
    <col min="6658" max="6658" width="7" style="319" customWidth="1"/>
    <col min="6659" max="6659" width="7.42578125" style="319" customWidth="1"/>
    <col min="6660" max="6660" width="13" style="319" customWidth="1"/>
    <col min="6661" max="6661" width="48.5703125" style="319" customWidth="1"/>
    <col min="6662" max="6662" width="13.5703125" style="319" customWidth="1"/>
    <col min="6663" max="6907" width="11.5703125" style="319" customWidth="1"/>
    <col min="6908" max="6912" width="11.42578125" style="319"/>
    <col min="6913" max="6913" width="5.7109375" style="319" customWidth="1"/>
    <col min="6914" max="6914" width="7" style="319" customWidth="1"/>
    <col min="6915" max="6915" width="7.42578125" style="319" customWidth="1"/>
    <col min="6916" max="6916" width="13" style="319" customWidth="1"/>
    <col min="6917" max="6917" width="48.5703125" style="319" customWidth="1"/>
    <col min="6918" max="6918" width="13.5703125" style="319" customWidth="1"/>
    <col min="6919" max="7163" width="11.5703125" style="319" customWidth="1"/>
    <col min="7164" max="7168" width="11.42578125" style="319"/>
    <col min="7169" max="7169" width="5.7109375" style="319" customWidth="1"/>
    <col min="7170" max="7170" width="7" style="319" customWidth="1"/>
    <col min="7171" max="7171" width="7.42578125" style="319" customWidth="1"/>
    <col min="7172" max="7172" width="13" style="319" customWidth="1"/>
    <col min="7173" max="7173" width="48.5703125" style="319" customWidth="1"/>
    <col min="7174" max="7174" width="13.5703125" style="319" customWidth="1"/>
    <col min="7175" max="7419" width="11.5703125" style="319" customWidth="1"/>
    <col min="7420" max="7424" width="11.42578125" style="319"/>
    <col min="7425" max="7425" width="5.7109375" style="319" customWidth="1"/>
    <col min="7426" max="7426" width="7" style="319" customWidth="1"/>
    <col min="7427" max="7427" width="7.42578125" style="319" customWidth="1"/>
    <col min="7428" max="7428" width="13" style="319" customWidth="1"/>
    <col min="7429" max="7429" width="48.5703125" style="319" customWidth="1"/>
    <col min="7430" max="7430" width="13.5703125" style="319" customWidth="1"/>
    <col min="7431" max="7675" width="11.5703125" style="319" customWidth="1"/>
    <col min="7676" max="7680" width="11.42578125" style="319"/>
    <col min="7681" max="7681" width="5.7109375" style="319" customWidth="1"/>
    <col min="7682" max="7682" width="7" style="319" customWidth="1"/>
    <col min="7683" max="7683" width="7.42578125" style="319" customWidth="1"/>
    <col min="7684" max="7684" width="13" style="319" customWidth="1"/>
    <col min="7685" max="7685" width="48.5703125" style="319" customWidth="1"/>
    <col min="7686" max="7686" width="13.5703125" style="319" customWidth="1"/>
    <col min="7687" max="7931" width="11.5703125" style="319" customWidth="1"/>
    <col min="7932" max="7936" width="11.42578125" style="319"/>
    <col min="7937" max="7937" width="5.7109375" style="319" customWidth="1"/>
    <col min="7938" max="7938" width="7" style="319" customWidth="1"/>
    <col min="7939" max="7939" width="7.42578125" style="319" customWidth="1"/>
    <col min="7940" max="7940" width="13" style="319" customWidth="1"/>
    <col min="7941" max="7941" width="48.5703125" style="319" customWidth="1"/>
    <col min="7942" max="7942" width="13.5703125" style="319" customWidth="1"/>
    <col min="7943" max="8187" width="11.5703125" style="319" customWidth="1"/>
    <col min="8188" max="8192" width="11.42578125" style="319"/>
    <col min="8193" max="8193" width="5.7109375" style="319" customWidth="1"/>
    <col min="8194" max="8194" width="7" style="319" customWidth="1"/>
    <col min="8195" max="8195" width="7.42578125" style="319" customWidth="1"/>
    <col min="8196" max="8196" width="13" style="319" customWidth="1"/>
    <col min="8197" max="8197" width="48.5703125" style="319" customWidth="1"/>
    <col min="8198" max="8198" width="13.5703125" style="319" customWidth="1"/>
    <col min="8199" max="8443" width="11.5703125" style="319" customWidth="1"/>
    <col min="8444" max="8448" width="11.42578125" style="319"/>
    <col min="8449" max="8449" width="5.7109375" style="319" customWidth="1"/>
    <col min="8450" max="8450" width="7" style="319" customWidth="1"/>
    <col min="8451" max="8451" width="7.42578125" style="319" customWidth="1"/>
    <col min="8452" max="8452" width="13" style="319" customWidth="1"/>
    <col min="8453" max="8453" width="48.5703125" style="319" customWidth="1"/>
    <col min="8454" max="8454" width="13.5703125" style="319" customWidth="1"/>
    <col min="8455" max="8699" width="11.5703125" style="319" customWidth="1"/>
    <col min="8700" max="8704" width="11.42578125" style="319"/>
    <col min="8705" max="8705" width="5.7109375" style="319" customWidth="1"/>
    <col min="8706" max="8706" width="7" style="319" customWidth="1"/>
    <col min="8707" max="8707" width="7.42578125" style="319" customWidth="1"/>
    <col min="8708" max="8708" width="13" style="319" customWidth="1"/>
    <col min="8709" max="8709" width="48.5703125" style="319" customWidth="1"/>
    <col min="8710" max="8710" width="13.5703125" style="319" customWidth="1"/>
    <col min="8711" max="8955" width="11.5703125" style="319" customWidth="1"/>
    <col min="8956" max="8960" width="11.42578125" style="319"/>
    <col min="8961" max="8961" width="5.7109375" style="319" customWidth="1"/>
    <col min="8962" max="8962" width="7" style="319" customWidth="1"/>
    <col min="8963" max="8963" width="7.42578125" style="319" customWidth="1"/>
    <col min="8964" max="8964" width="13" style="319" customWidth="1"/>
    <col min="8965" max="8965" width="48.5703125" style="319" customWidth="1"/>
    <col min="8966" max="8966" width="13.5703125" style="319" customWidth="1"/>
    <col min="8967" max="9211" width="11.5703125" style="319" customWidth="1"/>
    <col min="9212" max="9216" width="11.42578125" style="319"/>
    <col min="9217" max="9217" width="5.7109375" style="319" customWidth="1"/>
    <col min="9218" max="9218" width="7" style="319" customWidth="1"/>
    <col min="9219" max="9219" width="7.42578125" style="319" customWidth="1"/>
    <col min="9220" max="9220" width="13" style="319" customWidth="1"/>
    <col min="9221" max="9221" width="48.5703125" style="319" customWidth="1"/>
    <col min="9222" max="9222" width="13.5703125" style="319" customWidth="1"/>
    <col min="9223" max="9467" width="11.5703125" style="319" customWidth="1"/>
    <col min="9468" max="9472" width="11.42578125" style="319"/>
    <col min="9473" max="9473" width="5.7109375" style="319" customWidth="1"/>
    <col min="9474" max="9474" width="7" style="319" customWidth="1"/>
    <col min="9475" max="9475" width="7.42578125" style="319" customWidth="1"/>
    <col min="9476" max="9476" width="13" style="319" customWidth="1"/>
    <col min="9477" max="9477" width="48.5703125" style="319" customWidth="1"/>
    <col min="9478" max="9478" width="13.5703125" style="319" customWidth="1"/>
    <col min="9479" max="9723" width="11.5703125" style="319" customWidth="1"/>
    <col min="9724" max="9728" width="11.42578125" style="319"/>
    <col min="9729" max="9729" width="5.7109375" style="319" customWidth="1"/>
    <col min="9730" max="9730" width="7" style="319" customWidth="1"/>
    <col min="9731" max="9731" width="7.42578125" style="319" customWidth="1"/>
    <col min="9732" max="9732" width="13" style="319" customWidth="1"/>
    <col min="9733" max="9733" width="48.5703125" style="319" customWidth="1"/>
    <col min="9734" max="9734" width="13.5703125" style="319" customWidth="1"/>
    <col min="9735" max="9979" width="11.5703125" style="319" customWidth="1"/>
    <col min="9980" max="9984" width="11.42578125" style="319"/>
    <col min="9985" max="9985" width="5.7109375" style="319" customWidth="1"/>
    <col min="9986" max="9986" width="7" style="319" customWidth="1"/>
    <col min="9987" max="9987" width="7.42578125" style="319" customWidth="1"/>
    <col min="9988" max="9988" width="13" style="319" customWidth="1"/>
    <col min="9989" max="9989" width="48.5703125" style="319" customWidth="1"/>
    <col min="9990" max="9990" width="13.5703125" style="319" customWidth="1"/>
    <col min="9991" max="10235" width="11.5703125" style="319" customWidth="1"/>
    <col min="10236" max="10240" width="11.42578125" style="319"/>
    <col min="10241" max="10241" width="5.7109375" style="319" customWidth="1"/>
    <col min="10242" max="10242" width="7" style="319" customWidth="1"/>
    <col min="10243" max="10243" width="7.42578125" style="319" customWidth="1"/>
    <col min="10244" max="10244" width="13" style="319" customWidth="1"/>
    <col min="10245" max="10245" width="48.5703125" style="319" customWidth="1"/>
    <col min="10246" max="10246" width="13.5703125" style="319" customWidth="1"/>
    <col min="10247" max="10491" width="11.5703125" style="319" customWidth="1"/>
    <col min="10492" max="10496" width="11.42578125" style="319"/>
    <col min="10497" max="10497" width="5.7109375" style="319" customWidth="1"/>
    <col min="10498" max="10498" width="7" style="319" customWidth="1"/>
    <col min="10499" max="10499" width="7.42578125" style="319" customWidth="1"/>
    <col min="10500" max="10500" width="13" style="319" customWidth="1"/>
    <col min="10501" max="10501" width="48.5703125" style="319" customWidth="1"/>
    <col min="10502" max="10502" width="13.5703125" style="319" customWidth="1"/>
    <col min="10503" max="10747" width="11.5703125" style="319" customWidth="1"/>
    <col min="10748" max="10752" width="11.42578125" style="319"/>
    <col min="10753" max="10753" width="5.7109375" style="319" customWidth="1"/>
    <col min="10754" max="10754" width="7" style="319" customWidth="1"/>
    <col min="10755" max="10755" width="7.42578125" style="319" customWidth="1"/>
    <col min="10756" max="10756" width="13" style="319" customWidth="1"/>
    <col min="10757" max="10757" width="48.5703125" style="319" customWidth="1"/>
    <col min="10758" max="10758" width="13.5703125" style="319" customWidth="1"/>
    <col min="10759" max="11003" width="11.5703125" style="319" customWidth="1"/>
    <col min="11004" max="11008" width="11.42578125" style="319"/>
    <col min="11009" max="11009" width="5.7109375" style="319" customWidth="1"/>
    <col min="11010" max="11010" width="7" style="319" customWidth="1"/>
    <col min="11011" max="11011" width="7.42578125" style="319" customWidth="1"/>
    <col min="11012" max="11012" width="13" style="319" customWidth="1"/>
    <col min="11013" max="11013" width="48.5703125" style="319" customWidth="1"/>
    <col min="11014" max="11014" width="13.5703125" style="319" customWidth="1"/>
    <col min="11015" max="11259" width="11.5703125" style="319" customWidth="1"/>
    <col min="11260" max="11264" width="11.42578125" style="319"/>
    <col min="11265" max="11265" width="5.7109375" style="319" customWidth="1"/>
    <col min="11266" max="11266" width="7" style="319" customWidth="1"/>
    <col min="11267" max="11267" width="7.42578125" style="319" customWidth="1"/>
    <col min="11268" max="11268" width="13" style="319" customWidth="1"/>
    <col min="11269" max="11269" width="48.5703125" style="319" customWidth="1"/>
    <col min="11270" max="11270" width="13.5703125" style="319" customWidth="1"/>
    <col min="11271" max="11515" width="11.5703125" style="319" customWidth="1"/>
    <col min="11516" max="11520" width="11.42578125" style="319"/>
    <col min="11521" max="11521" width="5.7109375" style="319" customWidth="1"/>
    <col min="11522" max="11522" width="7" style="319" customWidth="1"/>
    <col min="11523" max="11523" width="7.42578125" style="319" customWidth="1"/>
    <col min="11524" max="11524" width="13" style="319" customWidth="1"/>
    <col min="11525" max="11525" width="48.5703125" style="319" customWidth="1"/>
    <col min="11526" max="11526" width="13.5703125" style="319" customWidth="1"/>
    <col min="11527" max="11771" width="11.5703125" style="319" customWidth="1"/>
    <col min="11772" max="11776" width="11.42578125" style="319"/>
    <col min="11777" max="11777" width="5.7109375" style="319" customWidth="1"/>
    <col min="11778" max="11778" width="7" style="319" customWidth="1"/>
    <col min="11779" max="11779" width="7.42578125" style="319" customWidth="1"/>
    <col min="11780" max="11780" width="13" style="319" customWidth="1"/>
    <col min="11781" max="11781" width="48.5703125" style="319" customWidth="1"/>
    <col min="11782" max="11782" width="13.5703125" style="319" customWidth="1"/>
    <col min="11783" max="12027" width="11.5703125" style="319" customWidth="1"/>
    <col min="12028" max="12032" width="11.42578125" style="319"/>
    <col min="12033" max="12033" width="5.7109375" style="319" customWidth="1"/>
    <col min="12034" max="12034" width="7" style="319" customWidth="1"/>
    <col min="12035" max="12035" width="7.42578125" style="319" customWidth="1"/>
    <col min="12036" max="12036" width="13" style="319" customWidth="1"/>
    <col min="12037" max="12037" width="48.5703125" style="319" customWidth="1"/>
    <col min="12038" max="12038" width="13.5703125" style="319" customWidth="1"/>
    <col min="12039" max="12283" width="11.5703125" style="319" customWidth="1"/>
    <col min="12284" max="12288" width="11.42578125" style="319"/>
    <col min="12289" max="12289" width="5.7109375" style="319" customWidth="1"/>
    <col min="12290" max="12290" width="7" style="319" customWidth="1"/>
    <col min="12291" max="12291" width="7.42578125" style="319" customWidth="1"/>
    <col min="12292" max="12292" width="13" style="319" customWidth="1"/>
    <col min="12293" max="12293" width="48.5703125" style="319" customWidth="1"/>
    <col min="12294" max="12294" width="13.5703125" style="319" customWidth="1"/>
    <col min="12295" max="12539" width="11.5703125" style="319" customWidth="1"/>
    <col min="12540" max="12544" width="11.42578125" style="319"/>
    <col min="12545" max="12545" width="5.7109375" style="319" customWidth="1"/>
    <col min="12546" max="12546" width="7" style="319" customWidth="1"/>
    <col min="12547" max="12547" width="7.42578125" style="319" customWidth="1"/>
    <col min="12548" max="12548" width="13" style="319" customWidth="1"/>
    <col min="12549" max="12549" width="48.5703125" style="319" customWidth="1"/>
    <col min="12550" max="12550" width="13.5703125" style="319" customWidth="1"/>
    <col min="12551" max="12795" width="11.5703125" style="319" customWidth="1"/>
    <col min="12796" max="12800" width="11.42578125" style="319"/>
    <col min="12801" max="12801" width="5.7109375" style="319" customWidth="1"/>
    <col min="12802" max="12802" width="7" style="319" customWidth="1"/>
    <col min="12803" max="12803" width="7.42578125" style="319" customWidth="1"/>
    <col min="12804" max="12804" width="13" style="319" customWidth="1"/>
    <col min="12805" max="12805" width="48.5703125" style="319" customWidth="1"/>
    <col min="12806" max="12806" width="13.5703125" style="319" customWidth="1"/>
    <col min="12807" max="13051" width="11.5703125" style="319" customWidth="1"/>
    <col min="13052" max="13056" width="11.42578125" style="319"/>
    <col min="13057" max="13057" width="5.7109375" style="319" customWidth="1"/>
    <col min="13058" max="13058" width="7" style="319" customWidth="1"/>
    <col min="13059" max="13059" width="7.42578125" style="319" customWidth="1"/>
    <col min="13060" max="13060" width="13" style="319" customWidth="1"/>
    <col min="13061" max="13061" width="48.5703125" style="319" customWidth="1"/>
    <col min="13062" max="13062" width="13.5703125" style="319" customWidth="1"/>
    <col min="13063" max="13307" width="11.5703125" style="319" customWidth="1"/>
    <col min="13308" max="13312" width="11.42578125" style="319"/>
    <col min="13313" max="13313" width="5.7109375" style="319" customWidth="1"/>
    <col min="13314" max="13314" width="7" style="319" customWidth="1"/>
    <col min="13315" max="13315" width="7.42578125" style="319" customWidth="1"/>
    <col min="13316" max="13316" width="13" style="319" customWidth="1"/>
    <col min="13317" max="13317" width="48.5703125" style="319" customWidth="1"/>
    <col min="13318" max="13318" width="13.5703125" style="319" customWidth="1"/>
    <col min="13319" max="13563" width="11.5703125" style="319" customWidth="1"/>
    <col min="13564" max="13568" width="11.42578125" style="319"/>
    <col min="13569" max="13569" width="5.7109375" style="319" customWidth="1"/>
    <col min="13570" max="13570" width="7" style="319" customWidth="1"/>
    <col min="13571" max="13571" width="7.42578125" style="319" customWidth="1"/>
    <col min="13572" max="13572" width="13" style="319" customWidth="1"/>
    <col min="13573" max="13573" width="48.5703125" style="319" customWidth="1"/>
    <col min="13574" max="13574" width="13.5703125" style="319" customWidth="1"/>
    <col min="13575" max="13819" width="11.5703125" style="319" customWidth="1"/>
    <col min="13820" max="13824" width="11.42578125" style="319"/>
    <col min="13825" max="13825" width="5.7109375" style="319" customWidth="1"/>
    <col min="13826" max="13826" width="7" style="319" customWidth="1"/>
    <col min="13827" max="13827" width="7.42578125" style="319" customWidth="1"/>
    <col min="13828" max="13828" width="13" style="319" customWidth="1"/>
    <col min="13829" max="13829" width="48.5703125" style="319" customWidth="1"/>
    <col min="13830" max="13830" width="13.5703125" style="319" customWidth="1"/>
    <col min="13831" max="14075" width="11.5703125" style="319" customWidth="1"/>
    <col min="14076" max="14080" width="11.42578125" style="319"/>
    <col min="14081" max="14081" width="5.7109375" style="319" customWidth="1"/>
    <col min="14082" max="14082" width="7" style="319" customWidth="1"/>
    <col min="14083" max="14083" width="7.42578125" style="319" customWidth="1"/>
    <col min="14084" max="14084" width="13" style="319" customWidth="1"/>
    <col min="14085" max="14085" width="48.5703125" style="319" customWidth="1"/>
    <col min="14086" max="14086" width="13.5703125" style="319" customWidth="1"/>
    <col min="14087" max="14331" width="11.5703125" style="319" customWidth="1"/>
    <col min="14332" max="14336" width="11.42578125" style="319"/>
    <col min="14337" max="14337" width="5.7109375" style="319" customWidth="1"/>
    <col min="14338" max="14338" width="7" style="319" customWidth="1"/>
    <col min="14339" max="14339" width="7.42578125" style="319" customWidth="1"/>
    <col min="14340" max="14340" width="13" style="319" customWidth="1"/>
    <col min="14341" max="14341" width="48.5703125" style="319" customWidth="1"/>
    <col min="14342" max="14342" width="13.5703125" style="319" customWidth="1"/>
    <col min="14343" max="14587" width="11.5703125" style="319" customWidth="1"/>
    <col min="14588" max="14592" width="11.42578125" style="319"/>
    <col min="14593" max="14593" width="5.7109375" style="319" customWidth="1"/>
    <col min="14594" max="14594" width="7" style="319" customWidth="1"/>
    <col min="14595" max="14595" width="7.42578125" style="319" customWidth="1"/>
    <col min="14596" max="14596" width="13" style="319" customWidth="1"/>
    <col min="14597" max="14597" width="48.5703125" style="319" customWidth="1"/>
    <col min="14598" max="14598" width="13.5703125" style="319" customWidth="1"/>
    <col min="14599" max="14843" width="11.5703125" style="319" customWidth="1"/>
    <col min="14844" max="14848" width="11.42578125" style="319"/>
    <col min="14849" max="14849" width="5.7109375" style="319" customWidth="1"/>
    <col min="14850" max="14850" width="7" style="319" customWidth="1"/>
    <col min="14851" max="14851" width="7.42578125" style="319" customWidth="1"/>
    <col min="14852" max="14852" width="13" style="319" customWidth="1"/>
    <col min="14853" max="14853" width="48.5703125" style="319" customWidth="1"/>
    <col min="14854" max="14854" width="13.5703125" style="319" customWidth="1"/>
    <col min="14855" max="15099" width="11.5703125" style="319" customWidth="1"/>
    <col min="15100" max="15104" width="11.42578125" style="319"/>
    <col min="15105" max="15105" width="5.7109375" style="319" customWidth="1"/>
    <col min="15106" max="15106" width="7" style="319" customWidth="1"/>
    <col min="15107" max="15107" width="7.42578125" style="319" customWidth="1"/>
    <col min="15108" max="15108" width="13" style="319" customWidth="1"/>
    <col min="15109" max="15109" width="48.5703125" style="319" customWidth="1"/>
    <col min="15110" max="15110" width="13.5703125" style="319" customWidth="1"/>
    <col min="15111" max="15355" width="11.5703125" style="319" customWidth="1"/>
    <col min="15356" max="15360" width="11.42578125" style="319"/>
    <col min="15361" max="15361" width="5.7109375" style="319" customWidth="1"/>
    <col min="15362" max="15362" width="7" style="319" customWidth="1"/>
    <col min="15363" max="15363" width="7.42578125" style="319" customWidth="1"/>
    <col min="15364" max="15364" width="13" style="319" customWidth="1"/>
    <col min="15365" max="15365" width="48.5703125" style="319" customWidth="1"/>
    <col min="15366" max="15366" width="13.5703125" style="319" customWidth="1"/>
    <col min="15367" max="15611" width="11.5703125" style="319" customWidth="1"/>
    <col min="15612" max="15616" width="11.42578125" style="319"/>
    <col min="15617" max="15617" width="5.7109375" style="319" customWidth="1"/>
    <col min="15618" max="15618" width="7" style="319" customWidth="1"/>
    <col min="15619" max="15619" width="7.42578125" style="319" customWidth="1"/>
    <col min="15620" max="15620" width="13" style="319" customWidth="1"/>
    <col min="15621" max="15621" width="48.5703125" style="319" customWidth="1"/>
    <col min="15622" max="15622" width="13.5703125" style="319" customWidth="1"/>
    <col min="15623" max="15867" width="11.5703125" style="319" customWidth="1"/>
    <col min="15868" max="15872" width="11.42578125" style="319"/>
    <col min="15873" max="15873" width="5.7109375" style="319" customWidth="1"/>
    <col min="15874" max="15874" width="7" style="319" customWidth="1"/>
    <col min="15875" max="15875" width="7.42578125" style="319" customWidth="1"/>
    <col min="15876" max="15876" width="13" style="319" customWidth="1"/>
    <col min="15877" max="15877" width="48.5703125" style="319" customWidth="1"/>
    <col min="15878" max="15878" width="13.5703125" style="319" customWidth="1"/>
    <col min="15879" max="16123" width="11.5703125" style="319" customWidth="1"/>
    <col min="16124" max="16128" width="11.42578125" style="319"/>
    <col min="16129" max="16129" width="5.7109375" style="319" customWidth="1"/>
    <col min="16130" max="16130" width="7" style="319" customWidth="1"/>
    <col min="16131" max="16131" width="7.42578125" style="319" customWidth="1"/>
    <col min="16132" max="16132" width="13" style="319" customWidth="1"/>
    <col min="16133" max="16133" width="48.5703125" style="319" customWidth="1"/>
    <col min="16134" max="16134" width="13.5703125" style="319" customWidth="1"/>
    <col min="16135" max="16379" width="11.5703125" style="319" customWidth="1"/>
    <col min="16380" max="16384" width="11.42578125" style="319"/>
  </cols>
  <sheetData>
    <row r="1" spans="1:251" s="314" customFormat="1" ht="15" x14ac:dyDescent="0.2">
      <c r="A1" s="311"/>
      <c r="B1" s="311"/>
      <c r="C1" s="311"/>
      <c r="D1" s="311"/>
      <c r="E1" s="312"/>
      <c r="F1" s="312" t="s">
        <v>1312</v>
      </c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313"/>
      <c r="BV1" s="313"/>
      <c r="BW1" s="313"/>
      <c r="BX1" s="313"/>
      <c r="BY1" s="313"/>
      <c r="BZ1" s="313"/>
      <c r="CA1" s="313"/>
      <c r="CB1" s="313"/>
      <c r="CC1" s="313"/>
      <c r="CD1" s="313"/>
      <c r="CE1" s="313"/>
      <c r="CF1" s="313"/>
      <c r="CG1" s="313"/>
      <c r="CH1" s="313"/>
      <c r="CI1" s="313"/>
      <c r="CJ1" s="313"/>
      <c r="CK1" s="313"/>
      <c r="CL1" s="313"/>
      <c r="CM1" s="313"/>
      <c r="CN1" s="313"/>
      <c r="CO1" s="313"/>
      <c r="CP1" s="313"/>
      <c r="CQ1" s="313"/>
      <c r="CR1" s="313"/>
      <c r="CS1" s="313"/>
      <c r="CT1" s="313"/>
      <c r="CU1" s="313"/>
      <c r="CV1" s="313"/>
      <c r="CW1" s="313"/>
      <c r="CX1" s="313"/>
      <c r="CY1" s="313"/>
      <c r="CZ1" s="313"/>
      <c r="DA1" s="313"/>
      <c r="DB1" s="313"/>
      <c r="DC1" s="313"/>
      <c r="DD1" s="313"/>
      <c r="DE1" s="313"/>
      <c r="DF1" s="313"/>
      <c r="DG1" s="313"/>
      <c r="DH1" s="313"/>
      <c r="DI1" s="313"/>
      <c r="DJ1" s="313"/>
      <c r="DK1" s="313"/>
      <c r="DL1" s="313"/>
      <c r="DM1" s="313"/>
      <c r="DN1" s="313"/>
      <c r="DO1" s="313"/>
      <c r="DP1" s="313"/>
      <c r="DQ1" s="313"/>
      <c r="DR1" s="313"/>
      <c r="DS1" s="313"/>
      <c r="DT1" s="313"/>
      <c r="DU1" s="313"/>
      <c r="DV1" s="313"/>
      <c r="DW1" s="313"/>
      <c r="DX1" s="313"/>
      <c r="DY1" s="313"/>
      <c r="DZ1" s="313"/>
      <c r="EA1" s="313"/>
      <c r="EB1" s="313"/>
      <c r="EC1" s="313"/>
      <c r="ED1" s="313"/>
      <c r="EE1" s="313"/>
      <c r="EF1" s="313"/>
      <c r="EG1" s="313"/>
      <c r="EH1" s="313"/>
      <c r="EI1" s="313"/>
      <c r="EJ1" s="313"/>
      <c r="EK1" s="313"/>
      <c r="EL1" s="313"/>
      <c r="EM1" s="313"/>
      <c r="EN1" s="313"/>
      <c r="EO1" s="313"/>
      <c r="EP1" s="313"/>
      <c r="EQ1" s="313"/>
      <c r="ER1" s="313"/>
      <c r="ES1" s="313"/>
      <c r="ET1" s="313"/>
      <c r="EU1" s="313"/>
      <c r="EV1" s="313"/>
      <c r="EW1" s="313"/>
      <c r="EX1" s="313"/>
      <c r="EY1" s="313"/>
      <c r="EZ1" s="313"/>
      <c r="FA1" s="313"/>
      <c r="FB1" s="313"/>
      <c r="FC1" s="313"/>
      <c r="FD1" s="313"/>
      <c r="FE1" s="313"/>
      <c r="FF1" s="313"/>
      <c r="FG1" s="313"/>
      <c r="FH1" s="313"/>
      <c r="FI1" s="313"/>
      <c r="FJ1" s="313"/>
      <c r="FK1" s="313"/>
      <c r="FL1" s="313"/>
      <c r="FM1" s="313"/>
      <c r="FN1" s="313"/>
      <c r="FO1" s="313"/>
      <c r="FP1" s="313"/>
      <c r="FQ1" s="313"/>
      <c r="FR1" s="313"/>
      <c r="FS1" s="313"/>
      <c r="FT1" s="313"/>
      <c r="FU1" s="313"/>
      <c r="FV1" s="313"/>
      <c r="FW1" s="313"/>
      <c r="FX1" s="313"/>
      <c r="FY1" s="313"/>
      <c r="FZ1" s="313"/>
      <c r="GA1" s="313"/>
      <c r="GB1" s="313"/>
      <c r="GC1" s="313"/>
      <c r="GD1" s="313"/>
      <c r="GE1" s="313"/>
      <c r="GF1" s="313"/>
      <c r="GG1" s="313"/>
      <c r="GH1" s="313"/>
      <c r="GI1" s="313"/>
      <c r="GJ1" s="313"/>
      <c r="GK1" s="313"/>
      <c r="GL1" s="313"/>
      <c r="GM1" s="313"/>
      <c r="GN1" s="313"/>
      <c r="GO1" s="313"/>
      <c r="GP1" s="313"/>
      <c r="GQ1" s="313"/>
      <c r="GR1" s="313"/>
      <c r="GS1" s="313"/>
      <c r="GT1" s="313"/>
      <c r="GU1" s="313"/>
      <c r="GV1" s="313"/>
      <c r="GW1" s="313"/>
      <c r="GX1" s="313"/>
      <c r="GY1" s="313"/>
      <c r="GZ1" s="313"/>
      <c r="HA1" s="313"/>
      <c r="HB1" s="313"/>
      <c r="HC1" s="313"/>
      <c r="HD1" s="313"/>
      <c r="HE1" s="313"/>
      <c r="HF1" s="313"/>
      <c r="HG1" s="313"/>
      <c r="HH1" s="313"/>
      <c r="HI1" s="313"/>
      <c r="HJ1" s="313"/>
      <c r="HK1" s="313"/>
      <c r="HL1" s="313"/>
      <c r="HM1" s="313"/>
      <c r="HN1" s="313"/>
      <c r="HO1" s="313"/>
      <c r="HP1" s="313"/>
      <c r="HQ1" s="313"/>
      <c r="HR1" s="313"/>
      <c r="HS1" s="313"/>
      <c r="HT1" s="313"/>
      <c r="HU1" s="313"/>
      <c r="HV1" s="313"/>
      <c r="HW1" s="313"/>
      <c r="HX1" s="313"/>
      <c r="HY1" s="313"/>
      <c r="HZ1" s="313"/>
      <c r="IA1" s="313"/>
      <c r="IB1" s="313"/>
      <c r="IC1" s="313"/>
      <c r="ID1" s="313"/>
      <c r="IE1" s="313"/>
      <c r="IF1" s="313"/>
      <c r="IG1" s="313"/>
      <c r="IH1" s="313"/>
      <c r="II1" s="313"/>
      <c r="IJ1" s="313"/>
      <c r="IK1" s="313"/>
      <c r="IL1" s="313"/>
      <c r="IM1" s="313"/>
      <c r="IN1" s="313"/>
      <c r="IO1" s="313"/>
      <c r="IP1" s="313"/>
      <c r="IQ1" s="313"/>
    </row>
    <row r="2" spans="1:251" s="314" customFormat="1" ht="15" x14ac:dyDescent="0.2">
      <c r="A2" s="311"/>
      <c r="B2" s="311"/>
      <c r="C2" s="311"/>
      <c r="D2" s="311"/>
      <c r="E2" s="312"/>
      <c r="F2" s="312" t="s">
        <v>177</v>
      </c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3"/>
      <c r="EW2" s="313"/>
      <c r="EX2" s="313"/>
      <c r="EY2" s="313"/>
      <c r="EZ2" s="313"/>
      <c r="FA2" s="313"/>
      <c r="FB2" s="313"/>
      <c r="FC2" s="313"/>
      <c r="FD2" s="313"/>
      <c r="FE2" s="313"/>
      <c r="FF2" s="313"/>
      <c r="FG2" s="313"/>
      <c r="FH2" s="313"/>
      <c r="FI2" s="313"/>
      <c r="FJ2" s="313"/>
      <c r="FK2" s="313"/>
      <c r="FL2" s="313"/>
      <c r="FM2" s="313"/>
      <c r="FN2" s="313"/>
      <c r="FO2" s="313"/>
      <c r="FP2" s="313"/>
      <c r="FQ2" s="313"/>
      <c r="FR2" s="313"/>
      <c r="FS2" s="313"/>
      <c r="FT2" s="313"/>
      <c r="FU2" s="313"/>
      <c r="FV2" s="313"/>
      <c r="FW2" s="313"/>
      <c r="FX2" s="313"/>
      <c r="FY2" s="313"/>
      <c r="FZ2" s="313"/>
      <c r="GA2" s="313"/>
      <c r="GB2" s="313"/>
      <c r="GC2" s="313"/>
      <c r="GD2" s="313"/>
      <c r="GE2" s="313"/>
      <c r="GF2" s="313"/>
      <c r="GG2" s="313"/>
      <c r="GH2" s="313"/>
      <c r="GI2" s="313"/>
      <c r="GJ2" s="313"/>
      <c r="GK2" s="313"/>
      <c r="GL2" s="313"/>
      <c r="GM2" s="313"/>
      <c r="GN2" s="313"/>
      <c r="GO2" s="313"/>
      <c r="GP2" s="313"/>
      <c r="GQ2" s="313"/>
      <c r="GR2" s="313"/>
      <c r="GS2" s="313"/>
      <c r="GT2" s="313"/>
      <c r="GU2" s="313"/>
      <c r="GV2" s="313"/>
      <c r="GW2" s="313"/>
      <c r="GX2" s="313"/>
      <c r="GY2" s="313"/>
      <c r="GZ2" s="313"/>
      <c r="HA2" s="313"/>
      <c r="HB2" s="313"/>
      <c r="HC2" s="313"/>
      <c r="HD2" s="313"/>
      <c r="HE2" s="313"/>
      <c r="HF2" s="313"/>
      <c r="HG2" s="313"/>
      <c r="HH2" s="313"/>
      <c r="HI2" s="313"/>
      <c r="HJ2" s="313"/>
      <c r="HK2" s="313"/>
      <c r="HL2" s="313"/>
      <c r="HM2" s="313"/>
      <c r="HN2" s="313"/>
      <c r="HO2" s="313"/>
      <c r="HP2" s="313"/>
      <c r="HQ2" s="313"/>
      <c r="HR2" s="313"/>
      <c r="HS2" s="313"/>
      <c r="HT2" s="313"/>
      <c r="HU2" s="313"/>
      <c r="HV2" s="313"/>
      <c r="HW2" s="313"/>
      <c r="HX2" s="313"/>
      <c r="HY2" s="313"/>
      <c r="HZ2" s="313"/>
      <c r="IA2" s="313"/>
      <c r="IB2" s="313"/>
      <c r="IC2" s="313"/>
      <c r="ID2" s="313"/>
      <c r="IE2" s="313"/>
      <c r="IF2" s="313"/>
      <c r="IG2" s="313"/>
      <c r="IH2" s="313"/>
      <c r="II2" s="313"/>
      <c r="IJ2" s="313"/>
      <c r="IK2" s="313"/>
      <c r="IL2" s="313"/>
      <c r="IM2" s="313"/>
      <c r="IN2" s="313"/>
      <c r="IO2" s="313"/>
      <c r="IP2" s="313"/>
      <c r="IQ2" s="313"/>
    </row>
    <row r="3" spans="1:251" s="314" customFormat="1" ht="15" x14ac:dyDescent="0.2">
      <c r="A3" s="311"/>
      <c r="B3" s="311"/>
      <c r="C3" s="311"/>
      <c r="D3" s="311"/>
      <c r="E3" s="315"/>
      <c r="F3" s="315" t="s">
        <v>405</v>
      </c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3"/>
      <c r="EI3" s="313"/>
      <c r="EJ3" s="313"/>
      <c r="EK3" s="313"/>
      <c r="EL3" s="313"/>
      <c r="EM3" s="313"/>
      <c r="EN3" s="313"/>
      <c r="EO3" s="313"/>
      <c r="EP3" s="313"/>
      <c r="EQ3" s="313"/>
      <c r="ER3" s="313"/>
      <c r="ES3" s="313"/>
      <c r="ET3" s="313"/>
      <c r="EU3" s="313"/>
      <c r="EV3" s="313"/>
      <c r="EW3" s="313"/>
      <c r="EX3" s="313"/>
      <c r="EY3" s="313"/>
      <c r="EZ3" s="313"/>
      <c r="FA3" s="313"/>
      <c r="FB3" s="313"/>
      <c r="FC3" s="313"/>
      <c r="FD3" s="313"/>
      <c r="FE3" s="313"/>
      <c r="FF3" s="313"/>
      <c r="FG3" s="313"/>
      <c r="FH3" s="313"/>
      <c r="FI3" s="313"/>
      <c r="FJ3" s="313"/>
      <c r="FK3" s="313"/>
      <c r="FL3" s="313"/>
      <c r="FM3" s="313"/>
      <c r="FN3" s="313"/>
      <c r="FO3" s="313"/>
      <c r="FP3" s="313"/>
      <c r="FQ3" s="313"/>
      <c r="FR3" s="313"/>
      <c r="FS3" s="313"/>
      <c r="FT3" s="313"/>
      <c r="FU3" s="313"/>
      <c r="FV3" s="313"/>
      <c r="FW3" s="313"/>
      <c r="FX3" s="313"/>
      <c r="FY3" s="313"/>
      <c r="FZ3" s="313"/>
      <c r="GA3" s="313"/>
      <c r="GB3" s="313"/>
      <c r="GC3" s="313"/>
      <c r="GD3" s="313"/>
      <c r="GE3" s="313"/>
      <c r="GF3" s="313"/>
      <c r="GG3" s="313"/>
      <c r="GH3" s="313"/>
      <c r="GI3" s="313"/>
      <c r="GJ3" s="313"/>
      <c r="GK3" s="313"/>
      <c r="GL3" s="313"/>
      <c r="GM3" s="313"/>
      <c r="GN3" s="313"/>
      <c r="GO3" s="313"/>
      <c r="GP3" s="313"/>
      <c r="GQ3" s="313"/>
      <c r="GR3" s="313"/>
      <c r="GS3" s="313"/>
      <c r="GT3" s="313"/>
      <c r="GU3" s="313"/>
      <c r="GV3" s="313"/>
      <c r="GW3" s="313"/>
      <c r="GX3" s="313"/>
      <c r="GY3" s="313"/>
      <c r="GZ3" s="313"/>
      <c r="HA3" s="313"/>
      <c r="HB3" s="313"/>
      <c r="HC3" s="313"/>
      <c r="HD3" s="313"/>
      <c r="HE3" s="313"/>
      <c r="HF3" s="313"/>
      <c r="HG3" s="313"/>
      <c r="HH3" s="313"/>
      <c r="HI3" s="313"/>
      <c r="HJ3" s="313"/>
      <c r="HK3" s="313"/>
      <c r="HL3" s="313"/>
      <c r="HM3" s="313"/>
      <c r="HN3" s="313"/>
      <c r="HO3" s="313"/>
      <c r="HP3" s="313"/>
      <c r="HQ3" s="313"/>
      <c r="HR3" s="313"/>
      <c r="HS3" s="313"/>
      <c r="HT3" s="313"/>
      <c r="HU3" s="313"/>
      <c r="HV3" s="313"/>
      <c r="HW3" s="313"/>
      <c r="HX3" s="313"/>
      <c r="HY3" s="313"/>
      <c r="HZ3" s="313"/>
      <c r="IA3" s="313"/>
      <c r="IB3" s="313"/>
      <c r="IC3" s="313"/>
      <c r="ID3" s="313"/>
      <c r="IE3" s="313"/>
      <c r="IF3" s="313"/>
      <c r="IG3" s="313"/>
      <c r="IH3" s="313"/>
      <c r="II3" s="313"/>
      <c r="IJ3" s="313"/>
      <c r="IK3" s="313"/>
      <c r="IL3" s="313"/>
      <c r="IM3" s="313"/>
      <c r="IN3" s="313"/>
      <c r="IO3" s="313"/>
      <c r="IP3" s="313"/>
      <c r="IQ3" s="313"/>
    </row>
    <row r="4" spans="1:251" s="314" customFormat="1" ht="31.5" customHeight="1" x14ac:dyDescent="0.2">
      <c r="A4" s="742" t="s">
        <v>178</v>
      </c>
      <c r="B4" s="742"/>
      <c r="C4" s="742"/>
      <c r="D4" s="742"/>
      <c r="E4" s="742"/>
      <c r="F4" s="742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  <c r="ES4" s="313"/>
      <c r="ET4" s="313"/>
      <c r="EU4" s="313"/>
      <c r="EV4" s="313"/>
      <c r="EW4" s="313"/>
      <c r="EX4" s="313"/>
      <c r="EY4" s="313"/>
      <c r="EZ4" s="313"/>
      <c r="FA4" s="313"/>
      <c r="FB4" s="313"/>
      <c r="FC4" s="313"/>
      <c r="FD4" s="313"/>
      <c r="FE4" s="313"/>
      <c r="FF4" s="313"/>
      <c r="FG4" s="313"/>
      <c r="FH4" s="313"/>
      <c r="FI4" s="313"/>
      <c r="FJ4" s="313"/>
      <c r="FK4" s="313"/>
      <c r="FL4" s="313"/>
      <c r="FM4" s="313"/>
      <c r="FN4" s="313"/>
      <c r="FO4" s="313"/>
      <c r="FP4" s="313"/>
      <c r="FQ4" s="313"/>
      <c r="FR4" s="313"/>
      <c r="FS4" s="313"/>
      <c r="FT4" s="313"/>
      <c r="FU4" s="313"/>
      <c r="FV4" s="313"/>
      <c r="FW4" s="313"/>
      <c r="FX4" s="313"/>
      <c r="FY4" s="313"/>
      <c r="FZ4" s="313"/>
      <c r="GA4" s="313"/>
      <c r="GB4" s="313"/>
      <c r="GC4" s="313"/>
      <c r="GD4" s="313"/>
      <c r="GE4" s="313"/>
      <c r="GF4" s="313"/>
      <c r="GG4" s="313"/>
      <c r="GH4" s="313"/>
      <c r="GI4" s="313"/>
      <c r="GJ4" s="313"/>
      <c r="GK4" s="313"/>
      <c r="GL4" s="313"/>
      <c r="GM4" s="313"/>
      <c r="GN4" s="313"/>
      <c r="GO4" s="313"/>
      <c r="GP4" s="313"/>
      <c r="GQ4" s="313"/>
      <c r="GR4" s="313"/>
      <c r="GS4" s="313"/>
      <c r="GT4" s="313"/>
      <c r="GU4" s="313"/>
      <c r="GV4" s="313"/>
      <c r="GW4" s="313"/>
      <c r="GX4" s="313"/>
      <c r="GY4" s="313"/>
      <c r="GZ4" s="313"/>
      <c r="HA4" s="313"/>
      <c r="HB4" s="313"/>
      <c r="HC4" s="313"/>
      <c r="HD4" s="313"/>
      <c r="HE4" s="313"/>
      <c r="HF4" s="313"/>
      <c r="HG4" s="313"/>
      <c r="HH4" s="313"/>
      <c r="HI4" s="313"/>
      <c r="HJ4" s="313"/>
      <c r="HK4" s="313"/>
      <c r="HL4" s="313"/>
      <c r="HM4" s="313"/>
      <c r="HN4" s="313"/>
      <c r="HO4" s="313"/>
      <c r="HP4" s="313"/>
      <c r="HQ4" s="313"/>
      <c r="HR4" s="313"/>
      <c r="HS4" s="313"/>
      <c r="HT4" s="313"/>
      <c r="HU4" s="313"/>
      <c r="HV4" s="313"/>
      <c r="HW4" s="313"/>
      <c r="HX4" s="313"/>
      <c r="HY4" s="313"/>
      <c r="HZ4" s="313"/>
      <c r="IA4" s="313"/>
      <c r="IB4" s="313"/>
      <c r="IC4" s="313"/>
      <c r="ID4" s="313"/>
      <c r="IE4" s="313"/>
      <c r="IF4" s="313"/>
      <c r="IG4" s="313"/>
      <c r="IH4" s="313"/>
      <c r="II4" s="313"/>
      <c r="IJ4" s="313"/>
      <c r="IK4" s="313"/>
      <c r="IL4" s="313"/>
      <c r="IM4" s="313"/>
      <c r="IN4" s="313"/>
      <c r="IO4" s="313"/>
      <c r="IP4" s="313"/>
      <c r="IQ4" s="313"/>
    </row>
    <row r="5" spans="1:251" ht="22.5" x14ac:dyDescent="0.2">
      <c r="A5" s="316" t="s">
        <v>111</v>
      </c>
      <c r="B5" s="316" t="s">
        <v>5</v>
      </c>
      <c r="C5" s="316" t="s">
        <v>6</v>
      </c>
      <c r="D5" s="316" t="s">
        <v>179</v>
      </c>
      <c r="E5" s="316" t="s">
        <v>113</v>
      </c>
      <c r="F5" s="317" t="s">
        <v>181</v>
      </c>
      <c r="G5" s="317" t="s">
        <v>180</v>
      </c>
      <c r="H5" s="317" t="s">
        <v>415</v>
      </c>
    </row>
    <row r="6" spans="1:251" s="326" customFormat="1" ht="21.75" customHeight="1" x14ac:dyDescent="0.2">
      <c r="A6" s="320" t="s">
        <v>15</v>
      </c>
      <c r="B6" s="320"/>
      <c r="C6" s="321"/>
      <c r="D6" s="321"/>
      <c r="E6" s="322" t="s">
        <v>154</v>
      </c>
      <c r="F6" s="323">
        <f>F7</f>
        <v>42077.770000000004</v>
      </c>
      <c r="G6" s="323">
        <f t="shared" ref="G6:H6" si="0">G7</f>
        <v>0</v>
      </c>
      <c r="H6" s="324">
        <f t="shared" si="0"/>
        <v>42077.770000000004</v>
      </c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5"/>
      <c r="BL6" s="325"/>
      <c r="BM6" s="325"/>
      <c r="BN6" s="325"/>
      <c r="BO6" s="325"/>
      <c r="BP6" s="325"/>
      <c r="BQ6" s="325"/>
      <c r="BR6" s="325"/>
      <c r="BS6" s="325"/>
      <c r="BT6" s="325"/>
      <c r="BU6" s="325"/>
      <c r="BV6" s="325"/>
      <c r="BW6" s="325"/>
      <c r="BX6" s="325"/>
      <c r="BY6" s="325"/>
      <c r="BZ6" s="325"/>
      <c r="CA6" s="325"/>
      <c r="CB6" s="325"/>
      <c r="CC6" s="325"/>
      <c r="CD6" s="325"/>
      <c r="CE6" s="325"/>
      <c r="CF6" s="325"/>
      <c r="CG6" s="325"/>
      <c r="CH6" s="325"/>
      <c r="CI6" s="325"/>
      <c r="CJ6" s="325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  <c r="EC6" s="325"/>
      <c r="ED6" s="325"/>
      <c r="EE6" s="325"/>
      <c r="EF6" s="325"/>
      <c r="EG6" s="325"/>
      <c r="EH6" s="325"/>
      <c r="EI6" s="325"/>
      <c r="EJ6" s="325"/>
      <c r="EK6" s="325"/>
      <c r="EL6" s="325"/>
      <c r="EM6" s="325"/>
      <c r="EN6" s="325"/>
      <c r="EO6" s="325"/>
      <c r="EP6" s="325"/>
      <c r="EQ6" s="325"/>
      <c r="ER6" s="325"/>
      <c r="ES6" s="325"/>
      <c r="ET6" s="325"/>
      <c r="EU6" s="325"/>
      <c r="EV6" s="325"/>
      <c r="EW6" s="325"/>
      <c r="EX6" s="325"/>
      <c r="EY6" s="325"/>
      <c r="EZ6" s="325"/>
      <c r="FA6" s="325"/>
      <c r="FB6" s="325"/>
      <c r="FC6" s="325"/>
      <c r="FD6" s="325"/>
      <c r="FE6" s="325"/>
      <c r="FF6" s="325"/>
      <c r="FG6" s="325"/>
      <c r="FH6" s="325"/>
      <c r="FI6" s="325"/>
      <c r="FJ6" s="325"/>
      <c r="FK6" s="325"/>
      <c r="FL6" s="325"/>
      <c r="FM6" s="325"/>
      <c r="FN6" s="325"/>
      <c r="FO6" s="325"/>
      <c r="FP6" s="325"/>
      <c r="FQ6" s="325"/>
      <c r="FR6" s="325"/>
      <c r="FS6" s="325"/>
      <c r="FT6" s="325"/>
      <c r="FU6" s="325"/>
      <c r="FV6" s="325"/>
      <c r="FW6" s="325"/>
      <c r="FX6" s="325"/>
      <c r="FY6" s="325"/>
      <c r="FZ6" s="325"/>
      <c r="GA6" s="325"/>
      <c r="GB6" s="325"/>
      <c r="GC6" s="325"/>
      <c r="GD6" s="325"/>
      <c r="GE6" s="325"/>
      <c r="GF6" s="325"/>
      <c r="GG6" s="325"/>
      <c r="GH6" s="325"/>
      <c r="GI6" s="325"/>
      <c r="GJ6" s="325"/>
      <c r="GK6" s="325"/>
      <c r="GL6" s="325"/>
      <c r="GM6" s="325"/>
      <c r="GN6" s="325"/>
      <c r="GO6" s="325"/>
      <c r="GP6" s="325"/>
      <c r="GQ6" s="325"/>
      <c r="GR6" s="325"/>
      <c r="GS6" s="325"/>
      <c r="GT6" s="325"/>
      <c r="GU6" s="325"/>
      <c r="GV6" s="325"/>
      <c r="GW6" s="325"/>
      <c r="GX6" s="325"/>
      <c r="GY6" s="325"/>
      <c r="GZ6" s="325"/>
      <c r="HA6" s="325"/>
      <c r="HB6" s="325"/>
      <c r="HC6" s="325"/>
      <c r="HD6" s="325"/>
      <c r="HE6" s="325"/>
      <c r="HF6" s="325"/>
      <c r="HG6" s="325"/>
      <c r="HH6" s="325"/>
      <c r="HI6" s="325"/>
      <c r="HJ6" s="325"/>
      <c r="HK6" s="325"/>
      <c r="HL6" s="325"/>
      <c r="HM6" s="325"/>
      <c r="HN6" s="325"/>
      <c r="HO6" s="325"/>
      <c r="HP6" s="325"/>
      <c r="HQ6" s="325"/>
      <c r="HR6" s="325"/>
      <c r="HS6" s="325"/>
      <c r="HT6" s="325"/>
      <c r="HU6" s="325"/>
      <c r="HV6" s="325"/>
      <c r="HW6" s="325"/>
      <c r="HX6" s="325"/>
      <c r="HY6" s="325"/>
      <c r="HZ6" s="325"/>
      <c r="IA6" s="325"/>
      <c r="IB6" s="325"/>
      <c r="IC6" s="325"/>
      <c r="ID6" s="325"/>
      <c r="IE6" s="325"/>
      <c r="IF6" s="325"/>
      <c r="IG6" s="325"/>
      <c r="IH6" s="325"/>
      <c r="II6" s="325"/>
      <c r="IJ6" s="325"/>
      <c r="IK6" s="325"/>
      <c r="IL6" s="325"/>
      <c r="IM6" s="325"/>
      <c r="IN6" s="325"/>
      <c r="IO6" s="325"/>
      <c r="IP6" s="325"/>
      <c r="IQ6" s="325"/>
    </row>
    <row r="7" spans="1:251" s="326" customFormat="1" ht="16.5" customHeight="1" x14ac:dyDescent="0.2">
      <c r="A7" s="743"/>
      <c r="B7" s="327" t="s">
        <v>16</v>
      </c>
      <c r="C7" s="328"/>
      <c r="D7" s="328"/>
      <c r="E7" s="329" t="s">
        <v>165</v>
      </c>
      <c r="F7" s="330">
        <f>F8+F19+F16</f>
        <v>42077.770000000004</v>
      </c>
      <c r="G7" s="330">
        <f t="shared" ref="G7:H7" si="1">G8+G19+G16</f>
        <v>0</v>
      </c>
      <c r="H7" s="331">
        <f t="shared" si="1"/>
        <v>42077.770000000004</v>
      </c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  <c r="EC7" s="325"/>
      <c r="ED7" s="325"/>
      <c r="EE7" s="325"/>
      <c r="EF7" s="325"/>
      <c r="EG7" s="325"/>
      <c r="EH7" s="325"/>
      <c r="EI7" s="325"/>
      <c r="EJ7" s="325"/>
      <c r="EK7" s="325"/>
      <c r="EL7" s="325"/>
      <c r="EM7" s="325"/>
      <c r="EN7" s="325"/>
      <c r="EO7" s="325"/>
      <c r="EP7" s="325"/>
      <c r="EQ7" s="325"/>
      <c r="ER7" s="325"/>
      <c r="ES7" s="325"/>
      <c r="ET7" s="325"/>
      <c r="EU7" s="325"/>
      <c r="EV7" s="325"/>
      <c r="EW7" s="325"/>
      <c r="EX7" s="325"/>
      <c r="EY7" s="325"/>
      <c r="EZ7" s="325"/>
      <c r="FA7" s="325"/>
      <c r="FB7" s="325"/>
      <c r="FC7" s="325"/>
      <c r="FD7" s="325"/>
      <c r="FE7" s="325"/>
      <c r="FF7" s="325"/>
      <c r="FG7" s="325"/>
      <c r="FH7" s="325"/>
      <c r="FI7" s="325"/>
      <c r="FJ7" s="325"/>
      <c r="FK7" s="325"/>
      <c r="FL7" s="325"/>
      <c r="FM7" s="325"/>
      <c r="FN7" s="325"/>
      <c r="FO7" s="325"/>
      <c r="FP7" s="325"/>
      <c r="FQ7" s="325"/>
      <c r="FR7" s="325"/>
      <c r="FS7" s="325"/>
      <c r="FT7" s="325"/>
      <c r="FU7" s="325"/>
      <c r="FV7" s="325"/>
      <c r="FW7" s="325"/>
      <c r="FX7" s="325"/>
      <c r="FY7" s="325"/>
      <c r="FZ7" s="325"/>
      <c r="GA7" s="325"/>
      <c r="GB7" s="325"/>
      <c r="GC7" s="325"/>
      <c r="GD7" s="325"/>
      <c r="GE7" s="325"/>
      <c r="GF7" s="325"/>
      <c r="GG7" s="325"/>
      <c r="GH7" s="325"/>
      <c r="GI7" s="325"/>
      <c r="GJ7" s="325"/>
      <c r="GK7" s="325"/>
      <c r="GL7" s="325"/>
      <c r="GM7" s="325"/>
      <c r="GN7" s="325"/>
      <c r="GO7" s="325"/>
      <c r="GP7" s="325"/>
      <c r="GQ7" s="325"/>
      <c r="GR7" s="325"/>
      <c r="GS7" s="325"/>
      <c r="GT7" s="325"/>
      <c r="GU7" s="325"/>
      <c r="GV7" s="325"/>
      <c r="GW7" s="325"/>
      <c r="GX7" s="325"/>
      <c r="GY7" s="325"/>
      <c r="GZ7" s="325"/>
      <c r="HA7" s="325"/>
      <c r="HB7" s="325"/>
      <c r="HC7" s="325"/>
      <c r="HD7" s="325"/>
      <c r="HE7" s="325"/>
      <c r="HF7" s="325"/>
      <c r="HG7" s="325"/>
      <c r="HH7" s="325"/>
      <c r="HI7" s="325"/>
      <c r="HJ7" s="325"/>
      <c r="HK7" s="325"/>
      <c r="HL7" s="325"/>
      <c r="HM7" s="325"/>
      <c r="HN7" s="325"/>
      <c r="HO7" s="325"/>
      <c r="HP7" s="325"/>
      <c r="HQ7" s="325"/>
      <c r="HR7" s="325"/>
      <c r="HS7" s="325"/>
      <c r="HT7" s="325"/>
      <c r="HU7" s="325"/>
      <c r="HV7" s="325"/>
      <c r="HW7" s="325"/>
      <c r="HX7" s="325"/>
      <c r="HY7" s="325"/>
      <c r="HZ7" s="325"/>
      <c r="IA7" s="325"/>
      <c r="IB7" s="325"/>
      <c r="IC7" s="325"/>
      <c r="ID7" s="325"/>
      <c r="IE7" s="325"/>
      <c r="IF7" s="325"/>
      <c r="IG7" s="325"/>
      <c r="IH7" s="325"/>
      <c r="II7" s="325"/>
      <c r="IJ7" s="325"/>
      <c r="IK7" s="325"/>
      <c r="IL7" s="325"/>
      <c r="IM7" s="325"/>
      <c r="IN7" s="325"/>
      <c r="IO7" s="325"/>
      <c r="IP7" s="325"/>
      <c r="IQ7" s="325"/>
    </row>
    <row r="8" spans="1:251" s="326" customFormat="1" ht="17.25" customHeight="1" x14ac:dyDescent="0.2">
      <c r="A8" s="744"/>
      <c r="B8" s="746"/>
      <c r="C8" s="332" t="s">
        <v>182</v>
      </c>
      <c r="D8" s="333"/>
      <c r="E8" s="334" t="s">
        <v>183</v>
      </c>
      <c r="F8" s="335">
        <f>F9+F10+F11+F12+F13+F14+F15</f>
        <v>13000</v>
      </c>
      <c r="G8" s="335">
        <f t="shared" ref="G8:H8" si="2">G9+G10+G11+G12+G13+G14+G15</f>
        <v>-7000</v>
      </c>
      <c r="H8" s="336">
        <f t="shared" si="2"/>
        <v>6000</v>
      </c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5"/>
      <c r="BL8" s="325"/>
      <c r="BM8" s="325"/>
      <c r="BN8" s="325"/>
      <c r="BO8" s="325"/>
      <c r="BP8" s="325"/>
      <c r="BQ8" s="325"/>
      <c r="BR8" s="325"/>
      <c r="BS8" s="325"/>
      <c r="BT8" s="325"/>
      <c r="BU8" s="325"/>
      <c r="BV8" s="325"/>
      <c r="BW8" s="325"/>
      <c r="BX8" s="325"/>
      <c r="BY8" s="325"/>
      <c r="BZ8" s="325"/>
      <c r="CA8" s="325"/>
      <c r="CB8" s="325"/>
      <c r="CC8" s="325"/>
      <c r="CD8" s="325"/>
      <c r="CE8" s="325"/>
      <c r="CF8" s="325"/>
      <c r="CG8" s="325"/>
      <c r="CH8" s="325"/>
      <c r="CI8" s="325"/>
      <c r="CJ8" s="325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325"/>
      <c r="EK8" s="325"/>
      <c r="EL8" s="325"/>
      <c r="EM8" s="325"/>
      <c r="EN8" s="325"/>
      <c r="EO8" s="325"/>
      <c r="EP8" s="325"/>
      <c r="EQ8" s="325"/>
      <c r="ER8" s="325"/>
      <c r="ES8" s="325"/>
      <c r="ET8" s="325"/>
      <c r="EU8" s="325"/>
      <c r="EV8" s="325"/>
      <c r="EW8" s="325"/>
      <c r="EX8" s="325"/>
      <c r="EY8" s="325"/>
      <c r="EZ8" s="325"/>
      <c r="FA8" s="325"/>
      <c r="FB8" s="325"/>
      <c r="FC8" s="325"/>
      <c r="FD8" s="325"/>
      <c r="FE8" s="325"/>
      <c r="FF8" s="325"/>
      <c r="FG8" s="325"/>
      <c r="FH8" s="325"/>
      <c r="FI8" s="325"/>
      <c r="FJ8" s="325"/>
      <c r="FK8" s="325"/>
      <c r="FL8" s="325"/>
      <c r="FM8" s="325"/>
      <c r="FN8" s="325"/>
      <c r="FO8" s="325"/>
      <c r="FP8" s="325"/>
      <c r="FQ8" s="325"/>
      <c r="FR8" s="325"/>
      <c r="FS8" s="325"/>
      <c r="FT8" s="325"/>
      <c r="FU8" s="325"/>
      <c r="FV8" s="325"/>
      <c r="FW8" s="325"/>
      <c r="FX8" s="325"/>
      <c r="FY8" s="325"/>
      <c r="FZ8" s="325"/>
      <c r="GA8" s="325"/>
      <c r="GB8" s="325"/>
      <c r="GC8" s="325"/>
      <c r="GD8" s="325"/>
      <c r="GE8" s="325"/>
      <c r="GF8" s="325"/>
      <c r="GG8" s="325"/>
      <c r="GH8" s="325"/>
      <c r="GI8" s="325"/>
      <c r="GJ8" s="325"/>
      <c r="GK8" s="325"/>
      <c r="GL8" s="325"/>
      <c r="GM8" s="325"/>
      <c r="GN8" s="325"/>
      <c r="GO8" s="325"/>
      <c r="GP8" s="325"/>
      <c r="GQ8" s="325"/>
      <c r="GR8" s="325"/>
      <c r="GS8" s="325"/>
      <c r="GT8" s="325"/>
      <c r="GU8" s="325"/>
      <c r="GV8" s="325"/>
      <c r="GW8" s="325"/>
      <c r="GX8" s="325"/>
      <c r="GY8" s="325"/>
      <c r="GZ8" s="325"/>
      <c r="HA8" s="325"/>
      <c r="HB8" s="325"/>
      <c r="HC8" s="325"/>
      <c r="HD8" s="325"/>
      <c r="HE8" s="325"/>
      <c r="HF8" s="325"/>
      <c r="HG8" s="325"/>
      <c r="HH8" s="325"/>
      <c r="HI8" s="325"/>
      <c r="HJ8" s="325"/>
      <c r="HK8" s="325"/>
      <c r="HL8" s="325"/>
      <c r="HM8" s="325"/>
      <c r="HN8" s="325"/>
      <c r="HO8" s="325"/>
      <c r="HP8" s="325"/>
      <c r="HQ8" s="325"/>
      <c r="HR8" s="325"/>
      <c r="HS8" s="325"/>
      <c r="HT8" s="325"/>
      <c r="HU8" s="325"/>
      <c r="HV8" s="325"/>
      <c r="HW8" s="325"/>
      <c r="HX8" s="325"/>
      <c r="HY8" s="325"/>
      <c r="HZ8" s="325"/>
      <c r="IA8" s="325"/>
      <c r="IB8" s="325"/>
      <c r="IC8" s="325"/>
      <c r="ID8" s="325"/>
      <c r="IE8" s="325"/>
      <c r="IF8" s="325"/>
      <c r="IG8" s="325"/>
      <c r="IH8" s="325"/>
      <c r="II8" s="325"/>
      <c r="IJ8" s="325"/>
      <c r="IK8" s="325"/>
      <c r="IL8" s="325"/>
      <c r="IM8" s="325"/>
      <c r="IN8" s="325"/>
      <c r="IO8" s="325"/>
      <c r="IP8" s="325"/>
      <c r="IQ8" s="325"/>
    </row>
    <row r="9" spans="1:251" s="344" customFormat="1" x14ac:dyDescent="0.2">
      <c r="A9" s="744"/>
      <c r="B9" s="747"/>
      <c r="C9" s="337"/>
      <c r="D9" s="338" t="s">
        <v>184</v>
      </c>
      <c r="E9" s="339" t="s">
        <v>185</v>
      </c>
      <c r="F9" s="340">
        <v>3000</v>
      </c>
      <c r="G9" s="341"/>
      <c r="H9" s="342">
        <f>F9+G9</f>
        <v>3000</v>
      </c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3"/>
      <c r="AV9" s="343"/>
      <c r="AW9" s="343"/>
      <c r="AX9" s="343"/>
      <c r="AY9" s="343"/>
      <c r="AZ9" s="343"/>
      <c r="BA9" s="343"/>
      <c r="BB9" s="343"/>
      <c r="BC9" s="343"/>
      <c r="BD9" s="343"/>
      <c r="BE9" s="343"/>
      <c r="BF9" s="343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43"/>
      <c r="BS9" s="343"/>
      <c r="BT9" s="343"/>
      <c r="BU9" s="343"/>
      <c r="BV9" s="343"/>
      <c r="BW9" s="343"/>
      <c r="BX9" s="343"/>
      <c r="BY9" s="343"/>
      <c r="BZ9" s="343"/>
      <c r="CA9" s="343"/>
      <c r="CB9" s="343"/>
      <c r="CC9" s="343"/>
      <c r="CD9" s="343"/>
      <c r="CE9" s="343"/>
      <c r="CF9" s="343"/>
      <c r="CG9" s="343"/>
      <c r="CH9" s="343"/>
      <c r="CI9" s="343"/>
      <c r="CJ9" s="343"/>
      <c r="CK9" s="343"/>
      <c r="CL9" s="343"/>
      <c r="CM9" s="343"/>
      <c r="CN9" s="343"/>
      <c r="CO9" s="343"/>
      <c r="CP9" s="343"/>
      <c r="CQ9" s="343"/>
      <c r="CR9" s="343"/>
      <c r="CS9" s="343"/>
      <c r="CT9" s="343"/>
      <c r="CU9" s="343"/>
      <c r="CV9" s="343"/>
      <c r="CW9" s="343"/>
      <c r="CX9" s="343"/>
      <c r="CY9" s="343"/>
      <c r="CZ9" s="343"/>
      <c r="DA9" s="343"/>
      <c r="DB9" s="343"/>
      <c r="DC9" s="343"/>
      <c r="DD9" s="343"/>
      <c r="DE9" s="343"/>
      <c r="DF9" s="343"/>
      <c r="DG9" s="343"/>
      <c r="DH9" s="343"/>
      <c r="DI9" s="343"/>
      <c r="DJ9" s="343"/>
      <c r="DK9" s="343"/>
      <c r="DL9" s="343"/>
      <c r="DM9" s="343"/>
      <c r="DN9" s="343"/>
      <c r="DO9" s="343"/>
      <c r="DP9" s="343"/>
      <c r="DQ9" s="343"/>
      <c r="DR9" s="343"/>
      <c r="DS9" s="343"/>
      <c r="DT9" s="343"/>
      <c r="DU9" s="343"/>
      <c r="DV9" s="343"/>
      <c r="DW9" s="343"/>
      <c r="DX9" s="343"/>
      <c r="DY9" s="343"/>
      <c r="DZ9" s="343"/>
      <c r="EA9" s="343"/>
      <c r="EB9" s="343"/>
      <c r="EC9" s="343"/>
      <c r="ED9" s="343"/>
      <c r="EE9" s="343"/>
      <c r="EF9" s="343"/>
      <c r="EG9" s="343"/>
      <c r="EH9" s="343"/>
      <c r="EI9" s="343"/>
      <c r="EJ9" s="343"/>
      <c r="EK9" s="343"/>
      <c r="EL9" s="343"/>
      <c r="EM9" s="343"/>
      <c r="EN9" s="343"/>
      <c r="EO9" s="343"/>
      <c r="EP9" s="343"/>
      <c r="EQ9" s="343"/>
      <c r="ER9" s="343"/>
      <c r="ES9" s="343"/>
      <c r="ET9" s="343"/>
      <c r="EU9" s="343"/>
      <c r="EV9" s="343"/>
      <c r="EW9" s="343"/>
      <c r="EX9" s="343"/>
      <c r="EY9" s="343"/>
      <c r="EZ9" s="343"/>
      <c r="FA9" s="343"/>
      <c r="FB9" s="343"/>
      <c r="FC9" s="343"/>
      <c r="FD9" s="343"/>
      <c r="FE9" s="343"/>
      <c r="FF9" s="343"/>
      <c r="FG9" s="343"/>
      <c r="FH9" s="343"/>
      <c r="FI9" s="343"/>
      <c r="FJ9" s="343"/>
      <c r="FK9" s="343"/>
      <c r="FL9" s="343"/>
      <c r="FM9" s="343"/>
      <c r="FN9" s="343"/>
      <c r="FO9" s="343"/>
      <c r="FP9" s="343"/>
      <c r="FQ9" s="343"/>
      <c r="FR9" s="343"/>
      <c r="FS9" s="343"/>
      <c r="FT9" s="343"/>
      <c r="FU9" s="343"/>
      <c r="FV9" s="343"/>
      <c r="FW9" s="343"/>
      <c r="FX9" s="343"/>
      <c r="FY9" s="343"/>
      <c r="FZ9" s="343"/>
      <c r="GA9" s="343"/>
      <c r="GB9" s="343"/>
      <c r="GC9" s="343"/>
      <c r="GD9" s="343"/>
      <c r="GE9" s="343"/>
      <c r="GF9" s="343"/>
      <c r="GG9" s="343"/>
      <c r="GH9" s="343"/>
      <c r="GI9" s="343"/>
      <c r="GJ9" s="343"/>
      <c r="GK9" s="343"/>
      <c r="GL9" s="343"/>
      <c r="GM9" s="343"/>
      <c r="GN9" s="343"/>
      <c r="GO9" s="343"/>
      <c r="GP9" s="343"/>
      <c r="GQ9" s="343"/>
      <c r="GR9" s="343"/>
      <c r="GS9" s="343"/>
      <c r="GT9" s="343"/>
      <c r="GU9" s="343"/>
      <c r="GV9" s="343"/>
      <c r="GW9" s="343"/>
      <c r="GX9" s="343"/>
      <c r="GY9" s="343"/>
      <c r="GZ9" s="343"/>
      <c r="HA9" s="343"/>
      <c r="HB9" s="343"/>
      <c r="HC9" s="343"/>
      <c r="HD9" s="343"/>
      <c r="HE9" s="343"/>
      <c r="HF9" s="343"/>
      <c r="HG9" s="343"/>
      <c r="HH9" s="343"/>
      <c r="HI9" s="343"/>
      <c r="HJ9" s="343"/>
      <c r="HK9" s="343"/>
      <c r="HL9" s="343"/>
      <c r="HM9" s="343"/>
      <c r="HN9" s="343"/>
      <c r="HO9" s="343"/>
      <c r="HP9" s="343"/>
      <c r="HQ9" s="343"/>
      <c r="HR9" s="343"/>
      <c r="HS9" s="343"/>
      <c r="HT9" s="343"/>
      <c r="HU9" s="343"/>
      <c r="HV9" s="343"/>
      <c r="HW9" s="343"/>
      <c r="HX9" s="343"/>
      <c r="HY9" s="343"/>
      <c r="HZ9" s="343"/>
      <c r="IA9" s="343"/>
      <c r="IB9" s="343"/>
      <c r="IC9" s="343"/>
      <c r="ID9" s="343"/>
      <c r="IE9" s="343"/>
      <c r="IF9" s="343"/>
      <c r="IG9" s="343"/>
      <c r="IH9" s="343"/>
      <c r="II9" s="343"/>
      <c r="IJ9" s="343"/>
      <c r="IK9" s="343"/>
      <c r="IL9" s="343"/>
      <c r="IM9" s="343"/>
      <c r="IN9" s="343"/>
      <c r="IO9" s="343"/>
      <c r="IP9" s="343"/>
      <c r="IQ9" s="343"/>
    </row>
    <row r="10" spans="1:251" s="344" customFormat="1" ht="27" customHeight="1" x14ac:dyDescent="0.2">
      <c r="A10" s="744"/>
      <c r="B10" s="747"/>
      <c r="C10" s="345"/>
      <c r="D10" s="346" t="s">
        <v>186</v>
      </c>
      <c r="E10" s="347" t="s">
        <v>187</v>
      </c>
      <c r="F10" s="340">
        <v>0</v>
      </c>
      <c r="G10" s="341"/>
      <c r="H10" s="342">
        <f t="shared" ref="H10:H15" si="3">F10+G10</f>
        <v>0</v>
      </c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43"/>
      <c r="CA10" s="343"/>
      <c r="CB10" s="343"/>
      <c r="CC10" s="343"/>
      <c r="CD10" s="343"/>
      <c r="CE10" s="343"/>
      <c r="CF10" s="343"/>
      <c r="CG10" s="343"/>
      <c r="CH10" s="343"/>
      <c r="CI10" s="343"/>
      <c r="CJ10" s="343"/>
      <c r="CK10" s="343"/>
      <c r="CL10" s="343"/>
      <c r="CM10" s="343"/>
      <c r="CN10" s="343"/>
      <c r="CO10" s="343"/>
      <c r="CP10" s="343"/>
      <c r="CQ10" s="343"/>
      <c r="CR10" s="343"/>
      <c r="CS10" s="343"/>
      <c r="CT10" s="343"/>
      <c r="CU10" s="343"/>
      <c r="CV10" s="343"/>
      <c r="CW10" s="343"/>
      <c r="CX10" s="343"/>
      <c r="CY10" s="343"/>
      <c r="CZ10" s="343"/>
      <c r="DA10" s="343"/>
      <c r="DB10" s="343"/>
      <c r="DC10" s="343"/>
      <c r="DD10" s="343"/>
      <c r="DE10" s="343"/>
      <c r="DF10" s="343"/>
      <c r="DG10" s="343"/>
      <c r="DH10" s="343"/>
      <c r="DI10" s="343"/>
      <c r="DJ10" s="343"/>
      <c r="DK10" s="343"/>
      <c r="DL10" s="343"/>
      <c r="DM10" s="343"/>
      <c r="DN10" s="343"/>
      <c r="DO10" s="343"/>
      <c r="DP10" s="343"/>
      <c r="DQ10" s="343"/>
      <c r="DR10" s="343"/>
      <c r="DS10" s="343"/>
      <c r="DT10" s="343"/>
      <c r="DU10" s="343"/>
      <c r="DV10" s="343"/>
      <c r="DW10" s="343"/>
      <c r="DX10" s="343"/>
      <c r="DY10" s="343"/>
      <c r="DZ10" s="343"/>
      <c r="EA10" s="343"/>
      <c r="EB10" s="343"/>
      <c r="EC10" s="343"/>
      <c r="ED10" s="343"/>
      <c r="EE10" s="343"/>
      <c r="EF10" s="343"/>
      <c r="EG10" s="343"/>
      <c r="EH10" s="343"/>
      <c r="EI10" s="343"/>
      <c r="EJ10" s="343"/>
      <c r="EK10" s="343"/>
      <c r="EL10" s="343"/>
      <c r="EM10" s="343"/>
      <c r="EN10" s="343"/>
      <c r="EO10" s="343"/>
      <c r="EP10" s="343"/>
      <c r="EQ10" s="343"/>
      <c r="ER10" s="343"/>
      <c r="ES10" s="343"/>
      <c r="ET10" s="343"/>
      <c r="EU10" s="343"/>
      <c r="EV10" s="343"/>
      <c r="EW10" s="343"/>
      <c r="EX10" s="343"/>
      <c r="EY10" s="343"/>
      <c r="EZ10" s="343"/>
      <c r="FA10" s="343"/>
      <c r="FB10" s="343"/>
      <c r="FC10" s="343"/>
      <c r="FD10" s="343"/>
      <c r="FE10" s="343"/>
      <c r="FF10" s="343"/>
      <c r="FG10" s="343"/>
      <c r="FH10" s="343"/>
      <c r="FI10" s="343"/>
      <c r="FJ10" s="343"/>
      <c r="FK10" s="343"/>
      <c r="FL10" s="343"/>
      <c r="FM10" s="343"/>
      <c r="FN10" s="343"/>
      <c r="FO10" s="343"/>
      <c r="FP10" s="343"/>
      <c r="FQ10" s="343"/>
      <c r="FR10" s="343"/>
      <c r="FS10" s="343"/>
      <c r="FT10" s="343"/>
      <c r="FU10" s="343"/>
      <c r="FV10" s="343"/>
      <c r="FW10" s="343"/>
      <c r="FX10" s="343"/>
      <c r="FY10" s="343"/>
      <c r="FZ10" s="343"/>
      <c r="GA10" s="343"/>
      <c r="GB10" s="343"/>
      <c r="GC10" s="343"/>
      <c r="GD10" s="343"/>
      <c r="GE10" s="343"/>
      <c r="GF10" s="343"/>
      <c r="GG10" s="343"/>
      <c r="GH10" s="343"/>
      <c r="GI10" s="343"/>
      <c r="GJ10" s="343"/>
      <c r="GK10" s="343"/>
      <c r="GL10" s="343"/>
      <c r="GM10" s="343"/>
      <c r="GN10" s="343"/>
      <c r="GO10" s="343"/>
      <c r="GP10" s="343"/>
      <c r="GQ10" s="343"/>
      <c r="GR10" s="343"/>
      <c r="GS10" s="343"/>
      <c r="GT10" s="343"/>
      <c r="GU10" s="343"/>
      <c r="GV10" s="343"/>
      <c r="GW10" s="343"/>
      <c r="GX10" s="343"/>
      <c r="GY10" s="343"/>
      <c r="GZ10" s="343"/>
      <c r="HA10" s="343"/>
      <c r="HB10" s="343"/>
      <c r="HC10" s="343"/>
      <c r="HD10" s="343"/>
      <c r="HE10" s="343"/>
      <c r="HF10" s="343"/>
      <c r="HG10" s="343"/>
      <c r="HH10" s="343"/>
      <c r="HI10" s="343"/>
      <c r="HJ10" s="343"/>
      <c r="HK10" s="343"/>
      <c r="HL10" s="343"/>
      <c r="HM10" s="343"/>
      <c r="HN10" s="343"/>
      <c r="HO10" s="343"/>
      <c r="HP10" s="343"/>
      <c r="HQ10" s="343"/>
      <c r="HR10" s="343"/>
      <c r="HS10" s="343"/>
      <c r="HT10" s="343"/>
      <c r="HU10" s="343"/>
      <c r="HV10" s="343"/>
      <c r="HW10" s="343"/>
      <c r="HX10" s="343"/>
      <c r="HY10" s="343"/>
      <c r="HZ10" s="343"/>
      <c r="IA10" s="343"/>
      <c r="IB10" s="343"/>
      <c r="IC10" s="343"/>
      <c r="ID10" s="343"/>
      <c r="IE10" s="343"/>
      <c r="IF10" s="343"/>
      <c r="IG10" s="343"/>
      <c r="IH10" s="343"/>
      <c r="II10" s="343"/>
      <c r="IJ10" s="343"/>
      <c r="IK10" s="343"/>
      <c r="IL10" s="343"/>
      <c r="IM10" s="343"/>
      <c r="IN10" s="343"/>
      <c r="IO10" s="343"/>
      <c r="IP10" s="343"/>
      <c r="IQ10" s="343"/>
    </row>
    <row r="11" spans="1:251" s="344" customFormat="1" x14ac:dyDescent="0.2">
      <c r="A11" s="744"/>
      <c r="B11" s="747"/>
      <c r="C11" s="345"/>
      <c r="D11" s="346" t="s">
        <v>188</v>
      </c>
      <c r="E11" s="348" t="s">
        <v>189</v>
      </c>
      <c r="F11" s="340">
        <v>3000</v>
      </c>
      <c r="G11" s="341"/>
      <c r="H11" s="342">
        <f t="shared" si="3"/>
        <v>3000</v>
      </c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3"/>
      <c r="CD11" s="343"/>
      <c r="CE11" s="343"/>
      <c r="CF11" s="343"/>
      <c r="CG11" s="343"/>
      <c r="CH11" s="343"/>
      <c r="CI11" s="343"/>
      <c r="CJ11" s="343"/>
      <c r="CK11" s="343"/>
      <c r="CL11" s="343"/>
      <c r="CM11" s="343"/>
      <c r="CN11" s="343"/>
      <c r="CO11" s="343"/>
      <c r="CP11" s="343"/>
      <c r="CQ11" s="343"/>
      <c r="CR11" s="343"/>
      <c r="CS11" s="343"/>
      <c r="CT11" s="343"/>
      <c r="CU11" s="343"/>
      <c r="CV11" s="343"/>
      <c r="CW11" s="343"/>
      <c r="CX11" s="343"/>
      <c r="CY11" s="343"/>
      <c r="CZ11" s="343"/>
      <c r="DA11" s="343"/>
      <c r="DB11" s="343"/>
      <c r="DC11" s="343"/>
      <c r="DD11" s="343"/>
      <c r="DE11" s="343"/>
      <c r="DF11" s="343"/>
      <c r="DG11" s="343"/>
      <c r="DH11" s="343"/>
      <c r="DI11" s="343"/>
      <c r="DJ11" s="343"/>
      <c r="DK11" s="343"/>
      <c r="DL11" s="343"/>
      <c r="DM11" s="343"/>
      <c r="DN11" s="343"/>
      <c r="DO11" s="343"/>
      <c r="DP11" s="343"/>
      <c r="DQ11" s="343"/>
      <c r="DR11" s="343"/>
      <c r="DS11" s="343"/>
      <c r="DT11" s="343"/>
      <c r="DU11" s="343"/>
      <c r="DV11" s="343"/>
      <c r="DW11" s="343"/>
      <c r="DX11" s="343"/>
      <c r="DY11" s="343"/>
      <c r="DZ11" s="343"/>
      <c r="EA11" s="343"/>
      <c r="EB11" s="343"/>
      <c r="EC11" s="343"/>
      <c r="ED11" s="343"/>
      <c r="EE11" s="343"/>
      <c r="EF11" s="343"/>
      <c r="EG11" s="343"/>
      <c r="EH11" s="343"/>
      <c r="EI11" s="343"/>
      <c r="EJ11" s="343"/>
      <c r="EK11" s="343"/>
      <c r="EL11" s="343"/>
      <c r="EM11" s="343"/>
      <c r="EN11" s="343"/>
      <c r="EO11" s="343"/>
      <c r="EP11" s="343"/>
      <c r="EQ11" s="343"/>
      <c r="ER11" s="343"/>
      <c r="ES11" s="343"/>
      <c r="ET11" s="343"/>
      <c r="EU11" s="343"/>
      <c r="EV11" s="343"/>
      <c r="EW11" s="343"/>
      <c r="EX11" s="343"/>
      <c r="EY11" s="343"/>
      <c r="EZ11" s="343"/>
      <c r="FA11" s="343"/>
      <c r="FB11" s="343"/>
      <c r="FC11" s="343"/>
      <c r="FD11" s="343"/>
      <c r="FE11" s="343"/>
      <c r="FF11" s="343"/>
      <c r="FG11" s="343"/>
      <c r="FH11" s="343"/>
      <c r="FI11" s="343"/>
      <c r="FJ11" s="343"/>
      <c r="FK11" s="343"/>
      <c r="FL11" s="343"/>
      <c r="FM11" s="343"/>
      <c r="FN11" s="343"/>
      <c r="FO11" s="343"/>
      <c r="FP11" s="343"/>
      <c r="FQ11" s="343"/>
      <c r="FR11" s="343"/>
      <c r="FS11" s="343"/>
      <c r="FT11" s="343"/>
      <c r="FU11" s="343"/>
      <c r="FV11" s="343"/>
      <c r="FW11" s="343"/>
      <c r="FX11" s="343"/>
      <c r="FY11" s="343"/>
      <c r="FZ11" s="343"/>
      <c r="GA11" s="343"/>
      <c r="GB11" s="343"/>
      <c r="GC11" s="343"/>
      <c r="GD11" s="343"/>
      <c r="GE11" s="343"/>
      <c r="GF11" s="343"/>
      <c r="GG11" s="343"/>
      <c r="GH11" s="343"/>
      <c r="GI11" s="343"/>
      <c r="GJ11" s="343"/>
      <c r="GK11" s="343"/>
      <c r="GL11" s="343"/>
      <c r="GM11" s="343"/>
      <c r="GN11" s="343"/>
      <c r="GO11" s="343"/>
      <c r="GP11" s="343"/>
      <c r="GQ11" s="343"/>
      <c r="GR11" s="343"/>
      <c r="GS11" s="343"/>
      <c r="GT11" s="343"/>
      <c r="GU11" s="343"/>
      <c r="GV11" s="343"/>
      <c r="GW11" s="343"/>
      <c r="GX11" s="343"/>
      <c r="GY11" s="343"/>
      <c r="GZ11" s="343"/>
      <c r="HA11" s="343"/>
      <c r="HB11" s="343"/>
      <c r="HC11" s="343"/>
      <c r="HD11" s="343"/>
      <c r="HE11" s="343"/>
      <c r="HF11" s="343"/>
      <c r="HG11" s="343"/>
      <c r="HH11" s="343"/>
      <c r="HI11" s="343"/>
      <c r="HJ11" s="343"/>
      <c r="HK11" s="343"/>
      <c r="HL11" s="343"/>
      <c r="HM11" s="343"/>
      <c r="HN11" s="343"/>
      <c r="HO11" s="343"/>
      <c r="HP11" s="343"/>
      <c r="HQ11" s="343"/>
      <c r="HR11" s="343"/>
      <c r="HS11" s="343"/>
      <c r="HT11" s="343"/>
      <c r="HU11" s="343"/>
      <c r="HV11" s="343"/>
      <c r="HW11" s="343"/>
      <c r="HX11" s="343"/>
      <c r="HY11" s="343"/>
      <c r="HZ11" s="343"/>
      <c r="IA11" s="343"/>
      <c r="IB11" s="343"/>
      <c r="IC11" s="343"/>
      <c r="ID11" s="343"/>
      <c r="IE11" s="343"/>
      <c r="IF11" s="343"/>
      <c r="IG11" s="343"/>
      <c r="IH11" s="343"/>
      <c r="II11" s="343"/>
      <c r="IJ11" s="343"/>
      <c r="IK11" s="343"/>
      <c r="IL11" s="343"/>
      <c r="IM11" s="343"/>
      <c r="IN11" s="343"/>
      <c r="IO11" s="343"/>
      <c r="IP11" s="343"/>
      <c r="IQ11" s="343"/>
    </row>
    <row r="12" spans="1:251" s="344" customFormat="1" x14ac:dyDescent="0.2">
      <c r="A12" s="744"/>
      <c r="B12" s="747"/>
      <c r="C12" s="332"/>
      <c r="D12" s="349" t="s">
        <v>190</v>
      </c>
      <c r="E12" s="350" t="s">
        <v>191</v>
      </c>
      <c r="F12" s="351">
        <v>0</v>
      </c>
      <c r="G12" s="342"/>
      <c r="H12" s="342">
        <f t="shared" si="3"/>
        <v>0</v>
      </c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43"/>
      <c r="CA12" s="343"/>
      <c r="CB12" s="343"/>
      <c r="CC12" s="343"/>
      <c r="CD12" s="343"/>
      <c r="CE12" s="343"/>
      <c r="CF12" s="343"/>
      <c r="CG12" s="343"/>
      <c r="CH12" s="343"/>
      <c r="CI12" s="343"/>
      <c r="CJ12" s="343"/>
      <c r="CK12" s="343"/>
      <c r="CL12" s="343"/>
      <c r="CM12" s="343"/>
      <c r="CN12" s="343"/>
      <c r="CO12" s="343"/>
      <c r="CP12" s="343"/>
      <c r="CQ12" s="343"/>
      <c r="CR12" s="343"/>
      <c r="CS12" s="343"/>
      <c r="CT12" s="343"/>
      <c r="CU12" s="343"/>
      <c r="CV12" s="343"/>
      <c r="CW12" s="343"/>
      <c r="CX12" s="343"/>
      <c r="CY12" s="343"/>
      <c r="CZ12" s="343"/>
      <c r="DA12" s="343"/>
      <c r="DB12" s="343"/>
      <c r="DC12" s="343"/>
      <c r="DD12" s="343"/>
      <c r="DE12" s="343"/>
      <c r="DF12" s="343"/>
      <c r="DG12" s="343"/>
      <c r="DH12" s="343"/>
      <c r="DI12" s="343"/>
      <c r="DJ12" s="343"/>
      <c r="DK12" s="343"/>
      <c r="DL12" s="343"/>
      <c r="DM12" s="343"/>
      <c r="DN12" s="343"/>
      <c r="DO12" s="343"/>
      <c r="DP12" s="343"/>
      <c r="DQ12" s="343"/>
      <c r="DR12" s="343"/>
      <c r="DS12" s="343"/>
      <c r="DT12" s="343"/>
      <c r="DU12" s="343"/>
      <c r="DV12" s="343"/>
      <c r="DW12" s="343"/>
      <c r="DX12" s="343"/>
      <c r="DY12" s="343"/>
      <c r="DZ12" s="343"/>
      <c r="EA12" s="343"/>
      <c r="EB12" s="343"/>
      <c r="EC12" s="343"/>
      <c r="ED12" s="343"/>
      <c r="EE12" s="343"/>
      <c r="EF12" s="343"/>
      <c r="EG12" s="343"/>
      <c r="EH12" s="343"/>
      <c r="EI12" s="343"/>
      <c r="EJ12" s="343"/>
      <c r="EK12" s="343"/>
      <c r="EL12" s="343"/>
      <c r="EM12" s="343"/>
      <c r="EN12" s="343"/>
      <c r="EO12" s="343"/>
      <c r="EP12" s="343"/>
      <c r="EQ12" s="343"/>
      <c r="ER12" s="343"/>
      <c r="ES12" s="343"/>
      <c r="ET12" s="343"/>
      <c r="EU12" s="343"/>
      <c r="EV12" s="343"/>
      <c r="EW12" s="343"/>
      <c r="EX12" s="343"/>
      <c r="EY12" s="343"/>
      <c r="EZ12" s="343"/>
      <c r="FA12" s="343"/>
      <c r="FB12" s="343"/>
      <c r="FC12" s="343"/>
      <c r="FD12" s="343"/>
      <c r="FE12" s="343"/>
      <c r="FF12" s="343"/>
      <c r="FG12" s="343"/>
      <c r="FH12" s="343"/>
      <c r="FI12" s="343"/>
      <c r="FJ12" s="343"/>
      <c r="FK12" s="343"/>
      <c r="FL12" s="343"/>
      <c r="FM12" s="343"/>
      <c r="FN12" s="343"/>
      <c r="FO12" s="343"/>
      <c r="FP12" s="343"/>
      <c r="FQ12" s="343"/>
      <c r="FR12" s="343"/>
      <c r="FS12" s="343"/>
      <c r="FT12" s="343"/>
      <c r="FU12" s="343"/>
      <c r="FV12" s="343"/>
      <c r="FW12" s="343"/>
      <c r="FX12" s="343"/>
      <c r="FY12" s="343"/>
      <c r="FZ12" s="343"/>
      <c r="GA12" s="343"/>
      <c r="GB12" s="343"/>
      <c r="GC12" s="343"/>
      <c r="GD12" s="343"/>
      <c r="GE12" s="343"/>
      <c r="GF12" s="343"/>
      <c r="GG12" s="343"/>
      <c r="GH12" s="343"/>
      <c r="GI12" s="343"/>
      <c r="GJ12" s="343"/>
      <c r="GK12" s="343"/>
      <c r="GL12" s="343"/>
      <c r="GM12" s="343"/>
      <c r="GN12" s="343"/>
      <c r="GO12" s="343"/>
      <c r="GP12" s="343"/>
      <c r="GQ12" s="343"/>
      <c r="GR12" s="343"/>
      <c r="GS12" s="343"/>
      <c r="GT12" s="343"/>
      <c r="GU12" s="343"/>
      <c r="GV12" s="343"/>
      <c r="GW12" s="343"/>
      <c r="GX12" s="343"/>
      <c r="GY12" s="343"/>
      <c r="GZ12" s="343"/>
      <c r="HA12" s="343"/>
      <c r="HB12" s="343"/>
      <c r="HC12" s="343"/>
      <c r="HD12" s="343"/>
      <c r="HE12" s="343"/>
      <c r="HF12" s="343"/>
      <c r="HG12" s="343"/>
      <c r="HH12" s="343"/>
      <c r="HI12" s="343"/>
      <c r="HJ12" s="343"/>
      <c r="HK12" s="343"/>
      <c r="HL12" s="343"/>
      <c r="HM12" s="343"/>
      <c r="HN12" s="343"/>
      <c r="HO12" s="343"/>
      <c r="HP12" s="343"/>
      <c r="HQ12" s="343"/>
      <c r="HR12" s="343"/>
      <c r="HS12" s="343"/>
      <c r="HT12" s="343"/>
      <c r="HU12" s="343"/>
      <c r="HV12" s="343"/>
      <c r="HW12" s="343"/>
      <c r="HX12" s="343"/>
      <c r="HY12" s="343"/>
      <c r="HZ12" s="343"/>
      <c r="IA12" s="343"/>
      <c r="IB12" s="343"/>
      <c r="IC12" s="343"/>
      <c r="ID12" s="343"/>
      <c r="IE12" s="343"/>
      <c r="IF12" s="343"/>
      <c r="IG12" s="343"/>
      <c r="IH12" s="343"/>
      <c r="II12" s="343"/>
      <c r="IJ12" s="343"/>
      <c r="IK12" s="343"/>
      <c r="IL12" s="343"/>
      <c r="IM12" s="343"/>
      <c r="IN12" s="343"/>
      <c r="IO12" s="343"/>
      <c r="IP12" s="343"/>
      <c r="IQ12" s="343"/>
    </row>
    <row r="13" spans="1:251" s="344" customFormat="1" x14ac:dyDescent="0.2">
      <c r="A13" s="744"/>
      <c r="B13" s="747"/>
      <c r="C13" s="352"/>
      <c r="D13" s="349" t="s">
        <v>192</v>
      </c>
      <c r="E13" s="350" t="s">
        <v>193</v>
      </c>
      <c r="F13" s="353">
        <v>0</v>
      </c>
      <c r="G13" s="342"/>
      <c r="H13" s="342">
        <f t="shared" si="3"/>
        <v>0</v>
      </c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43"/>
      <c r="CA13" s="343"/>
      <c r="CB13" s="343"/>
      <c r="CC13" s="343"/>
      <c r="CD13" s="343"/>
      <c r="CE13" s="343"/>
      <c r="CF13" s="343"/>
      <c r="CG13" s="343"/>
      <c r="CH13" s="343"/>
      <c r="CI13" s="343"/>
      <c r="CJ13" s="343"/>
      <c r="CK13" s="343"/>
      <c r="CL13" s="343"/>
      <c r="CM13" s="343"/>
      <c r="CN13" s="343"/>
      <c r="CO13" s="343"/>
      <c r="CP13" s="343"/>
      <c r="CQ13" s="343"/>
      <c r="CR13" s="343"/>
      <c r="CS13" s="343"/>
      <c r="CT13" s="343"/>
      <c r="CU13" s="343"/>
      <c r="CV13" s="343"/>
      <c r="CW13" s="343"/>
      <c r="CX13" s="343"/>
      <c r="CY13" s="343"/>
      <c r="CZ13" s="343"/>
      <c r="DA13" s="343"/>
      <c r="DB13" s="343"/>
      <c r="DC13" s="343"/>
      <c r="DD13" s="343"/>
      <c r="DE13" s="343"/>
      <c r="DF13" s="343"/>
      <c r="DG13" s="343"/>
      <c r="DH13" s="343"/>
      <c r="DI13" s="343"/>
      <c r="DJ13" s="343"/>
      <c r="DK13" s="343"/>
      <c r="DL13" s="343"/>
      <c r="DM13" s="343"/>
      <c r="DN13" s="343"/>
      <c r="DO13" s="343"/>
      <c r="DP13" s="343"/>
      <c r="DQ13" s="343"/>
      <c r="DR13" s="343"/>
      <c r="DS13" s="343"/>
      <c r="DT13" s="343"/>
      <c r="DU13" s="343"/>
      <c r="DV13" s="343"/>
      <c r="DW13" s="343"/>
      <c r="DX13" s="343"/>
      <c r="DY13" s="343"/>
      <c r="DZ13" s="343"/>
      <c r="EA13" s="343"/>
      <c r="EB13" s="343"/>
      <c r="EC13" s="343"/>
      <c r="ED13" s="343"/>
      <c r="EE13" s="343"/>
      <c r="EF13" s="343"/>
      <c r="EG13" s="343"/>
      <c r="EH13" s="343"/>
      <c r="EI13" s="343"/>
      <c r="EJ13" s="343"/>
      <c r="EK13" s="343"/>
      <c r="EL13" s="343"/>
      <c r="EM13" s="343"/>
      <c r="EN13" s="343"/>
      <c r="EO13" s="343"/>
      <c r="EP13" s="343"/>
      <c r="EQ13" s="343"/>
      <c r="ER13" s="343"/>
      <c r="ES13" s="343"/>
      <c r="ET13" s="343"/>
      <c r="EU13" s="343"/>
      <c r="EV13" s="343"/>
      <c r="EW13" s="343"/>
      <c r="EX13" s="343"/>
      <c r="EY13" s="343"/>
      <c r="EZ13" s="343"/>
      <c r="FA13" s="343"/>
      <c r="FB13" s="343"/>
      <c r="FC13" s="343"/>
      <c r="FD13" s="343"/>
      <c r="FE13" s="343"/>
      <c r="FF13" s="343"/>
      <c r="FG13" s="343"/>
      <c r="FH13" s="343"/>
      <c r="FI13" s="343"/>
      <c r="FJ13" s="343"/>
      <c r="FK13" s="343"/>
      <c r="FL13" s="343"/>
      <c r="FM13" s="343"/>
      <c r="FN13" s="343"/>
      <c r="FO13" s="343"/>
      <c r="FP13" s="343"/>
      <c r="FQ13" s="343"/>
      <c r="FR13" s="343"/>
      <c r="FS13" s="343"/>
      <c r="FT13" s="343"/>
      <c r="FU13" s="343"/>
      <c r="FV13" s="343"/>
      <c r="FW13" s="343"/>
      <c r="FX13" s="343"/>
      <c r="FY13" s="343"/>
      <c r="FZ13" s="343"/>
      <c r="GA13" s="343"/>
      <c r="GB13" s="343"/>
      <c r="GC13" s="343"/>
      <c r="GD13" s="343"/>
      <c r="GE13" s="343"/>
      <c r="GF13" s="343"/>
      <c r="GG13" s="343"/>
      <c r="GH13" s="343"/>
      <c r="GI13" s="343"/>
      <c r="GJ13" s="343"/>
      <c r="GK13" s="343"/>
      <c r="GL13" s="343"/>
      <c r="GM13" s="343"/>
      <c r="GN13" s="343"/>
      <c r="GO13" s="343"/>
      <c r="GP13" s="343"/>
      <c r="GQ13" s="343"/>
      <c r="GR13" s="343"/>
      <c r="GS13" s="343"/>
      <c r="GT13" s="343"/>
      <c r="GU13" s="343"/>
      <c r="GV13" s="343"/>
      <c r="GW13" s="343"/>
      <c r="GX13" s="343"/>
      <c r="GY13" s="343"/>
      <c r="GZ13" s="343"/>
      <c r="HA13" s="343"/>
      <c r="HB13" s="343"/>
      <c r="HC13" s="343"/>
      <c r="HD13" s="343"/>
      <c r="HE13" s="343"/>
      <c r="HF13" s="343"/>
      <c r="HG13" s="343"/>
      <c r="HH13" s="343"/>
      <c r="HI13" s="343"/>
      <c r="HJ13" s="343"/>
      <c r="HK13" s="343"/>
      <c r="HL13" s="343"/>
      <c r="HM13" s="343"/>
      <c r="HN13" s="343"/>
      <c r="HO13" s="343"/>
      <c r="HP13" s="343"/>
      <c r="HQ13" s="343"/>
      <c r="HR13" s="343"/>
      <c r="HS13" s="343"/>
      <c r="HT13" s="343"/>
      <c r="HU13" s="343"/>
      <c r="HV13" s="343"/>
      <c r="HW13" s="343"/>
      <c r="HX13" s="343"/>
      <c r="HY13" s="343"/>
      <c r="HZ13" s="343"/>
      <c r="IA13" s="343"/>
      <c r="IB13" s="343"/>
      <c r="IC13" s="343"/>
      <c r="ID13" s="343"/>
      <c r="IE13" s="343"/>
      <c r="IF13" s="343"/>
      <c r="IG13" s="343"/>
      <c r="IH13" s="343"/>
      <c r="II13" s="343"/>
      <c r="IJ13" s="343"/>
      <c r="IK13" s="343"/>
      <c r="IL13" s="343"/>
      <c r="IM13" s="343"/>
      <c r="IN13" s="343"/>
      <c r="IO13" s="343"/>
      <c r="IP13" s="343"/>
      <c r="IQ13" s="343"/>
    </row>
    <row r="14" spans="1:251" s="344" customFormat="1" x14ac:dyDescent="0.2">
      <c r="A14" s="744"/>
      <c r="B14" s="747"/>
      <c r="C14" s="352"/>
      <c r="D14" s="349" t="s">
        <v>194</v>
      </c>
      <c r="E14" s="350" t="s">
        <v>195</v>
      </c>
      <c r="F14" s="353">
        <v>0</v>
      </c>
      <c r="G14" s="342"/>
      <c r="H14" s="342">
        <f t="shared" si="3"/>
        <v>0</v>
      </c>
      <c r="I14" s="343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43"/>
      <c r="CA14" s="343"/>
      <c r="CB14" s="343"/>
      <c r="CC14" s="343"/>
      <c r="CD14" s="343"/>
      <c r="CE14" s="343"/>
      <c r="CF14" s="343"/>
      <c r="CG14" s="343"/>
      <c r="CH14" s="343"/>
      <c r="CI14" s="343"/>
      <c r="CJ14" s="343"/>
      <c r="CK14" s="343"/>
      <c r="CL14" s="343"/>
      <c r="CM14" s="343"/>
      <c r="CN14" s="343"/>
      <c r="CO14" s="343"/>
      <c r="CP14" s="343"/>
      <c r="CQ14" s="343"/>
      <c r="CR14" s="343"/>
      <c r="CS14" s="343"/>
      <c r="CT14" s="343"/>
      <c r="CU14" s="343"/>
      <c r="CV14" s="343"/>
      <c r="CW14" s="343"/>
      <c r="CX14" s="343"/>
      <c r="CY14" s="343"/>
      <c r="CZ14" s="343"/>
      <c r="DA14" s="343"/>
      <c r="DB14" s="343"/>
      <c r="DC14" s="343"/>
      <c r="DD14" s="343"/>
      <c r="DE14" s="343"/>
      <c r="DF14" s="343"/>
      <c r="DG14" s="343"/>
      <c r="DH14" s="343"/>
      <c r="DI14" s="343"/>
      <c r="DJ14" s="343"/>
      <c r="DK14" s="343"/>
      <c r="DL14" s="343"/>
      <c r="DM14" s="343"/>
      <c r="DN14" s="343"/>
      <c r="DO14" s="343"/>
      <c r="DP14" s="343"/>
      <c r="DQ14" s="343"/>
      <c r="DR14" s="343"/>
      <c r="DS14" s="343"/>
      <c r="DT14" s="343"/>
      <c r="DU14" s="343"/>
      <c r="DV14" s="343"/>
      <c r="DW14" s="343"/>
      <c r="DX14" s="343"/>
      <c r="DY14" s="343"/>
      <c r="DZ14" s="343"/>
      <c r="EA14" s="343"/>
      <c r="EB14" s="343"/>
      <c r="EC14" s="343"/>
      <c r="ED14" s="343"/>
      <c r="EE14" s="343"/>
      <c r="EF14" s="343"/>
      <c r="EG14" s="343"/>
      <c r="EH14" s="343"/>
      <c r="EI14" s="343"/>
      <c r="EJ14" s="343"/>
      <c r="EK14" s="343"/>
      <c r="EL14" s="343"/>
      <c r="EM14" s="343"/>
      <c r="EN14" s="343"/>
      <c r="EO14" s="343"/>
      <c r="EP14" s="343"/>
      <c r="EQ14" s="343"/>
      <c r="ER14" s="343"/>
      <c r="ES14" s="343"/>
      <c r="ET14" s="343"/>
      <c r="EU14" s="343"/>
      <c r="EV14" s="343"/>
      <c r="EW14" s="343"/>
      <c r="EX14" s="343"/>
      <c r="EY14" s="343"/>
      <c r="EZ14" s="343"/>
      <c r="FA14" s="343"/>
      <c r="FB14" s="343"/>
      <c r="FC14" s="343"/>
      <c r="FD14" s="343"/>
      <c r="FE14" s="343"/>
      <c r="FF14" s="343"/>
      <c r="FG14" s="343"/>
      <c r="FH14" s="343"/>
      <c r="FI14" s="343"/>
      <c r="FJ14" s="343"/>
      <c r="FK14" s="343"/>
      <c r="FL14" s="343"/>
      <c r="FM14" s="343"/>
      <c r="FN14" s="343"/>
      <c r="FO14" s="343"/>
      <c r="FP14" s="343"/>
      <c r="FQ14" s="343"/>
      <c r="FR14" s="343"/>
      <c r="FS14" s="343"/>
      <c r="FT14" s="343"/>
      <c r="FU14" s="343"/>
      <c r="FV14" s="343"/>
      <c r="FW14" s="343"/>
      <c r="FX14" s="343"/>
      <c r="FY14" s="343"/>
      <c r="FZ14" s="343"/>
      <c r="GA14" s="343"/>
      <c r="GB14" s="343"/>
      <c r="GC14" s="343"/>
      <c r="GD14" s="343"/>
      <c r="GE14" s="343"/>
      <c r="GF14" s="343"/>
      <c r="GG14" s="343"/>
      <c r="GH14" s="343"/>
      <c r="GI14" s="343"/>
      <c r="GJ14" s="343"/>
      <c r="GK14" s="343"/>
      <c r="GL14" s="343"/>
      <c r="GM14" s="343"/>
      <c r="GN14" s="343"/>
      <c r="GO14" s="343"/>
      <c r="GP14" s="343"/>
      <c r="GQ14" s="343"/>
      <c r="GR14" s="343"/>
      <c r="GS14" s="343"/>
      <c r="GT14" s="343"/>
      <c r="GU14" s="343"/>
      <c r="GV14" s="343"/>
      <c r="GW14" s="343"/>
      <c r="GX14" s="343"/>
      <c r="GY14" s="343"/>
      <c r="GZ14" s="343"/>
      <c r="HA14" s="343"/>
      <c r="HB14" s="343"/>
      <c r="HC14" s="343"/>
      <c r="HD14" s="343"/>
      <c r="HE14" s="343"/>
      <c r="HF14" s="343"/>
      <c r="HG14" s="343"/>
      <c r="HH14" s="343"/>
      <c r="HI14" s="343"/>
      <c r="HJ14" s="343"/>
      <c r="HK14" s="343"/>
      <c r="HL14" s="343"/>
      <c r="HM14" s="343"/>
      <c r="HN14" s="343"/>
      <c r="HO14" s="343"/>
      <c r="HP14" s="343"/>
      <c r="HQ14" s="343"/>
      <c r="HR14" s="343"/>
      <c r="HS14" s="343"/>
      <c r="HT14" s="343"/>
      <c r="HU14" s="343"/>
      <c r="HV14" s="343"/>
      <c r="HW14" s="343"/>
      <c r="HX14" s="343"/>
      <c r="HY14" s="343"/>
      <c r="HZ14" s="343"/>
      <c r="IA14" s="343"/>
      <c r="IB14" s="343"/>
      <c r="IC14" s="343"/>
      <c r="ID14" s="343"/>
      <c r="IE14" s="343"/>
      <c r="IF14" s="343"/>
      <c r="IG14" s="343"/>
      <c r="IH14" s="343"/>
      <c r="II14" s="343"/>
      <c r="IJ14" s="343"/>
      <c r="IK14" s="343"/>
      <c r="IL14" s="343"/>
      <c r="IM14" s="343"/>
      <c r="IN14" s="343"/>
      <c r="IO14" s="343"/>
      <c r="IP14" s="343"/>
      <c r="IQ14" s="343"/>
    </row>
    <row r="15" spans="1:251" s="344" customFormat="1" x14ac:dyDescent="0.2">
      <c r="A15" s="744"/>
      <c r="B15" s="747"/>
      <c r="C15" s="352"/>
      <c r="D15" s="349" t="s">
        <v>196</v>
      </c>
      <c r="E15" s="350" t="s">
        <v>197</v>
      </c>
      <c r="F15" s="353">
        <v>7000</v>
      </c>
      <c r="G15" s="341">
        <v>-7000</v>
      </c>
      <c r="H15" s="342">
        <f t="shared" si="3"/>
        <v>0</v>
      </c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43"/>
      <c r="CA15" s="343"/>
      <c r="CB15" s="343"/>
      <c r="CC15" s="343"/>
      <c r="CD15" s="343"/>
      <c r="CE15" s="343"/>
      <c r="CF15" s="343"/>
      <c r="CG15" s="343"/>
      <c r="CH15" s="343"/>
      <c r="CI15" s="343"/>
      <c r="CJ15" s="343"/>
      <c r="CK15" s="343"/>
      <c r="CL15" s="343"/>
      <c r="CM15" s="343"/>
      <c r="CN15" s="343"/>
      <c r="CO15" s="343"/>
      <c r="CP15" s="343"/>
      <c r="CQ15" s="343"/>
      <c r="CR15" s="343"/>
      <c r="CS15" s="343"/>
      <c r="CT15" s="343"/>
      <c r="CU15" s="343"/>
      <c r="CV15" s="343"/>
      <c r="CW15" s="343"/>
      <c r="CX15" s="343"/>
      <c r="CY15" s="343"/>
      <c r="CZ15" s="343"/>
      <c r="DA15" s="343"/>
      <c r="DB15" s="343"/>
      <c r="DC15" s="343"/>
      <c r="DD15" s="343"/>
      <c r="DE15" s="343"/>
      <c r="DF15" s="343"/>
      <c r="DG15" s="343"/>
      <c r="DH15" s="343"/>
      <c r="DI15" s="343"/>
      <c r="DJ15" s="343"/>
      <c r="DK15" s="343"/>
      <c r="DL15" s="343"/>
      <c r="DM15" s="343"/>
      <c r="DN15" s="343"/>
      <c r="DO15" s="343"/>
      <c r="DP15" s="343"/>
      <c r="DQ15" s="343"/>
      <c r="DR15" s="343"/>
      <c r="DS15" s="343"/>
      <c r="DT15" s="343"/>
      <c r="DU15" s="343"/>
      <c r="DV15" s="343"/>
      <c r="DW15" s="343"/>
      <c r="DX15" s="343"/>
      <c r="DY15" s="343"/>
      <c r="DZ15" s="343"/>
      <c r="EA15" s="343"/>
      <c r="EB15" s="343"/>
      <c r="EC15" s="343"/>
      <c r="ED15" s="343"/>
      <c r="EE15" s="343"/>
      <c r="EF15" s="343"/>
      <c r="EG15" s="343"/>
      <c r="EH15" s="343"/>
      <c r="EI15" s="343"/>
      <c r="EJ15" s="343"/>
      <c r="EK15" s="343"/>
      <c r="EL15" s="343"/>
      <c r="EM15" s="343"/>
      <c r="EN15" s="343"/>
      <c r="EO15" s="343"/>
      <c r="EP15" s="343"/>
      <c r="EQ15" s="343"/>
      <c r="ER15" s="343"/>
      <c r="ES15" s="343"/>
      <c r="ET15" s="343"/>
      <c r="EU15" s="343"/>
      <c r="EV15" s="343"/>
      <c r="EW15" s="343"/>
      <c r="EX15" s="343"/>
      <c r="EY15" s="343"/>
      <c r="EZ15" s="343"/>
      <c r="FA15" s="343"/>
      <c r="FB15" s="343"/>
      <c r="FC15" s="343"/>
      <c r="FD15" s="343"/>
      <c r="FE15" s="343"/>
      <c r="FF15" s="343"/>
      <c r="FG15" s="343"/>
      <c r="FH15" s="343"/>
      <c r="FI15" s="343"/>
      <c r="FJ15" s="343"/>
      <c r="FK15" s="343"/>
      <c r="FL15" s="343"/>
      <c r="FM15" s="343"/>
      <c r="FN15" s="343"/>
      <c r="FO15" s="343"/>
      <c r="FP15" s="343"/>
      <c r="FQ15" s="343"/>
      <c r="FR15" s="343"/>
      <c r="FS15" s="343"/>
      <c r="FT15" s="343"/>
      <c r="FU15" s="343"/>
      <c r="FV15" s="343"/>
      <c r="FW15" s="343"/>
      <c r="FX15" s="343"/>
      <c r="FY15" s="343"/>
      <c r="FZ15" s="343"/>
      <c r="GA15" s="343"/>
      <c r="GB15" s="343"/>
      <c r="GC15" s="343"/>
      <c r="GD15" s="343"/>
      <c r="GE15" s="343"/>
      <c r="GF15" s="343"/>
      <c r="GG15" s="343"/>
      <c r="GH15" s="343"/>
      <c r="GI15" s="343"/>
      <c r="GJ15" s="343"/>
      <c r="GK15" s="343"/>
      <c r="GL15" s="343"/>
      <c r="GM15" s="343"/>
      <c r="GN15" s="343"/>
      <c r="GO15" s="343"/>
      <c r="GP15" s="343"/>
      <c r="GQ15" s="343"/>
      <c r="GR15" s="343"/>
      <c r="GS15" s="343"/>
      <c r="GT15" s="343"/>
      <c r="GU15" s="343"/>
      <c r="GV15" s="343"/>
      <c r="GW15" s="343"/>
      <c r="GX15" s="343"/>
      <c r="GY15" s="343"/>
      <c r="GZ15" s="343"/>
      <c r="HA15" s="343"/>
      <c r="HB15" s="343"/>
      <c r="HC15" s="343"/>
      <c r="HD15" s="343"/>
      <c r="HE15" s="343"/>
      <c r="HF15" s="343"/>
      <c r="HG15" s="343"/>
      <c r="HH15" s="343"/>
      <c r="HI15" s="343"/>
      <c r="HJ15" s="343"/>
      <c r="HK15" s="343"/>
      <c r="HL15" s="343"/>
      <c r="HM15" s="343"/>
      <c r="HN15" s="343"/>
      <c r="HO15" s="343"/>
      <c r="HP15" s="343"/>
      <c r="HQ15" s="343"/>
      <c r="HR15" s="343"/>
      <c r="HS15" s="343"/>
      <c r="HT15" s="343"/>
      <c r="HU15" s="343"/>
      <c r="HV15" s="343"/>
      <c r="HW15" s="343"/>
      <c r="HX15" s="343"/>
      <c r="HY15" s="343"/>
      <c r="HZ15" s="343"/>
      <c r="IA15" s="343"/>
      <c r="IB15" s="343"/>
      <c r="IC15" s="343"/>
      <c r="ID15" s="343"/>
      <c r="IE15" s="343"/>
      <c r="IF15" s="343"/>
      <c r="IG15" s="343"/>
      <c r="IH15" s="343"/>
      <c r="II15" s="343"/>
      <c r="IJ15" s="343"/>
      <c r="IK15" s="343"/>
      <c r="IL15" s="343"/>
      <c r="IM15" s="343"/>
      <c r="IN15" s="343"/>
      <c r="IO15" s="343"/>
      <c r="IP15" s="343"/>
      <c r="IQ15" s="343"/>
    </row>
    <row r="16" spans="1:251" s="344" customFormat="1" x14ac:dyDescent="0.2">
      <c r="A16" s="744"/>
      <c r="B16" s="747"/>
      <c r="C16" s="354" t="s">
        <v>198</v>
      </c>
      <c r="D16" s="349"/>
      <c r="E16" s="355" t="s">
        <v>199</v>
      </c>
      <c r="F16" s="356">
        <f>F17+F18</f>
        <v>8577.77</v>
      </c>
      <c r="G16" s="356">
        <f t="shared" ref="G16:H16" si="4">G17+G18</f>
        <v>7000</v>
      </c>
      <c r="H16" s="646">
        <f t="shared" si="4"/>
        <v>15577.77</v>
      </c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  <c r="AV16" s="343"/>
      <c r="AW16" s="343"/>
      <c r="AX16" s="343"/>
      <c r="AY16" s="343"/>
      <c r="AZ16" s="343"/>
      <c r="BA16" s="343"/>
      <c r="BB16" s="343"/>
      <c r="BC16" s="343"/>
      <c r="BD16" s="343"/>
      <c r="BE16" s="343"/>
      <c r="BF16" s="343"/>
      <c r="BG16" s="343"/>
      <c r="BH16" s="343"/>
      <c r="BI16" s="343"/>
      <c r="BJ16" s="343"/>
      <c r="BK16" s="343"/>
      <c r="BL16" s="343"/>
      <c r="BM16" s="343"/>
      <c r="BN16" s="343"/>
      <c r="BO16" s="343"/>
      <c r="BP16" s="343"/>
      <c r="BQ16" s="343"/>
      <c r="BR16" s="343"/>
      <c r="BS16" s="343"/>
      <c r="BT16" s="343"/>
      <c r="BU16" s="343"/>
      <c r="BV16" s="343"/>
      <c r="BW16" s="343"/>
      <c r="BX16" s="343"/>
      <c r="BY16" s="343"/>
      <c r="BZ16" s="343"/>
      <c r="CA16" s="343"/>
      <c r="CB16" s="343"/>
      <c r="CC16" s="343"/>
      <c r="CD16" s="343"/>
      <c r="CE16" s="343"/>
      <c r="CF16" s="343"/>
      <c r="CG16" s="343"/>
      <c r="CH16" s="343"/>
      <c r="CI16" s="343"/>
      <c r="CJ16" s="343"/>
      <c r="CK16" s="343"/>
      <c r="CL16" s="343"/>
      <c r="CM16" s="343"/>
      <c r="CN16" s="343"/>
      <c r="CO16" s="343"/>
      <c r="CP16" s="343"/>
      <c r="CQ16" s="343"/>
      <c r="CR16" s="343"/>
      <c r="CS16" s="343"/>
      <c r="CT16" s="343"/>
      <c r="CU16" s="343"/>
      <c r="CV16" s="343"/>
      <c r="CW16" s="343"/>
      <c r="CX16" s="343"/>
      <c r="CY16" s="343"/>
      <c r="CZ16" s="343"/>
      <c r="DA16" s="343"/>
      <c r="DB16" s="343"/>
      <c r="DC16" s="343"/>
      <c r="DD16" s="343"/>
      <c r="DE16" s="343"/>
      <c r="DF16" s="343"/>
      <c r="DG16" s="343"/>
      <c r="DH16" s="343"/>
      <c r="DI16" s="343"/>
      <c r="DJ16" s="343"/>
      <c r="DK16" s="343"/>
      <c r="DL16" s="343"/>
      <c r="DM16" s="343"/>
      <c r="DN16" s="343"/>
      <c r="DO16" s="343"/>
      <c r="DP16" s="343"/>
      <c r="DQ16" s="343"/>
      <c r="DR16" s="343"/>
      <c r="DS16" s="343"/>
      <c r="DT16" s="343"/>
      <c r="DU16" s="343"/>
      <c r="DV16" s="343"/>
      <c r="DW16" s="343"/>
      <c r="DX16" s="343"/>
      <c r="DY16" s="343"/>
      <c r="DZ16" s="343"/>
      <c r="EA16" s="343"/>
      <c r="EB16" s="343"/>
      <c r="EC16" s="343"/>
      <c r="ED16" s="343"/>
      <c r="EE16" s="343"/>
      <c r="EF16" s="343"/>
      <c r="EG16" s="343"/>
      <c r="EH16" s="343"/>
      <c r="EI16" s="343"/>
      <c r="EJ16" s="343"/>
      <c r="EK16" s="343"/>
      <c r="EL16" s="343"/>
      <c r="EM16" s="343"/>
      <c r="EN16" s="343"/>
      <c r="EO16" s="343"/>
      <c r="EP16" s="343"/>
      <c r="EQ16" s="343"/>
      <c r="ER16" s="343"/>
      <c r="ES16" s="343"/>
      <c r="ET16" s="343"/>
      <c r="EU16" s="343"/>
      <c r="EV16" s="343"/>
      <c r="EW16" s="343"/>
      <c r="EX16" s="343"/>
      <c r="EY16" s="343"/>
      <c r="EZ16" s="343"/>
      <c r="FA16" s="343"/>
      <c r="FB16" s="343"/>
      <c r="FC16" s="343"/>
      <c r="FD16" s="343"/>
      <c r="FE16" s="343"/>
      <c r="FF16" s="343"/>
      <c r="FG16" s="343"/>
      <c r="FH16" s="343"/>
      <c r="FI16" s="343"/>
      <c r="FJ16" s="343"/>
      <c r="FK16" s="343"/>
      <c r="FL16" s="343"/>
      <c r="FM16" s="343"/>
      <c r="FN16" s="343"/>
      <c r="FO16" s="343"/>
      <c r="FP16" s="343"/>
      <c r="FQ16" s="343"/>
      <c r="FR16" s="343"/>
      <c r="FS16" s="343"/>
      <c r="FT16" s="343"/>
      <c r="FU16" s="343"/>
      <c r="FV16" s="343"/>
      <c r="FW16" s="343"/>
      <c r="FX16" s="343"/>
      <c r="FY16" s="343"/>
      <c r="FZ16" s="343"/>
      <c r="GA16" s="343"/>
      <c r="GB16" s="343"/>
      <c r="GC16" s="343"/>
      <c r="GD16" s="343"/>
      <c r="GE16" s="343"/>
      <c r="GF16" s="343"/>
      <c r="GG16" s="343"/>
      <c r="GH16" s="343"/>
      <c r="GI16" s="343"/>
      <c r="GJ16" s="343"/>
      <c r="GK16" s="343"/>
      <c r="GL16" s="343"/>
      <c r="GM16" s="343"/>
      <c r="GN16" s="343"/>
      <c r="GO16" s="343"/>
      <c r="GP16" s="343"/>
      <c r="GQ16" s="343"/>
      <c r="GR16" s="343"/>
      <c r="GS16" s="343"/>
      <c r="GT16" s="343"/>
      <c r="GU16" s="343"/>
      <c r="GV16" s="343"/>
      <c r="GW16" s="343"/>
      <c r="GX16" s="343"/>
      <c r="GY16" s="343"/>
      <c r="GZ16" s="343"/>
      <c r="HA16" s="343"/>
      <c r="HB16" s="343"/>
      <c r="HC16" s="343"/>
      <c r="HD16" s="343"/>
      <c r="HE16" s="343"/>
      <c r="HF16" s="343"/>
      <c r="HG16" s="343"/>
      <c r="HH16" s="343"/>
      <c r="HI16" s="343"/>
      <c r="HJ16" s="343"/>
      <c r="HK16" s="343"/>
      <c r="HL16" s="343"/>
      <c r="HM16" s="343"/>
      <c r="HN16" s="343"/>
      <c r="HO16" s="343"/>
      <c r="HP16" s="343"/>
      <c r="HQ16" s="343"/>
      <c r="HR16" s="343"/>
      <c r="HS16" s="343"/>
      <c r="HT16" s="343"/>
      <c r="HU16" s="343"/>
      <c r="HV16" s="343"/>
      <c r="HW16" s="343"/>
      <c r="HX16" s="343"/>
      <c r="HY16" s="343"/>
      <c r="HZ16" s="343"/>
      <c r="IA16" s="343"/>
      <c r="IB16" s="343"/>
      <c r="IC16" s="343"/>
      <c r="ID16" s="343"/>
      <c r="IE16" s="343"/>
      <c r="IF16" s="343"/>
      <c r="IG16" s="343"/>
      <c r="IH16" s="343"/>
      <c r="II16" s="343"/>
      <c r="IJ16" s="343"/>
      <c r="IK16" s="343"/>
      <c r="IL16" s="343"/>
      <c r="IM16" s="343"/>
      <c r="IN16" s="343"/>
      <c r="IO16" s="343"/>
      <c r="IP16" s="343"/>
      <c r="IQ16" s="343"/>
    </row>
    <row r="17" spans="1:251" s="344" customFormat="1" x14ac:dyDescent="0.2">
      <c r="A17" s="744"/>
      <c r="B17" s="747"/>
      <c r="C17" s="352"/>
      <c r="D17" s="346" t="s">
        <v>186</v>
      </c>
      <c r="E17" s="347" t="s">
        <v>187</v>
      </c>
      <c r="F17" s="353">
        <v>8577.77</v>
      </c>
      <c r="G17" s="342"/>
      <c r="H17" s="342">
        <f>F17+G17</f>
        <v>8577.77</v>
      </c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  <c r="BA17" s="343"/>
      <c r="BB17" s="343"/>
      <c r="BC17" s="343"/>
      <c r="BD17" s="343"/>
      <c r="BE17" s="343"/>
      <c r="BF17" s="343"/>
      <c r="BG17" s="343"/>
      <c r="BH17" s="343"/>
      <c r="BI17" s="343"/>
      <c r="BJ17" s="343"/>
      <c r="BK17" s="343"/>
      <c r="BL17" s="343"/>
      <c r="BM17" s="343"/>
      <c r="BN17" s="343"/>
      <c r="BO17" s="343"/>
      <c r="BP17" s="343"/>
      <c r="BQ17" s="343"/>
      <c r="BR17" s="343"/>
      <c r="BS17" s="343"/>
      <c r="BT17" s="343"/>
      <c r="BU17" s="343"/>
      <c r="BV17" s="343"/>
      <c r="BW17" s="343"/>
      <c r="BX17" s="343"/>
      <c r="BY17" s="343"/>
      <c r="BZ17" s="343"/>
      <c r="CA17" s="343"/>
      <c r="CB17" s="343"/>
      <c r="CC17" s="343"/>
      <c r="CD17" s="343"/>
      <c r="CE17" s="343"/>
      <c r="CF17" s="343"/>
      <c r="CG17" s="343"/>
      <c r="CH17" s="343"/>
      <c r="CI17" s="343"/>
      <c r="CJ17" s="343"/>
      <c r="CK17" s="343"/>
      <c r="CL17" s="343"/>
      <c r="CM17" s="343"/>
      <c r="CN17" s="343"/>
      <c r="CO17" s="343"/>
      <c r="CP17" s="343"/>
      <c r="CQ17" s="343"/>
      <c r="CR17" s="343"/>
      <c r="CS17" s="343"/>
      <c r="CT17" s="343"/>
      <c r="CU17" s="343"/>
      <c r="CV17" s="343"/>
      <c r="CW17" s="343"/>
      <c r="CX17" s="343"/>
      <c r="CY17" s="343"/>
      <c r="CZ17" s="343"/>
      <c r="DA17" s="343"/>
      <c r="DB17" s="343"/>
      <c r="DC17" s="343"/>
      <c r="DD17" s="343"/>
      <c r="DE17" s="343"/>
      <c r="DF17" s="343"/>
      <c r="DG17" s="343"/>
      <c r="DH17" s="343"/>
      <c r="DI17" s="343"/>
      <c r="DJ17" s="343"/>
      <c r="DK17" s="343"/>
      <c r="DL17" s="343"/>
      <c r="DM17" s="343"/>
      <c r="DN17" s="343"/>
      <c r="DO17" s="343"/>
      <c r="DP17" s="343"/>
      <c r="DQ17" s="343"/>
      <c r="DR17" s="343"/>
      <c r="DS17" s="343"/>
      <c r="DT17" s="343"/>
      <c r="DU17" s="343"/>
      <c r="DV17" s="343"/>
      <c r="DW17" s="343"/>
      <c r="DX17" s="343"/>
      <c r="DY17" s="343"/>
      <c r="DZ17" s="343"/>
      <c r="EA17" s="343"/>
      <c r="EB17" s="343"/>
      <c r="EC17" s="343"/>
      <c r="ED17" s="343"/>
      <c r="EE17" s="343"/>
      <c r="EF17" s="343"/>
      <c r="EG17" s="343"/>
      <c r="EH17" s="343"/>
      <c r="EI17" s="343"/>
      <c r="EJ17" s="343"/>
      <c r="EK17" s="343"/>
      <c r="EL17" s="343"/>
      <c r="EM17" s="343"/>
      <c r="EN17" s="343"/>
      <c r="EO17" s="343"/>
      <c r="EP17" s="343"/>
      <c r="EQ17" s="343"/>
      <c r="ER17" s="343"/>
      <c r="ES17" s="343"/>
      <c r="ET17" s="343"/>
      <c r="EU17" s="343"/>
      <c r="EV17" s="343"/>
      <c r="EW17" s="343"/>
      <c r="EX17" s="343"/>
      <c r="EY17" s="343"/>
      <c r="EZ17" s="343"/>
      <c r="FA17" s="343"/>
      <c r="FB17" s="343"/>
      <c r="FC17" s="343"/>
      <c r="FD17" s="343"/>
      <c r="FE17" s="343"/>
      <c r="FF17" s="343"/>
      <c r="FG17" s="343"/>
      <c r="FH17" s="343"/>
      <c r="FI17" s="343"/>
      <c r="FJ17" s="343"/>
      <c r="FK17" s="343"/>
      <c r="FL17" s="343"/>
      <c r="FM17" s="343"/>
      <c r="FN17" s="343"/>
      <c r="FO17" s="343"/>
      <c r="FP17" s="343"/>
      <c r="FQ17" s="343"/>
      <c r="FR17" s="343"/>
      <c r="FS17" s="343"/>
      <c r="FT17" s="343"/>
      <c r="FU17" s="343"/>
      <c r="FV17" s="343"/>
      <c r="FW17" s="343"/>
      <c r="FX17" s="343"/>
      <c r="FY17" s="343"/>
      <c r="FZ17" s="343"/>
      <c r="GA17" s="343"/>
      <c r="GB17" s="343"/>
      <c r="GC17" s="343"/>
      <c r="GD17" s="343"/>
      <c r="GE17" s="343"/>
      <c r="GF17" s="343"/>
      <c r="GG17" s="343"/>
      <c r="GH17" s="343"/>
      <c r="GI17" s="343"/>
      <c r="GJ17" s="343"/>
      <c r="GK17" s="343"/>
      <c r="GL17" s="343"/>
      <c r="GM17" s="343"/>
      <c r="GN17" s="343"/>
      <c r="GO17" s="343"/>
      <c r="GP17" s="343"/>
      <c r="GQ17" s="343"/>
      <c r="GR17" s="343"/>
      <c r="GS17" s="343"/>
      <c r="GT17" s="343"/>
      <c r="GU17" s="343"/>
      <c r="GV17" s="343"/>
      <c r="GW17" s="343"/>
      <c r="GX17" s="343"/>
      <c r="GY17" s="343"/>
      <c r="GZ17" s="343"/>
      <c r="HA17" s="343"/>
      <c r="HB17" s="343"/>
      <c r="HC17" s="343"/>
      <c r="HD17" s="343"/>
      <c r="HE17" s="343"/>
      <c r="HF17" s="343"/>
      <c r="HG17" s="343"/>
      <c r="HH17" s="343"/>
      <c r="HI17" s="343"/>
      <c r="HJ17" s="343"/>
      <c r="HK17" s="343"/>
      <c r="HL17" s="343"/>
      <c r="HM17" s="343"/>
      <c r="HN17" s="343"/>
      <c r="HO17" s="343"/>
      <c r="HP17" s="343"/>
      <c r="HQ17" s="343"/>
      <c r="HR17" s="343"/>
      <c r="HS17" s="343"/>
      <c r="HT17" s="343"/>
      <c r="HU17" s="343"/>
      <c r="HV17" s="343"/>
      <c r="HW17" s="343"/>
      <c r="HX17" s="343"/>
      <c r="HY17" s="343"/>
      <c r="HZ17" s="343"/>
      <c r="IA17" s="343"/>
      <c r="IB17" s="343"/>
      <c r="IC17" s="343"/>
      <c r="ID17" s="343"/>
      <c r="IE17" s="343"/>
      <c r="IF17" s="343"/>
      <c r="IG17" s="343"/>
      <c r="IH17" s="343"/>
      <c r="II17" s="343"/>
      <c r="IJ17" s="343"/>
      <c r="IK17" s="343"/>
      <c r="IL17" s="343"/>
      <c r="IM17" s="343"/>
      <c r="IN17" s="343"/>
      <c r="IO17" s="343"/>
      <c r="IP17" s="343"/>
      <c r="IQ17" s="343"/>
    </row>
    <row r="18" spans="1:251" s="344" customFormat="1" x14ac:dyDescent="0.2">
      <c r="A18" s="744"/>
      <c r="B18" s="747"/>
      <c r="C18" s="352"/>
      <c r="D18" s="349" t="s">
        <v>196</v>
      </c>
      <c r="E18" s="350" t="s">
        <v>197</v>
      </c>
      <c r="F18" s="353">
        <v>0</v>
      </c>
      <c r="G18" s="342">
        <v>7000</v>
      </c>
      <c r="H18" s="342">
        <f>F18+G18</f>
        <v>7000</v>
      </c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343"/>
      <c r="CD18" s="343"/>
      <c r="CE18" s="343"/>
      <c r="CF18" s="343"/>
      <c r="CG18" s="343"/>
      <c r="CH18" s="343"/>
      <c r="CI18" s="343"/>
      <c r="CJ18" s="343"/>
      <c r="CK18" s="343"/>
      <c r="CL18" s="343"/>
      <c r="CM18" s="343"/>
      <c r="CN18" s="343"/>
      <c r="CO18" s="343"/>
      <c r="CP18" s="343"/>
      <c r="CQ18" s="343"/>
      <c r="CR18" s="343"/>
      <c r="CS18" s="343"/>
      <c r="CT18" s="343"/>
      <c r="CU18" s="343"/>
      <c r="CV18" s="343"/>
      <c r="CW18" s="343"/>
      <c r="CX18" s="343"/>
      <c r="CY18" s="343"/>
      <c r="CZ18" s="343"/>
      <c r="DA18" s="343"/>
      <c r="DB18" s="343"/>
      <c r="DC18" s="343"/>
      <c r="DD18" s="343"/>
      <c r="DE18" s="343"/>
      <c r="DF18" s="343"/>
      <c r="DG18" s="343"/>
      <c r="DH18" s="343"/>
      <c r="DI18" s="343"/>
      <c r="DJ18" s="343"/>
      <c r="DK18" s="343"/>
      <c r="DL18" s="343"/>
      <c r="DM18" s="343"/>
      <c r="DN18" s="343"/>
      <c r="DO18" s="343"/>
      <c r="DP18" s="343"/>
      <c r="DQ18" s="343"/>
      <c r="DR18" s="343"/>
      <c r="DS18" s="343"/>
      <c r="DT18" s="343"/>
      <c r="DU18" s="343"/>
      <c r="DV18" s="343"/>
      <c r="DW18" s="343"/>
      <c r="DX18" s="343"/>
      <c r="DY18" s="343"/>
      <c r="DZ18" s="343"/>
      <c r="EA18" s="343"/>
      <c r="EB18" s="343"/>
      <c r="EC18" s="343"/>
      <c r="ED18" s="343"/>
      <c r="EE18" s="343"/>
      <c r="EF18" s="343"/>
      <c r="EG18" s="343"/>
      <c r="EH18" s="343"/>
      <c r="EI18" s="343"/>
      <c r="EJ18" s="343"/>
      <c r="EK18" s="343"/>
      <c r="EL18" s="343"/>
      <c r="EM18" s="343"/>
      <c r="EN18" s="343"/>
      <c r="EO18" s="343"/>
      <c r="EP18" s="343"/>
      <c r="EQ18" s="343"/>
      <c r="ER18" s="343"/>
      <c r="ES18" s="343"/>
      <c r="ET18" s="343"/>
      <c r="EU18" s="343"/>
      <c r="EV18" s="343"/>
      <c r="EW18" s="343"/>
      <c r="EX18" s="343"/>
      <c r="EY18" s="343"/>
      <c r="EZ18" s="343"/>
      <c r="FA18" s="343"/>
      <c r="FB18" s="343"/>
      <c r="FC18" s="343"/>
      <c r="FD18" s="343"/>
      <c r="FE18" s="343"/>
      <c r="FF18" s="343"/>
      <c r="FG18" s="343"/>
      <c r="FH18" s="343"/>
      <c r="FI18" s="343"/>
      <c r="FJ18" s="343"/>
      <c r="FK18" s="343"/>
      <c r="FL18" s="343"/>
      <c r="FM18" s="343"/>
      <c r="FN18" s="343"/>
      <c r="FO18" s="343"/>
      <c r="FP18" s="343"/>
      <c r="FQ18" s="343"/>
      <c r="FR18" s="343"/>
      <c r="FS18" s="343"/>
      <c r="FT18" s="343"/>
      <c r="FU18" s="343"/>
      <c r="FV18" s="343"/>
      <c r="FW18" s="343"/>
      <c r="FX18" s="343"/>
      <c r="FY18" s="343"/>
      <c r="FZ18" s="343"/>
      <c r="GA18" s="343"/>
      <c r="GB18" s="343"/>
      <c r="GC18" s="343"/>
      <c r="GD18" s="343"/>
      <c r="GE18" s="343"/>
      <c r="GF18" s="343"/>
      <c r="GG18" s="343"/>
      <c r="GH18" s="343"/>
      <c r="GI18" s="343"/>
      <c r="GJ18" s="343"/>
      <c r="GK18" s="343"/>
      <c r="GL18" s="343"/>
      <c r="GM18" s="343"/>
      <c r="GN18" s="343"/>
      <c r="GO18" s="343"/>
      <c r="GP18" s="343"/>
      <c r="GQ18" s="343"/>
      <c r="GR18" s="343"/>
      <c r="GS18" s="343"/>
      <c r="GT18" s="343"/>
      <c r="GU18" s="343"/>
      <c r="GV18" s="343"/>
      <c r="GW18" s="343"/>
      <c r="GX18" s="343"/>
      <c r="GY18" s="343"/>
      <c r="GZ18" s="343"/>
      <c r="HA18" s="343"/>
      <c r="HB18" s="343"/>
      <c r="HC18" s="343"/>
      <c r="HD18" s="343"/>
      <c r="HE18" s="343"/>
      <c r="HF18" s="343"/>
      <c r="HG18" s="343"/>
      <c r="HH18" s="343"/>
      <c r="HI18" s="343"/>
      <c r="HJ18" s="343"/>
      <c r="HK18" s="343"/>
      <c r="HL18" s="343"/>
      <c r="HM18" s="343"/>
      <c r="HN18" s="343"/>
      <c r="HO18" s="343"/>
      <c r="HP18" s="343"/>
      <c r="HQ18" s="343"/>
      <c r="HR18" s="343"/>
      <c r="HS18" s="343"/>
      <c r="HT18" s="343"/>
      <c r="HU18" s="343"/>
      <c r="HV18" s="343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3"/>
      <c r="IM18" s="343"/>
      <c r="IN18" s="343"/>
      <c r="IO18" s="343"/>
      <c r="IP18" s="343"/>
      <c r="IQ18" s="343"/>
    </row>
    <row r="19" spans="1:251" s="344" customFormat="1" x14ac:dyDescent="0.2">
      <c r="A19" s="744"/>
      <c r="B19" s="747"/>
      <c r="C19" s="354" t="s">
        <v>17</v>
      </c>
      <c r="D19" s="357"/>
      <c r="E19" s="355" t="s">
        <v>200</v>
      </c>
      <c r="F19" s="356">
        <f>F20+F21+F22</f>
        <v>20500</v>
      </c>
      <c r="G19" s="336">
        <f t="shared" ref="G19:H19" si="5">G20+G21+G22</f>
        <v>0</v>
      </c>
      <c r="H19" s="336">
        <f t="shared" si="5"/>
        <v>20500</v>
      </c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  <c r="BF19" s="343"/>
      <c r="BG19" s="343"/>
      <c r="BH19" s="343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43"/>
      <c r="CA19" s="343"/>
      <c r="CB19" s="343"/>
      <c r="CC19" s="343"/>
      <c r="CD19" s="343"/>
      <c r="CE19" s="343"/>
      <c r="CF19" s="343"/>
      <c r="CG19" s="343"/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  <c r="CW19" s="343"/>
      <c r="CX19" s="343"/>
      <c r="CY19" s="343"/>
      <c r="CZ19" s="343"/>
      <c r="DA19" s="343"/>
      <c r="DB19" s="343"/>
      <c r="DC19" s="343"/>
      <c r="DD19" s="343"/>
      <c r="DE19" s="343"/>
      <c r="DF19" s="343"/>
      <c r="DG19" s="343"/>
      <c r="DH19" s="343"/>
      <c r="DI19" s="343"/>
      <c r="DJ19" s="343"/>
      <c r="DK19" s="343"/>
      <c r="DL19" s="343"/>
      <c r="DM19" s="343"/>
      <c r="DN19" s="343"/>
      <c r="DO19" s="343"/>
      <c r="DP19" s="343"/>
      <c r="DQ19" s="343"/>
      <c r="DR19" s="343"/>
      <c r="DS19" s="343"/>
      <c r="DT19" s="343"/>
      <c r="DU19" s="343"/>
      <c r="DV19" s="343"/>
      <c r="DW19" s="343"/>
      <c r="DX19" s="343"/>
      <c r="DY19" s="343"/>
      <c r="DZ19" s="343"/>
      <c r="EA19" s="343"/>
      <c r="EB19" s="343"/>
      <c r="EC19" s="343"/>
      <c r="ED19" s="343"/>
      <c r="EE19" s="343"/>
      <c r="EF19" s="343"/>
      <c r="EG19" s="343"/>
      <c r="EH19" s="343"/>
      <c r="EI19" s="343"/>
      <c r="EJ19" s="343"/>
      <c r="EK19" s="343"/>
      <c r="EL19" s="343"/>
      <c r="EM19" s="343"/>
      <c r="EN19" s="343"/>
      <c r="EO19" s="343"/>
      <c r="EP19" s="343"/>
      <c r="EQ19" s="343"/>
      <c r="ER19" s="343"/>
      <c r="ES19" s="343"/>
      <c r="ET19" s="343"/>
      <c r="EU19" s="343"/>
      <c r="EV19" s="343"/>
      <c r="EW19" s="343"/>
      <c r="EX19" s="343"/>
      <c r="EY19" s="343"/>
      <c r="EZ19" s="343"/>
      <c r="FA19" s="343"/>
      <c r="FB19" s="343"/>
      <c r="FC19" s="343"/>
      <c r="FD19" s="343"/>
      <c r="FE19" s="343"/>
      <c r="FF19" s="343"/>
      <c r="FG19" s="343"/>
      <c r="FH19" s="343"/>
      <c r="FI19" s="343"/>
      <c r="FJ19" s="343"/>
      <c r="FK19" s="343"/>
      <c r="FL19" s="343"/>
      <c r="FM19" s="343"/>
      <c r="FN19" s="343"/>
      <c r="FO19" s="343"/>
      <c r="FP19" s="343"/>
      <c r="FQ19" s="343"/>
      <c r="FR19" s="343"/>
      <c r="FS19" s="343"/>
      <c r="FT19" s="343"/>
      <c r="FU19" s="343"/>
      <c r="FV19" s="343"/>
      <c r="FW19" s="343"/>
      <c r="FX19" s="343"/>
      <c r="FY19" s="343"/>
      <c r="FZ19" s="343"/>
      <c r="GA19" s="343"/>
      <c r="GB19" s="343"/>
      <c r="GC19" s="343"/>
      <c r="GD19" s="343"/>
      <c r="GE19" s="343"/>
      <c r="GF19" s="343"/>
      <c r="GG19" s="343"/>
      <c r="GH19" s="343"/>
      <c r="GI19" s="343"/>
      <c r="GJ19" s="343"/>
      <c r="GK19" s="343"/>
      <c r="GL19" s="343"/>
      <c r="GM19" s="343"/>
      <c r="GN19" s="343"/>
      <c r="GO19" s="343"/>
      <c r="GP19" s="343"/>
      <c r="GQ19" s="343"/>
      <c r="GR19" s="343"/>
      <c r="GS19" s="343"/>
      <c r="GT19" s="343"/>
      <c r="GU19" s="343"/>
      <c r="GV19" s="343"/>
      <c r="GW19" s="343"/>
      <c r="GX19" s="343"/>
      <c r="GY19" s="343"/>
      <c r="GZ19" s="343"/>
      <c r="HA19" s="343"/>
      <c r="HB19" s="343"/>
      <c r="HC19" s="343"/>
      <c r="HD19" s="343"/>
      <c r="HE19" s="343"/>
      <c r="HF19" s="343"/>
      <c r="HG19" s="343"/>
      <c r="HH19" s="343"/>
      <c r="HI19" s="343"/>
      <c r="HJ19" s="343"/>
      <c r="HK19" s="343"/>
      <c r="HL19" s="343"/>
      <c r="HM19" s="343"/>
      <c r="HN19" s="343"/>
      <c r="HO19" s="343"/>
      <c r="HP19" s="343"/>
      <c r="HQ19" s="343"/>
      <c r="HR19" s="343"/>
      <c r="HS19" s="343"/>
      <c r="HT19" s="343"/>
      <c r="HU19" s="343"/>
      <c r="HV19" s="343"/>
      <c r="HW19" s="343"/>
      <c r="HX19" s="343"/>
      <c r="HY19" s="343"/>
      <c r="HZ19" s="343"/>
      <c r="IA19" s="343"/>
      <c r="IB19" s="343"/>
      <c r="IC19" s="343"/>
      <c r="ID19" s="343"/>
      <c r="IE19" s="343"/>
      <c r="IF19" s="343"/>
      <c r="IG19" s="343"/>
      <c r="IH19" s="343"/>
      <c r="II19" s="343"/>
      <c r="IJ19" s="343"/>
      <c r="IK19" s="343"/>
      <c r="IL19" s="343"/>
      <c r="IM19" s="343"/>
      <c r="IN19" s="343"/>
      <c r="IO19" s="343"/>
      <c r="IP19" s="343"/>
      <c r="IQ19" s="343"/>
    </row>
    <row r="20" spans="1:251" s="344" customFormat="1" x14ac:dyDescent="0.2">
      <c r="A20" s="744"/>
      <c r="B20" s="747"/>
      <c r="C20" s="352"/>
      <c r="D20" s="349" t="s">
        <v>190</v>
      </c>
      <c r="E20" s="350" t="s">
        <v>191</v>
      </c>
      <c r="F20" s="353">
        <v>6000</v>
      </c>
      <c r="G20" s="342"/>
      <c r="H20" s="342">
        <f>F20+G20</f>
        <v>6000</v>
      </c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3"/>
      <c r="CX20" s="343"/>
      <c r="CY20" s="343"/>
      <c r="CZ20" s="343"/>
      <c r="DA20" s="343"/>
      <c r="DB20" s="343"/>
      <c r="DC20" s="343"/>
      <c r="DD20" s="343"/>
      <c r="DE20" s="343"/>
      <c r="DF20" s="343"/>
      <c r="DG20" s="343"/>
      <c r="DH20" s="343"/>
      <c r="DI20" s="343"/>
      <c r="DJ20" s="343"/>
      <c r="DK20" s="343"/>
      <c r="DL20" s="343"/>
      <c r="DM20" s="343"/>
      <c r="DN20" s="343"/>
      <c r="DO20" s="343"/>
      <c r="DP20" s="343"/>
      <c r="DQ20" s="343"/>
      <c r="DR20" s="343"/>
      <c r="DS20" s="343"/>
      <c r="DT20" s="343"/>
      <c r="DU20" s="343"/>
      <c r="DV20" s="343"/>
      <c r="DW20" s="343"/>
      <c r="DX20" s="343"/>
      <c r="DY20" s="343"/>
      <c r="DZ20" s="343"/>
      <c r="EA20" s="343"/>
      <c r="EB20" s="343"/>
      <c r="EC20" s="343"/>
      <c r="ED20" s="343"/>
      <c r="EE20" s="343"/>
      <c r="EF20" s="343"/>
      <c r="EG20" s="343"/>
      <c r="EH20" s="343"/>
      <c r="EI20" s="343"/>
      <c r="EJ20" s="343"/>
      <c r="EK20" s="343"/>
      <c r="EL20" s="343"/>
      <c r="EM20" s="343"/>
      <c r="EN20" s="343"/>
      <c r="EO20" s="343"/>
      <c r="EP20" s="343"/>
      <c r="EQ20" s="343"/>
      <c r="ER20" s="343"/>
      <c r="ES20" s="343"/>
      <c r="ET20" s="343"/>
      <c r="EU20" s="343"/>
      <c r="EV20" s="343"/>
      <c r="EW20" s="343"/>
      <c r="EX20" s="343"/>
      <c r="EY20" s="343"/>
      <c r="EZ20" s="343"/>
      <c r="FA20" s="343"/>
      <c r="FB20" s="343"/>
      <c r="FC20" s="343"/>
      <c r="FD20" s="343"/>
      <c r="FE20" s="343"/>
      <c r="FF20" s="343"/>
      <c r="FG20" s="343"/>
      <c r="FH20" s="343"/>
      <c r="FI20" s="343"/>
      <c r="FJ20" s="343"/>
      <c r="FK20" s="343"/>
      <c r="FL20" s="343"/>
      <c r="FM20" s="343"/>
      <c r="FN20" s="343"/>
      <c r="FO20" s="343"/>
      <c r="FP20" s="343"/>
      <c r="FQ20" s="343"/>
      <c r="FR20" s="343"/>
      <c r="FS20" s="343"/>
      <c r="FT20" s="343"/>
      <c r="FU20" s="343"/>
      <c r="FV20" s="343"/>
      <c r="FW20" s="343"/>
      <c r="FX20" s="343"/>
      <c r="FY20" s="343"/>
      <c r="FZ20" s="343"/>
      <c r="GA20" s="343"/>
      <c r="GB20" s="343"/>
      <c r="GC20" s="343"/>
      <c r="GD20" s="343"/>
      <c r="GE20" s="343"/>
      <c r="GF20" s="343"/>
      <c r="GG20" s="343"/>
      <c r="GH20" s="343"/>
      <c r="GI20" s="343"/>
      <c r="GJ20" s="343"/>
      <c r="GK20" s="343"/>
      <c r="GL20" s="343"/>
      <c r="GM20" s="343"/>
      <c r="GN20" s="343"/>
      <c r="GO20" s="343"/>
      <c r="GP20" s="343"/>
      <c r="GQ20" s="343"/>
      <c r="GR20" s="343"/>
      <c r="GS20" s="343"/>
      <c r="GT20" s="343"/>
      <c r="GU20" s="343"/>
      <c r="GV20" s="343"/>
      <c r="GW20" s="343"/>
      <c r="GX20" s="343"/>
      <c r="GY20" s="343"/>
      <c r="GZ20" s="343"/>
      <c r="HA20" s="343"/>
      <c r="HB20" s="343"/>
      <c r="HC20" s="343"/>
      <c r="HD20" s="343"/>
      <c r="HE20" s="343"/>
      <c r="HF20" s="343"/>
      <c r="HG20" s="343"/>
      <c r="HH20" s="343"/>
      <c r="HI20" s="343"/>
      <c r="HJ20" s="343"/>
      <c r="HK20" s="343"/>
      <c r="HL20" s="343"/>
      <c r="HM20" s="343"/>
      <c r="HN20" s="343"/>
      <c r="HO20" s="343"/>
      <c r="HP20" s="343"/>
      <c r="HQ20" s="343"/>
      <c r="HR20" s="343"/>
      <c r="HS20" s="343"/>
      <c r="HT20" s="343"/>
      <c r="HU20" s="343"/>
      <c r="HV20" s="343"/>
      <c r="HW20" s="343"/>
      <c r="HX20" s="343"/>
      <c r="HY20" s="343"/>
      <c r="HZ20" s="343"/>
      <c r="IA20" s="343"/>
      <c r="IB20" s="343"/>
      <c r="IC20" s="343"/>
      <c r="ID20" s="343"/>
      <c r="IE20" s="343"/>
      <c r="IF20" s="343"/>
      <c r="IG20" s="343"/>
      <c r="IH20" s="343"/>
      <c r="II20" s="343"/>
      <c r="IJ20" s="343"/>
      <c r="IK20" s="343"/>
      <c r="IL20" s="343"/>
      <c r="IM20" s="343"/>
      <c r="IN20" s="343"/>
      <c r="IO20" s="343"/>
      <c r="IP20" s="343"/>
      <c r="IQ20" s="343"/>
    </row>
    <row r="21" spans="1:251" s="344" customFormat="1" x14ac:dyDescent="0.2">
      <c r="A21" s="744"/>
      <c r="B21" s="747"/>
      <c r="C21" s="352"/>
      <c r="D21" s="349" t="s">
        <v>192</v>
      </c>
      <c r="E21" s="350" t="s">
        <v>201</v>
      </c>
      <c r="F21" s="353">
        <v>8000</v>
      </c>
      <c r="G21" s="342"/>
      <c r="H21" s="342">
        <f t="shared" ref="H21:H22" si="6">F21+G21</f>
        <v>8000</v>
      </c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43"/>
      <c r="CA21" s="343"/>
      <c r="CB21" s="343"/>
      <c r="CC21" s="343"/>
      <c r="CD21" s="343"/>
      <c r="CE21" s="343"/>
      <c r="CF21" s="343"/>
      <c r="CG21" s="343"/>
      <c r="CH21" s="34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343"/>
      <c r="CV21" s="343"/>
      <c r="CW21" s="343"/>
      <c r="CX21" s="343"/>
      <c r="CY21" s="343"/>
      <c r="CZ21" s="343"/>
      <c r="DA21" s="343"/>
      <c r="DB21" s="343"/>
      <c r="DC21" s="343"/>
      <c r="DD21" s="343"/>
      <c r="DE21" s="343"/>
      <c r="DF21" s="343"/>
      <c r="DG21" s="343"/>
      <c r="DH21" s="343"/>
      <c r="DI21" s="343"/>
      <c r="DJ21" s="343"/>
      <c r="DK21" s="343"/>
      <c r="DL21" s="343"/>
      <c r="DM21" s="343"/>
      <c r="DN21" s="343"/>
      <c r="DO21" s="343"/>
      <c r="DP21" s="343"/>
      <c r="DQ21" s="343"/>
      <c r="DR21" s="343"/>
      <c r="DS21" s="343"/>
      <c r="DT21" s="343"/>
      <c r="DU21" s="343"/>
      <c r="DV21" s="343"/>
      <c r="DW21" s="343"/>
      <c r="DX21" s="343"/>
      <c r="DY21" s="343"/>
      <c r="DZ21" s="343"/>
      <c r="EA21" s="343"/>
      <c r="EB21" s="343"/>
      <c r="EC21" s="343"/>
      <c r="ED21" s="343"/>
      <c r="EE21" s="343"/>
      <c r="EF21" s="343"/>
      <c r="EG21" s="343"/>
      <c r="EH21" s="343"/>
      <c r="EI21" s="343"/>
      <c r="EJ21" s="343"/>
      <c r="EK21" s="343"/>
      <c r="EL21" s="343"/>
      <c r="EM21" s="343"/>
      <c r="EN21" s="343"/>
      <c r="EO21" s="343"/>
      <c r="EP21" s="343"/>
      <c r="EQ21" s="343"/>
      <c r="ER21" s="343"/>
      <c r="ES21" s="343"/>
      <c r="ET21" s="343"/>
      <c r="EU21" s="343"/>
      <c r="EV21" s="343"/>
      <c r="EW21" s="343"/>
      <c r="EX21" s="343"/>
      <c r="EY21" s="343"/>
      <c r="EZ21" s="343"/>
      <c r="FA21" s="343"/>
      <c r="FB21" s="343"/>
      <c r="FC21" s="343"/>
      <c r="FD21" s="343"/>
      <c r="FE21" s="343"/>
      <c r="FF21" s="343"/>
      <c r="FG21" s="343"/>
      <c r="FH21" s="343"/>
      <c r="FI21" s="343"/>
      <c r="FJ21" s="343"/>
      <c r="FK21" s="343"/>
      <c r="FL21" s="343"/>
      <c r="FM21" s="343"/>
      <c r="FN21" s="343"/>
      <c r="FO21" s="343"/>
      <c r="FP21" s="343"/>
      <c r="FQ21" s="343"/>
      <c r="FR21" s="343"/>
      <c r="FS21" s="343"/>
      <c r="FT21" s="343"/>
      <c r="FU21" s="343"/>
      <c r="FV21" s="343"/>
      <c r="FW21" s="343"/>
      <c r="FX21" s="343"/>
      <c r="FY21" s="343"/>
      <c r="FZ21" s="343"/>
      <c r="GA21" s="343"/>
      <c r="GB21" s="343"/>
      <c r="GC21" s="343"/>
      <c r="GD21" s="343"/>
      <c r="GE21" s="343"/>
      <c r="GF21" s="343"/>
      <c r="GG21" s="343"/>
      <c r="GH21" s="343"/>
      <c r="GI21" s="343"/>
      <c r="GJ21" s="343"/>
      <c r="GK21" s="343"/>
      <c r="GL21" s="343"/>
      <c r="GM21" s="343"/>
      <c r="GN21" s="343"/>
      <c r="GO21" s="343"/>
      <c r="GP21" s="343"/>
      <c r="GQ21" s="343"/>
      <c r="GR21" s="343"/>
      <c r="GS21" s="343"/>
      <c r="GT21" s="343"/>
      <c r="GU21" s="343"/>
      <c r="GV21" s="343"/>
      <c r="GW21" s="343"/>
      <c r="GX21" s="343"/>
      <c r="GY21" s="343"/>
      <c r="GZ21" s="343"/>
      <c r="HA21" s="343"/>
      <c r="HB21" s="343"/>
      <c r="HC21" s="343"/>
      <c r="HD21" s="343"/>
      <c r="HE21" s="343"/>
      <c r="HF21" s="343"/>
      <c r="HG21" s="343"/>
      <c r="HH21" s="343"/>
      <c r="HI21" s="343"/>
      <c r="HJ21" s="343"/>
      <c r="HK21" s="343"/>
      <c r="HL21" s="343"/>
      <c r="HM21" s="343"/>
      <c r="HN21" s="343"/>
      <c r="HO21" s="343"/>
      <c r="HP21" s="343"/>
      <c r="HQ21" s="343"/>
      <c r="HR21" s="343"/>
      <c r="HS21" s="343"/>
      <c r="HT21" s="343"/>
      <c r="HU21" s="343"/>
      <c r="HV21" s="343"/>
      <c r="HW21" s="343"/>
      <c r="HX21" s="343"/>
      <c r="HY21" s="343"/>
      <c r="HZ21" s="343"/>
      <c r="IA21" s="343"/>
      <c r="IB21" s="343"/>
      <c r="IC21" s="343"/>
      <c r="ID21" s="343"/>
      <c r="IE21" s="343"/>
      <c r="IF21" s="343"/>
      <c r="IG21" s="343"/>
      <c r="IH21" s="343"/>
      <c r="II21" s="343"/>
      <c r="IJ21" s="343"/>
      <c r="IK21" s="343"/>
      <c r="IL21" s="343"/>
      <c r="IM21" s="343"/>
      <c r="IN21" s="343"/>
      <c r="IO21" s="343"/>
      <c r="IP21" s="343"/>
      <c r="IQ21" s="343"/>
    </row>
    <row r="22" spans="1:251" s="344" customFormat="1" x14ac:dyDescent="0.2">
      <c r="A22" s="745"/>
      <c r="B22" s="748"/>
      <c r="C22" s="352"/>
      <c r="D22" s="349" t="s">
        <v>194</v>
      </c>
      <c r="E22" s="350" t="s">
        <v>195</v>
      </c>
      <c r="F22" s="353">
        <v>6500</v>
      </c>
      <c r="G22" s="342"/>
      <c r="H22" s="342">
        <f t="shared" si="6"/>
        <v>6500</v>
      </c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43"/>
      <c r="CA22" s="343"/>
      <c r="CB22" s="343"/>
      <c r="CC22" s="343"/>
      <c r="CD22" s="343"/>
      <c r="CE22" s="343"/>
      <c r="CF22" s="343"/>
      <c r="CG22" s="343"/>
      <c r="CH22" s="343"/>
      <c r="CI22" s="343"/>
      <c r="CJ22" s="343"/>
      <c r="CK22" s="343"/>
      <c r="CL22" s="343"/>
      <c r="CM22" s="343"/>
      <c r="CN22" s="343"/>
      <c r="CO22" s="343"/>
      <c r="CP22" s="343"/>
      <c r="CQ22" s="343"/>
      <c r="CR22" s="343"/>
      <c r="CS22" s="343"/>
      <c r="CT22" s="343"/>
      <c r="CU22" s="343"/>
      <c r="CV22" s="343"/>
      <c r="CW22" s="343"/>
      <c r="CX22" s="343"/>
      <c r="CY22" s="343"/>
      <c r="CZ22" s="343"/>
      <c r="DA22" s="343"/>
      <c r="DB22" s="343"/>
      <c r="DC22" s="343"/>
      <c r="DD22" s="343"/>
      <c r="DE22" s="343"/>
      <c r="DF22" s="343"/>
      <c r="DG22" s="343"/>
      <c r="DH22" s="343"/>
      <c r="DI22" s="343"/>
      <c r="DJ22" s="343"/>
      <c r="DK22" s="343"/>
      <c r="DL22" s="343"/>
      <c r="DM22" s="343"/>
      <c r="DN22" s="343"/>
      <c r="DO22" s="343"/>
      <c r="DP22" s="343"/>
      <c r="DQ22" s="343"/>
      <c r="DR22" s="343"/>
      <c r="DS22" s="343"/>
      <c r="DT22" s="343"/>
      <c r="DU22" s="343"/>
      <c r="DV22" s="343"/>
      <c r="DW22" s="343"/>
      <c r="DX22" s="343"/>
      <c r="DY22" s="343"/>
      <c r="DZ22" s="343"/>
      <c r="EA22" s="343"/>
      <c r="EB22" s="343"/>
      <c r="EC22" s="343"/>
      <c r="ED22" s="343"/>
      <c r="EE22" s="343"/>
      <c r="EF22" s="343"/>
      <c r="EG22" s="343"/>
      <c r="EH22" s="343"/>
      <c r="EI22" s="343"/>
      <c r="EJ22" s="343"/>
      <c r="EK22" s="343"/>
      <c r="EL22" s="343"/>
      <c r="EM22" s="343"/>
      <c r="EN22" s="343"/>
      <c r="EO22" s="343"/>
      <c r="EP22" s="343"/>
      <c r="EQ22" s="343"/>
      <c r="ER22" s="343"/>
      <c r="ES22" s="343"/>
      <c r="ET22" s="343"/>
      <c r="EU22" s="343"/>
      <c r="EV22" s="343"/>
      <c r="EW22" s="343"/>
      <c r="EX22" s="343"/>
      <c r="EY22" s="343"/>
      <c r="EZ22" s="343"/>
      <c r="FA22" s="343"/>
      <c r="FB22" s="343"/>
      <c r="FC22" s="343"/>
      <c r="FD22" s="343"/>
      <c r="FE22" s="343"/>
      <c r="FF22" s="343"/>
      <c r="FG22" s="343"/>
      <c r="FH22" s="343"/>
      <c r="FI22" s="343"/>
      <c r="FJ22" s="343"/>
      <c r="FK22" s="343"/>
      <c r="FL22" s="343"/>
      <c r="FM22" s="343"/>
      <c r="FN22" s="343"/>
      <c r="FO22" s="343"/>
      <c r="FP22" s="343"/>
      <c r="FQ22" s="343"/>
      <c r="FR22" s="343"/>
      <c r="FS22" s="343"/>
      <c r="FT22" s="343"/>
      <c r="FU22" s="343"/>
      <c r="FV22" s="343"/>
      <c r="FW22" s="343"/>
      <c r="FX22" s="343"/>
      <c r="FY22" s="343"/>
      <c r="FZ22" s="343"/>
      <c r="GA22" s="343"/>
      <c r="GB22" s="343"/>
      <c r="GC22" s="343"/>
      <c r="GD22" s="343"/>
      <c r="GE22" s="343"/>
      <c r="GF22" s="343"/>
      <c r="GG22" s="343"/>
      <c r="GH22" s="343"/>
      <c r="GI22" s="343"/>
      <c r="GJ22" s="343"/>
      <c r="GK22" s="343"/>
      <c r="GL22" s="343"/>
      <c r="GM22" s="343"/>
      <c r="GN22" s="343"/>
      <c r="GO22" s="343"/>
      <c r="GP22" s="343"/>
      <c r="GQ22" s="343"/>
      <c r="GR22" s="343"/>
      <c r="GS22" s="343"/>
      <c r="GT22" s="343"/>
      <c r="GU22" s="343"/>
      <c r="GV22" s="343"/>
      <c r="GW22" s="343"/>
      <c r="GX22" s="343"/>
      <c r="GY22" s="343"/>
      <c r="GZ22" s="343"/>
      <c r="HA22" s="343"/>
      <c r="HB22" s="343"/>
      <c r="HC22" s="343"/>
      <c r="HD22" s="343"/>
      <c r="HE22" s="343"/>
      <c r="HF22" s="343"/>
      <c r="HG22" s="343"/>
      <c r="HH22" s="343"/>
      <c r="HI22" s="343"/>
      <c r="HJ22" s="343"/>
      <c r="HK22" s="343"/>
      <c r="HL22" s="343"/>
      <c r="HM22" s="343"/>
      <c r="HN22" s="343"/>
      <c r="HO22" s="343"/>
      <c r="HP22" s="343"/>
      <c r="HQ22" s="343"/>
      <c r="HR22" s="343"/>
      <c r="HS22" s="343"/>
      <c r="HT22" s="343"/>
      <c r="HU22" s="343"/>
      <c r="HV22" s="343"/>
      <c r="HW22" s="343"/>
      <c r="HX22" s="343"/>
      <c r="HY22" s="343"/>
      <c r="HZ22" s="343"/>
      <c r="IA22" s="343"/>
      <c r="IB22" s="343"/>
      <c r="IC22" s="343"/>
      <c r="ID22" s="343"/>
      <c r="IE22" s="343"/>
      <c r="IF22" s="343"/>
      <c r="IG22" s="343"/>
      <c r="IH22" s="343"/>
      <c r="II22" s="343"/>
      <c r="IJ22" s="343"/>
      <c r="IK22" s="343"/>
      <c r="IL22" s="343"/>
      <c r="IM22" s="343"/>
      <c r="IN22" s="343"/>
      <c r="IO22" s="343"/>
      <c r="IP22" s="343"/>
      <c r="IQ22" s="343"/>
    </row>
    <row r="23" spans="1:251" s="326" customFormat="1" ht="17.100000000000001" customHeight="1" x14ac:dyDescent="0.2">
      <c r="A23" s="358" t="s">
        <v>25</v>
      </c>
      <c r="B23" s="358"/>
      <c r="C23" s="359"/>
      <c r="D23" s="358"/>
      <c r="E23" s="360" t="s">
        <v>202</v>
      </c>
      <c r="F23" s="361">
        <f>F24</f>
        <v>27993.78</v>
      </c>
      <c r="G23" s="361">
        <f t="shared" ref="G23:H23" si="7">G24</f>
        <v>0</v>
      </c>
      <c r="H23" s="362">
        <f t="shared" si="7"/>
        <v>27993.78</v>
      </c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325"/>
      <c r="AP23" s="325"/>
      <c r="AQ23" s="325"/>
      <c r="AR23" s="325"/>
      <c r="AS23" s="325"/>
      <c r="AT23" s="325"/>
      <c r="AU23" s="325"/>
      <c r="AV23" s="325"/>
      <c r="AW23" s="325"/>
      <c r="AX23" s="325"/>
      <c r="AY23" s="325"/>
      <c r="AZ23" s="325"/>
      <c r="BA23" s="325"/>
      <c r="BB23" s="325"/>
      <c r="BC23" s="325"/>
      <c r="BD23" s="325"/>
      <c r="BE23" s="325"/>
      <c r="BF23" s="325"/>
      <c r="BG23" s="325"/>
      <c r="BH23" s="325"/>
      <c r="BI23" s="325"/>
      <c r="BJ23" s="325"/>
      <c r="BK23" s="325"/>
      <c r="BL23" s="325"/>
      <c r="BM23" s="325"/>
      <c r="BN23" s="325"/>
      <c r="BO23" s="325"/>
      <c r="BP23" s="325"/>
      <c r="BQ23" s="325"/>
      <c r="BR23" s="325"/>
      <c r="BS23" s="325"/>
      <c r="BT23" s="325"/>
      <c r="BU23" s="325"/>
      <c r="BV23" s="325"/>
      <c r="BW23" s="325"/>
      <c r="BX23" s="325"/>
      <c r="BY23" s="325"/>
      <c r="BZ23" s="325"/>
      <c r="CA23" s="325"/>
      <c r="CB23" s="325"/>
      <c r="CC23" s="325"/>
      <c r="CD23" s="325"/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  <c r="EM23" s="325"/>
      <c r="EN23" s="325"/>
      <c r="EO23" s="325"/>
      <c r="EP23" s="325"/>
      <c r="EQ23" s="325"/>
      <c r="ER23" s="325"/>
      <c r="ES23" s="325"/>
      <c r="ET23" s="325"/>
      <c r="EU23" s="325"/>
      <c r="EV23" s="325"/>
      <c r="EW23" s="325"/>
      <c r="EX23" s="325"/>
      <c r="EY23" s="325"/>
      <c r="EZ23" s="325"/>
      <c r="FA23" s="325"/>
      <c r="FB23" s="325"/>
      <c r="FC23" s="325"/>
      <c r="FD23" s="325"/>
      <c r="FE23" s="325"/>
      <c r="FF23" s="325"/>
      <c r="FG23" s="325"/>
      <c r="FH23" s="325"/>
      <c r="FI23" s="325"/>
      <c r="FJ23" s="325"/>
      <c r="FK23" s="325"/>
      <c r="FL23" s="325"/>
      <c r="FM23" s="325"/>
      <c r="FN23" s="325"/>
      <c r="FO23" s="325"/>
      <c r="FP23" s="325"/>
      <c r="FQ23" s="325"/>
      <c r="FR23" s="325"/>
      <c r="FS23" s="325"/>
      <c r="FT23" s="325"/>
      <c r="FU23" s="325"/>
      <c r="FV23" s="325"/>
      <c r="FW23" s="325"/>
      <c r="FX23" s="325"/>
      <c r="FY23" s="325"/>
      <c r="FZ23" s="325"/>
      <c r="GA23" s="325"/>
      <c r="GB23" s="325"/>
      <c r="GC23" s="325"/>
      <c r="GD23" s="325"/>
      <c r="GE23" s="325"/>
      <c r="GF23" s="325"/>
      <c r="GG23" s="325"/>
      <c r="GH23" s="325"/>
      <c r="GI23" s="325"/>
      <c r="GJ23" s="325"/>
      <c r="GK23" s="325"/>
      <c r="GL23" s="325"/>
      <c r="GM23" s="325"/>
      <c r="GN23" s="325"/>
      <c r="GO23" s="325"/>
      <c r="GP23" s="325"/>
      <c r="GQ23" s="325"/>
      <c r="GR23" s="325"/>
      <c r="GS23" s="325"/>
      <c r="GT23" s="325"/>
      <c r="GU23" s="325"/>
      <c r="GV23" s="325"/>
      <c r="GW23" s="325"/>
      <c r="GX23" s="325"/>
      <c r="GY23" s="325"/>
      <c r="GZ23" s="325"/>
      <c r="HA23" s="325"/>
      <c r="HB23" s="325"/>
      <c r="HC23" s="325"/>
      <c r="HD23" s="325"/>
      <c r="HE23" s="325"/>
      <c r="HF23" s="325"/>
      <c r="HG23" s="325"/>
      <c r="HH23" s="325"/>
      <c r="HI23" s="325"/>
      <c r="HJ23" s="325"/>
      <c r="HK23" s="325"/>
      <c r="HL23" s="325"/>
      <c r="HM23" s="325"/>
      <c r="HN23" s="325"/>
      <c r="HO23" s="325"/>
      <c r="HP23" s="325"/>
      <c r="HQ23" s="325"/>
      <c r="HR23" s="325"/>
      <c r="HS23" s="325"/>
      <c r="HT23" s="325"/>
      <c r="HU23" s="325"/>
      <c r="HV23" s="325"/>
      <c r="HW23" s="325"/>
      <c r="HX23" s="325"/>
      <c r="HY23" s="325"/>
      <c r="HZ23" s="325"/>
      <c r="IA23" s="325"/>
      <c r="IB23" s="325"/>
      <c r="IC23" s="325"/>
      <c r="ID23" s="325"/>
      <c r="IE23" s="325"/>
      <c r="IF23" s="325"/>
      <c r="IG23" s="325"/>
      <c r="IH23" s="325"/>
      <c r="II23" s="325"/>
      <c r="IJ23" s="325"/>
      <c r="IK23" s="325"/>
      <c r="IL23" s="325"/>
      <c r="IM23" s="325"/>
      <c r="IN23" s="325"/>
      <c r="IO23" s="325"/>
      <c r="IP23" s="325"/>
      <c r="IQ23" s="325"/>
    </row>
    <row r="24" spans="1:251" s="326" customFormat="1" ht="17.100000000000001" customHeight="1" x14ac:dyDescent="0.2">
      <c r="A24" s="363"/>
      <c r="B24" s="364" t="s">
        <v>34</v>
      </c>
      <c r="C24" s="365"/>
      <c r="D24" s="365"/>
      <c r="E24" s="366" t="s">
        <v>203</v>
      </c>
      <c r="F24" s="367">
        <f>F25+F31</f>
        <v>27993.78</v>
      </c>
      <c r="G24" s="367">
        <f t="shared" ref="G24:H24" si="8">G25+G31</f>
        <v>0</v>
      </c>
      <c r="H24" s="368">
        <f t="shared" si="8"/>
        <v>27993.78</v>
      </c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325"/>
      <c r="AK24" s="325"/>
      <c r="AL24" s="325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5"/>
      <c r="AY24" s="325"/>
      <c r="AZ24" s="325"/>
      <c r="BA24" s="325"/>
      <c r="BB24" s="325"/>
      <c r="BC24" s="325"/>
      <c r="BD24" s="325"/>
      <c r="BE24" s="325"/>
      <c r="BF24" s="325"/>
      <c r="BG24" s="325"/>
      <c r="BH24" s="325"/>
      <c r="BI24" s="325"/>
      <c r="BJ24" s="325"/>
      <c r="BK24" s="325"/>
      <c r="BL24" s="325"/>
      <c r="BM24" s="325"/>
      <c r="BN24" s="325"/>
      <c r="BO24" s="325"/>
      <c r="BP24" s="325"/>
      <c r="BQ24" s="325"/>
      <c r="BR24" s="325"/>
      <c r="BS24" s="325"/>
      <c r="BT24" s="325"/>
      <c r="BU24" s="325"/>
      <c r="BV24" s="325"/>
      <c r="BW24" s="325"/>
      <c r="BX24" s="325"/>
      <c r="BY24" s="325"/>
      <c r="BZ24" s="325"/>
      <c r="CA24" s="325"/>
      <c r="CB24" s="325"/>
      <c r="CC24" s="325"/>
      <c r="CD24" s="325"/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5"/>
      <c r="FU24" s="325"/>
      <c r="FV24" s="325"/>
      <c r="FW24" s="325"/>
      <c r="FX24" s="325"/>
      <c r="FY24" s="325"/>
      <c r="FZ24" s="325"/>
      <c r="GA24" s="325"/>
      <c r="GB24" s="325"/>
      <c r="GC24" s="325"/>
      <c r="GD24" s="325"/>
      <c r="GE24" s="325"/>
      <c r="GF24" s="325"/>
      <c r="GG24" s="325"/>
      <c r="GH24" s="325"/>
      <c r="GI24" s="325"/>
      <c r="GJ24" s="325"/>
      <c r="GK24" s="325"/>
      <c r="GL24" s="325"/>
      <c r="GM24" s="325"/>
      <c r="GN24" s="325"/>
      <c r="GO24" s="325"/>
      <c r="GP24" s="325"/>
      <c r="GQ24" s="325"/>
      <c r="GR24" s="325"/>
      <c r="GS24" s="325"/>
      <c r="GT24" s="325"/>
      <c r="GU24" s="325"/>
      <c r="GV24" s="325"/>
      <c r="GW24" s="325"/>
      <c r="GX24" s="325"/>
      <c r="GY24" s="325"/>
      <c r="GZ24" s="325"/>
      <c r="HA24" s="325"/>
      <c r="HB24" s="325"/>
      <c r="HC24" s="325"/>
      <c r="HD24" s="325"/>
      <c r="HE24" s="325"/>
      <c r="HF24" s="325"/>
      <c r="HG24" s="325"/>
      <c r="HH24" s="325"/>
      <c r="HI24" s="325"/>
      <c r="HJ24" s="325"/>
      <c r="HK24" s="325"/>
      <c r="HL24" s="325"/>
      <c r="HM24" s="325"/>
      <c r="HN24" s="325"/>
      <c r="HO24" s="325"/>
      <c r="HP24" s="325"/>
      <c r="HQ24" s="325"/>
      <c r="HR24" s="325"/>
      <c r="HS24" s="325"/>
      <c r="HT24" s="325"/>
      <c r="HU24" s="325"/>
      <c r="HV24" s="325"/>
      <c r="HW24" s="325"/>
      <c r="HX24" s="325"/>
      <c r="HY24" s="325"/>
      <c r="HZ24" s="325"/>
      <c r="IA24" s="325"/>
      <c r="IB24" s="325"/>
      <c r="IC24" s="325"/>
      <c r="ID24" s="325"/>
      <c r="IE24" s="325"/>
      <c r="IF24" s="325"/>
      <c r="IG24" s="325"/>
      <c r="IH24" s="325"/>
      <c r="II24" s="325"/>
      <c r="IJ24" s="325"/>
      <c r="IK24" s="325"/>
      <c r="IL24" s="325"/>
      <c r="IM24" s="325"/>
      <c r="IN24" s="325"/>
      <c r="IO24" s="325"/>
      <c r="IP24" s="325"/>
      <c r="IQ24" s="325"/>
    </row>
    <row r="25" spans="1:251" s="326" customFormat="1" ht="17.100000000000001" customHeight="1" x14ac:dyDescent="0.2">
      <c r="A25" s="369"/>
      <c r="B25" s="369"/>
      <c r="C25" s="370" t="s">
        <v>182</v>
      </c>
      <c r="D25" s="370"/>
      <c r="E25" s="355" t="s">
        <v>183</v>
      </c>
      <c r="F25" s="371">
        <f>SUM(F26:F30)</f>
        <v>10003.17</v>
      </c>
      <c r="G25" s="371">
        <f t="shared" ref="G25:H25" si="9">SUM(G26:G30)</f>
        <v>0</v>
      </c>
      <c r="H25" s="372">
        <f t="shared" si="9"/>
        <v>10003.17</v>
      </c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325"/>
      <c r="AK25" s="325"/>
      <c r="AL25" s="325"/>
      <c r="AM25" s="325"/>
      <c r="AN25" s="325"/>
      <c r="AO25" s="325"/>
      <c r="AP25" s="325"/>
      <c r="AQ25" s="325"/>
      <c r="AR25" s="325"/>
      <c r="AS25" s="325"/>
      <c r="AT25" s="325"/>
      <c r="AU25" s="325"/>
      <c r="AV25" s="325"/>
      <c r="AW25" s="325"/>
      <c r="AX25" s="325"/>
      <c r="AY25" s="325"/>
      <c r="AZ25" s="325"/>
      <c r="BA25" s="325"/>
      <c r="BB25" s="325"/>
      <c r="BC25" s="325"/>
      <c r="BD25" s="325"/>
      <c r="BE25" s="325"/>
      <c r="BF25" s="325"/>
      <c r="BG25" s="325"/>
      <c r="BH25" s="325"/>
      <c r="BI25" s="325"/>
      <c r="BJ25" s="325"/>
      <c r="BK25" s="325"/>
      <c r="BL25" s="325"/>
      <c r="BM25" s="325"/>
      <c r="BN25" s="325"/>
      <c r="BO25" s="325"/>
      <c r="BP25" s="325"/>
      <c r="BQ25" s="325"/>
      <c r="BR25" s="325"/>
      <c r="BS25" s="325"/>
      <c r="BT25" s="325"/>
      <c r="BU25" s="325"/>
      <c r="BV25" s="325"/>
      <c r="BW25" s="325"/>
      <c r="BX25" s="325"/>
      <c r="BY25" s="325"/>
      <c r="BZ25" s="325"/>
      <c r="CA25" s="325"/>
      <c r="CB25" s="325"/>
      <c r="CC25" s="325"/>
      <c r="CD25" s="325"/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5"/>
      <c r="FU25" s="325"/>
      <c r="FV25" s="325"/>
      <c r="FW25" s="325"/>
      <c r="FX25" s="325"/>
      <c r="FY25" s="325"/>
      <c r="FZ25" s="325"/>
      <c r="GA25" s="325"/>
      <c r="GB25" s="325"/>
      <c r="GC25" s="325"/>
      <c r="GD25" s="325"/>
      <c r="GE25" s="325"/>
      <c r="GF25" s="325"/>
      <c r="GG25" s="325"/>
      <c r="GH25" s="325"/>
      <c r="GI25" s="325"/>
      <c r="GJ25" s="325"/>
      <c r="GK25" s="325"/>
      <c r="GL25" s="325"/>
      <c r="GM25" s="325"/>
      <c r="GN25" s="325"/>
      <c r="GO25" s="325"/>
      <c r="GP25" s="325"/>
      <c r="GQ25" s="325"/>
      <c r="GR25" s="325"/>
      <c r="GS25" s="325"/>
      <c r="GT25" s="325"/>
      <c r="GU25" s="325"/>
      <c r="GV25" s="325"/>
      <c r="GW25" s="325"/>
      <c r="GX25" s="325"/>
      <c r="GY25" s="325"/>
      <c r="GZ25" s="325"/>
      <c r="HA25" s="325"/>
      <c r="HB25" s="325"/>
      <c r="HC25" s="325"/>
      <c r="HD25" s="325"/>
      <c r="HE25" s="325"/>
      <c r="HF25" s="325"/>
      <c r="HG25" s="325"/>
      <c r="HH25" s="325"/>
      <c r="HI25" s="325"/>
      <c r="HJ25" s="325"/>
      <c r="HK25" s="325"/>
      <c r="HL25" s="325"/>
      <c r="HM25" s="325"/>
      <c r="HN25" s="325"/>
      <c r="HO25" s="325"/>
      <c r="HP25" s="325"/>
      <c r="HQ25" s="325"/>
      <c r="HR25" s="325"/>
      <c r="HS25" s="325"/>
      <c r="HT25" s="325"/>
      <c r="HU25" s="325"/>
      <c r="HV25" s="325"/>
      <c r="HW25" s="325"/>
      <c r="HX25" s="325"/>
      <c r="HY25" s="325"/>
      <c r="HZ25" s="325"/>
      <c r="IA25" s="325"/>
      <c r="IB25" s="325"/>
      <c r="IC25" s="325"/>
      <c r="ID25" s="325"/>
      <c r="IE25" s="325"/>
      <c r="IF25" s="325"/>
      <c r="IG25" s="325"/>
      <c r="IH25" s="325"/>
      <c r="II25" s="325"/>
      <c r="IJ25" s="325"/>
      <c r="IK25" s="325"/>
      <c r="IL25" s="325"/>
      <c r="IM25" s="325"/>
      <c r="IN25" s="325"/>
      <c r="IO25" s="325"/>
      <c r="IP25" s="325"/>
      <c r="IQ25" s="325"/>
    </row>
    <row r="26" spans="1:251" s="344" customFormat="1" ht="24.75" customHeight="1" x14ac:dyDescent="0.2">
      <c r="A26" s="373"/>
      <c r="B26" s="373"/>
      <c r="C26" s="374"/>
      <c r="D26" s="375" t="s">
        <v>184</v>
      </c>
      <c r="E26" s="376" t="s">
        <v>204</v>
      </c>
      <c r="F26" s="377">
        <v>1000</v>
      </c>
      <c r="G26" s="378"/>
      <c r="H26" s="378">
        <f>F26+G26</f>
        <v>1000</v>
      </c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43"/>
      <c r="CA26" s="343"/>
      <c r="CB26" s="343"/>
      <c r="CC26" s="343"/>
      <c r="CD26" s="343"/>
      <c r="CE26" s="343"/>
      <c r="CF26" s="343"/>
      <c r="CG26" s="343"/>
      <c r="CH26" s="343"/>
      <c r="CI26" s="343"/>
      <c r="CJ26" s="343"/>
      <c r="CK26" s="343"/>
      <c r="CL26" s="343"/>
      <c r="CM26" s="343"/>
      <c r="CN26" s="343"/>
      <c r="CO26" s="343"/>
      <c r="CP26" s="343"/>
      <c r="CQ26" s="343"/>
      <c r="CR26" s="343"/>
      <c r="CS26" s="343"/>
      <c r="CT26" s="343"/>
      <c r="CU26" s="343"/>
      <c r="CV26" s="343"/>
      <c r="CW26" s="343"/>
      <c r="CX26" s="343"/>
      <c r="CY26" s="343"/>
      <c r="CZ26" s="343"/>
      <c r="DA26" s="343"/>
      <c r="DB26" s="343"/>
      <c r="DC26" s="343"/>
      <c r="DD26" s="343"/>
      <c r="DE26" s="343"/>
      <c r="DF26" s="343"/>
      <c r="DG26" s="343"/>
      <c r="DH26" s="343"/>
      <c r="DI26" s="343"/>
      <c r="DJ26" s="343"/>
      <c r="DK26" s="343"/>
      <c r="DL26" s="343"/>
      <c r="DM26" s="343"/>
      <c r="DN26" s="343"/>
      <c r="DO26" s="343"/>
      <c r="DP26" s="343"/>
      <c r="DQ26" s="343"/>
      <c r="DR26" s="343"/>
      <c r="DS26" s="343"/>
      <c r="DT26" s="343"/>
      <c r="DU26" s="343"/>
      <c r="DV26" s="343"/>
      <c r="DW26" s="343"/>
      <c r="DX26" s="343"/>
      <c r="DY26" s="343"/>
      <c r="DZ26" s="343"/>
      <c r="EA26" s="343"/>
      <c r="EB26" s="343"/>
      <c r="EC26" s="343"/>
      <c r="ED26" s="343"/>
      <c r="EE26" s="343"/>
      <c r="EF26" s="343"/>
      <c r="EG26" s="343"/>
      <c r="EH26" s="343"/>
      <c r="EI26" s="343"/>
      <c r="EJ26" s="343"/>
      <c r="EK26" s="343"/>
      <c r="EL26" s="343"/>
      <c r="EM26" s="343"/>
      <c r="EN26" s="343"/>
      <c r="EO26" s="343"/>
      <c r="EP26" s="343"/>
      <c r="EQ26" s="343"/>
      <c r="ER26" s="343"/>
      <c r="ES26" s="343"/>
      <c r="ET26" s="343"/>
      <c r="EU26" s="343"/>
      <c r="EV26" s="343"/>
      <c r="EW26" s="343"/>
      <c r="EX26" s="343"/>
      <c r="EY26" s="343"/>
      <c r="EZ26" s="343"/>
      <c r="FA26" s="343"/>
      <c r="FB26" s="343"/>
      <c r="FC26" s="343"/>
      <c r="FD26" s="343"/>
      <c r="FE26" s="343"/>
      <c r="FF26" s="343"/>
      <c r="FG26" s="343"/>
      <c r="FH26" s="343"/>
      <c r="FI26" s="343"/>
      <c r="FJ26" s="343"/>
      <c r="FK26" s="343"/>
      <c r="FL26" s="343"/>
      <c r="FM26" s="343"/>
      <c r="FN26" s="343"/>
      <c r="FO26" s="343"/>
      <c r="FP26" s="343"/>
      <c r="FQ26" s="343"/>
      <c r="FR26" s="343"/>
      <c r="FS26" s="343"/>
      <c r="FT26" s="343"/>
      <c r="FU26" s="343"/>
      <c r="FV26" s="343"/>
      <c r="FW26" s="343"/>
      <c r="FX26" s="343"/>
      <c r="FY26" s="343"/>
      <c r="FZ26" s="343"/>
      <c r="GA26" s="343"/>
      <c r="GB26" s="343"/>
      <c r="GC26" s="343"/>
      <c r="GD26" s="343"/>
      <c r="GE26" s="343"/>
      <c r="GF26" s="343"/>
      <c r="GG26" s="343"/>
      <c r="GH26" s="343"/>
      <c r="GI26" s="343"/>
      <c r="GJ26" s="343"/>
      <c r="GK26" s="343"/>
      <c r="GL26" s="343"/>
      <c r="GM26" s="343"/>
      <c r="GN26" s="343"/>
      <c r="GO26" s="343"/>
      <c r="GP26" s="343"/>
      <c r="GQ26" s="343"/>
      <c r="GR26" s="343"/>
      <c r="GS26" s="343"/>
      <c r="GT26" s="343"/>
      <c r="GU26" s="343"/>
      <c r="GV26" s="343"/>
      <c r="GW26" s="343"/>
      <c r="GX26" s="343"/>
      <c r="GY26" s="343"/>
      <c r="GZ26" s="343"/>
      <c r="HA26" s="343"/>
      <c r="HB26" s="343"/>
      <c r="HC26" s="343"/>
      <c r="HD26" s="343"/>
      <c r="HE26" s="343"/>
      <c r="HF26" s="343"/>
      <c r="HG26" s="343"/>
      <c r="HH26" s="343"/>
      <c r="HI26" s="343"/>
      <c r="HJ26" s="343"/>
      <c r="HK26" s="343"/>
      <c r="HL26" s="343"/>
      <c r="HM26" s="343"/>
      <c r="HN26" s="343"/>
      <c r="HO26" s="343"/>
      <c r="HP26" s="343"/>
      <c r="HQ26" s="343"/>
      <c r="HR26" s="343"/>
      <c r="HS26" s="343"/>
      <c r="HT26" s="343"/>
      <c r="HU26" s="343"/>
      <c r="HV26" s="343"/>
      <c r="HW26" s="343"/>
      <c r="HX26" s="343"/>
      <c r="HY26" s="343"/>
      <c r="HZ26" s="343"/>
      <c r="IA26" s="343"/>
      <c r="IB26" s="343"/>
      <c r="IC26" s="343"/>
      <c r="ID26" s="343"/>
      <c r="IE26" s="343"/>
      <c r="IF26" s="343"/>
      <c r="IG26" s="343"/>
      <c r="IH26" s="343"/>
      <c r="II26" s="343"/>
      <c r="IJ26" s="343"/>
      <c r="IK26" s="343"/>
      <c r="IL26" s="343"/>
      <c r="IM26" s="343"/>
      <c r="IN26" s="343"/>
      <c r="IO26" s="343"/>
      <c r="IP26" s="343"/>
      <c r="IQ26" s="343"/>
    </row>
    <row r="27" spans="1:251" s="344" customFormat="1" ht="33.75" x14ac:dyDescent="0.2">
      <c r="A27" s="373"/>
      <c r="B27" s="373"/>
      <c r="C27" s="374"/>
      <c r="D27" s="379" t="s">
        <v>205</v>
      </c>
      <c r="E27" s="350" t="s">
        <v>206</v>
      </c>
      <c r="F27" s="380">
        <v>2500</v>
      </c>
      <c r="G27" s="378"/>
      <c r="H27" s="378">
        <f t="shared" ref="H27:H30" si="10">F27+G27</f>
        <v>2500</v>
      </c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343"/>
      <c r="BG27" s="343"/>
      <c r="BH27" s="343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43"/>
      <c r="CA27" s="343"/>
      <c r="CB27" s="343"/>
      <c r="CC27" s="343"/>
      <c r="CD27" s="343"/>
      <c r="CE27" s="343"/>
      <c r="CF27" s="343"/>
      <c r="CG27" s="343"/>
      <c r="CH27" s="343"/>
      <c r="CI27" s="343"/>
      <c r="CJ27" s="343"/>
      <c r="CK27" s="343"/>
      <c r="CL27" s="343"/>
      <c r="CM27" s="343"/>
      <c r="CN27" s="343"/>
      <c r="CO27" s="343"/>
      <c r="CP27" s="343"/>
      <c r="CQ27" s="343"/>
      <c r="CR27" s="343"/>
      <c r="CS27" s="343"/>
      <c r="CT27" s="343"/>
      <c r="CU27" s="343"/>
      <c r="CV27" s="343"/>
      <c r="CW27" s="343"/>
      <c r="CX27" s="343"/>
      <c r="CY27" s="343"/>
      <c r="CZ27" s="343"/>
      <c r="DA27" s="343"/>
      <c r="DB27" s="343"/>
      <c r="DC27" s="343"/>
      <c r="DD27" s="343"/>
      <c r="DE27" s="343"/>
      <c r="DF27" s="343"/>
      <c r="DG27" s="343"/>
      <c r="DH27" s="343"/>
      <c r="DI27" s="343"/>
      <c r="DJ27" s="343"/>
      <c r="DK27" s="343"/>
      <c r="DL27" s="343"/>
      <c r="DM27" s="343"/>
      <c r="DN27" s="343"/>
      <c r="DO27" s="343"/>
      <c r="DP27" s="343"/>
      <c r="DQ27" s="343"/>
      <c r="DR27" s="343"/>
      <c r="DS27" s="343"/>
      <c r="DT27" s="343"/>
      <c r="DU27" s="343"/>
      <c r="DV27" s="343"/>
      <c r="DW27" s="343"/>
      <c r="DX27" s="343"/>
      <c r="DY27" s="343"/>
      <c r="DZ27" s="343"/>
      <c r="EA27" s="343"/>
      <c r="EB27" s="343"/>
      <c r="EC27" s="343"/>
      <c r="ED27" s="343"/>
      <c r="EE27" s="343"/>
      <c r="EF27" s="343"/>
      <c r="EG27" s="343"/>
      <c r="EH27" s="343"/>
      <c r="EI27" s="343"/>
      <c r="EJ27" s="343"/>
      <c r="EK27" s="343"/>
      <c r="EL27" s="343"/>
      <c r="EM27" s="343"/>
      <c r="EN27" s="343"/>
      <c r="EO27" s="343"/>
      <c r="EP27" s="343"/>
      <c r="EQ27" s="343"/>
      <c r="ER27" s="343"/>
      <c r="ES27" s="343"/>
      <c r="ET27" s="343"/>
      <c r="EU27" s="343"/>
      <c r="EV27" s="343"/>
      <c r="EW27" s="343"/>
      <c r="EX27" s="343"/>
      <c r="EY27" s="343"/>
      <c r="EZ27" s="343"/>
      <c r="FA27" s="343"/>
      <c r="FB27" s="343"/>
      <c r="FC27" s="343"/>
      <c r="FD27" s="343"/>
      <c r="FE27" s="343"/>
      <c r="FF27" s="343"/>
      <c r="FG27" s="343"/>
      <c r="FH27" s="343"/>
      <c r="FI27" s="343"/>
      <c r="FJ27" s="343"/>
      <c r="FK27" s="343"/>
      <c r="FL27" s="343"/>
      <c r="FM27" s="343"/>
      <c r="FN27" s="343"/>
      <c r="FO27" s="343"/>
      <c r="FP27" s="343"/>
      <c r="FQ27" s="343"/>
      <c r="FR27" s="343"/>
      <c r="FS27" s="343"/>
      <c r="FT27" s="343"/>
      <c r="FU27" s="343"/>
      <c r="FV27" s="343"/>
      <c r="FW27" s="343"/>
      <c r="FX27" s="343"/>
      <c r="FY27" s="343"/>
      <c r="FZ27" s="343"/>
      <c r="GA27" s="343"/>
      <c r="GB27" s="343"/>
      <c r="GC27" s="343"/>
      <c r="GD27" s="343"/>
      <c r="GE27" s="343"/>
      <c r="GF27" s="343"/>
      <c r="GG27" s="343"/>
      <c r="GH27" s="343"/>
      <c r="GI27" s="343"/>
      <c r="GJ27" s="343"/>
      <c r="GK27" s="343"/>
      <c r="GL27" s="343"/>
      <c r="GM27" s="343"/>
      <c r="GN27" s="343"/>
      <c r="GO27" s="343"/>
      <c r="GP27" s="343"/>
      <c r="GQ27" s="343"/>
      <c r="GR27" s="343"/>
      <c r="GS27" s="343"/>
      <c r="GT27" s="343"/>
      <c r="GU27" s="343"/>
      <c r="GV27" s="343"/>
      <c r="GW27" s="343"/>
      <c r="GX27" s="343"/>
      <c r="GY27" s="343"/>
      <c r="GZ27" s="343"/>
      <c r="HA27" s="343"/>
      <c r="HB27" s="343"/>
      <c r="HC27" s="343"/>
      <c r="HD27" s="343"/>
      <c r="HE27" s="343"/>
      <c r="HF27" s="343"/>
      <c r="HG27" s="343"/>
      <c r="HH27" s="343"/>
      <c r="HI27" s="343"/>
      <c r="HJ27" s="343"/>
      <c r="HK27" s="343"/>
      <c r="HL27" s="343"/>
      <c r="HM27" s="343"/>
      <c r="HN27" s="343"/>
      <c r="HO27" s="343"/>
      <c r="HP27" s="343"/>
      <c r="HQ27" s="343"/>
      <c r="HR27" s="343"/>
      <c r="HS27" s="343"/>
      <c r="HT27" s="343"/>
      <c r="HU27" s="343"/>
      <c r="HV27" s="343"/>
      <c r="HW27" s="343"/>
      <c r="HX27" s="343"/>
      <c r="HY27" s="343"/>
      <c r="HZ27" s="343"/>
      <c r="IA27" s="343"/>
      <c r="IB27" s="343"/>
      <c r="IC27" s="343"/>
      <c r="ID27" s="343"/>
      <c r="IE27" s="343"/>
      <c r="IF27" s="343"/>
      <c r="IG27" s="343"/>
      <c r="IH27" s="343"/>
      <c r="II27" s="343"/>
      <c r="IJ27" s="343"/>
      <c r="IK27" s="343"/>
      <c r="IL27" s="343"/>
      <c r="IM27" s="343"/>
      <c r="IN27" s="343"/>
      <c r="IO27" s="343"/>
      <c r="IP27" s="343"/>
      <c r="IQ27" s="343"/>
    </row>
    <row r="28" spans="1:251" s="344" customFormat="1" x14ac:dyDescent="0.2">
      <c r="A28" s="373"/>
      <c r="B28" s="373"/>
      <c r="C28" s="374"/>
      <c r="D28" s="379" t="s">
        <v>194</v>
      </c>
      <c r="E28" s="350" t="s">
        <v>207</v>
      </c>
      <c r="F28" s="380">
        <v>4503.17</v>
      </c>
      <c r="G28" s="378"/>
      <c r="H28" s="378">
        <f t="shared" si="10"/>
        <v>4503.17</v>
      </c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343"/>
      <c r="CM28" s="343"/>
      <c r="CN28" s="343"/>
      <c r="CO28" s="343"/>
      <c r="CP28" s="343"/>
      <c r="CQ28" s="343"/>
      <c r="CR28" s="343"/>
      <c r="CS28" s="343"/>
      <c r="CT28" s="343"/>
      <c r="CU28" s="343"/>
      <c r="CV28" s="343"/>
      <c r="CW28" s="343"/>
      <c r="CX28" s="343"/>
      <c r="CY28" s="343"/>
      <c r="CZ28" s="343"/>
      <c r="DA28" s="343"/>
      <c r="DB28" s="343"/>
      <c r="DC28" s="343"/>
      <c r="DD28" s="343"/>
      <c r="DE28" s="343"/>
      <c r="DF28" s="343"/>
      <c r="DG28" s="343"/>
      <c r="DH28" s="343"/>
      <c r="DI28" s="343"/>
      <c r="DJ28" s="343"/>
      <c r="DK28" s="343"/>
      <c r="DL28" s="343"/>
      <c r="DM28" s="343"/>
      <c r="DN28" s="343"/>
      <c r="DO28" s="343"/>
      <c r="DP28" s="343"/>
      <c r="DQ28" s="343"/>
      <c r="DR28" s="343"/>
      <c r="DS28" s="343"/>
      <c r="DT28" s="343"/>
      <c r="DU28" s="343"/>
      <c r="DV28" s="343"/>
      <c r="DW28" s="343"/>
      <c r="DX28" s="343"/>
      <c r="DY28" s="343"/>
      <c r="DZ28" s="343"/>
      <c r="EA28" s="343"/>
      <c r="EB28" s="343"/>
      <c r="EC28" s="343"/>
      <c r="ED28" s="343"/>
      <c r="EE28" s="343"/>
      <c r="EF28" s="343"/>
      <c r="EG28" s="343"/>
      <c r="EH28" s="343"/>
      <c r="EI28" s="343"/>
      <c r="EJ28" s="343"/>
      <c r="EK28" s="343"/>
      <c r="EL28" s="343"/>
      <c r="EM28" s="343"/>
      <c r="EN28" s="343"/>
      <c r="EO28" s="343"/>
      <c r="EP28" s="343"/>
      <c r="EQ28" s="343"/>
      <c r="ER28" s="343"/>
      <c r="ES28" s="343"/>
      <c r="ET28" s="343"/>
      <c r="EU28" s="343"/>
      <c r="EV28" s="343"/>
      <c r="EW28" s="343"/>
      <c r="EX28" s="343"/>
      <c r="EY28" s="343"/>
      <c r="EZ28" s="343"/>
      <c r="FA28" s="343"/>
      <c r="FB28" s="343"/>
      <c r="FC28" s="343"/>
      <c r="FD28" s="343"/>
      <c r="FE28" s="343"/>
      <c r="FF28" s="343"/>
      <c r="FG28" s="343"/>
      <c r="FH28" s="343"/>
      <c r="FI28" s="343"/>
      <c r="FJ28" s="343"/>
      <c r="FK28" s="343"/>
      <c r="FL28" s="343"/>
      <c r="FM28" s="343"/>
      <c r="FN28" s="343"/>
      <c r="FO28" s="343"/>
      <c r="FP28" s="343"/>
      <c r="FQ28" s="343"/>
      <c r="FR28" s="343"/>
      <c r="FS28" s="343"/>
      <c r="FT28" s="343"/>
      <c r="FU28" s="343"/>
      <c r="FV28" s="343"/>
      <c r="FW28" s="343"/>
      <c r="FX28" s="343"/>
      <c r="FY28" s="343"/>
      <c r="FZ28" s="343"/>
      <c r="GA28" s="343"/>
      <c r="GB28" s="343"/>
      <c r="GC28" s="343"/>
      <c r="GD28" s="343"/>
      <c r="GE28" s="343"/>
      <c r="GF28" s="343"/>
      <c r="GG28" s="343"/>
      <c r="GH28" s="343"/>
      <c r="GI28" s="343"/>
      <c r="GJ28" s="343"/>
      <c r="GK28" s="343"/>
      <c r="GL28" s="343"/>
      <c r="GM28" s="343"/>
      <c r="GN28" s="343"/>
      <c r="GO28" s="343"/>
      <c r="GP28" s="343"/>
      <c r="GQ28" s="343"/>
      <c r="GR28" s="343"/>
      <c r="GS28" s="343"/>
      <c r="GT28" s="343"/>
      <c r="GU28" s="343"/>
      <c r="GV28" s="343"/>
      <c r="GW28" s="343"/>
      <c r="GX28" s="343"/>
      <c r="GY28" s="343"/>
      <c r="GZ28" s="343"/>
      <c r="HA28" s="343"/>
      <c r="HB28" s="343"/>
      <c r="HC28" s="343"/>
      <c r="HD28" s="343"/>
      <c r="HE28" s="343"/>
      <c r="HF28" s="343"/>
      <c r="HG28" s="343"/>
      <c r="HH28" s="343"/>
      <c r="HI28" s="343"/>
      <c r="HJ28" s="343"/>
      <c r="HK28" s="343"/>
      <c r="HL28" s="343"/>
      <c r="HM28" s="343"/>
      <c r="HN28" s="343"/>
      <c r="HO28" s="343"/>
      <c r="HP28" s="343"/>
      <c r="HQ28" s="343"/>
      <c r="HR28" s="343"/>
      <c r="HS28" s="343"/>
      <c r="HT28" s="343"/>
      <c r="HU28" s="343"/>
      <c r="HV28" s="343"/>
      <c r="HW28" s="343"/>
      <c r="HX28" s="343"/>
      <c r="HY28" s="343"/>
      <c r="HZ28" s="343"/>
      <c r="IA28" s="343"/>
      <c r="IB28" s="343"/>
      <c r="IC28" s="343"/>
      <c r="ID28" s="343"/>
      <c r="IE28" s="343"/>
      <c r="IF28" s="343"/>
      <c r="IG28" s="343"/>
      <c r="IH28" s="343"/>
      <c r="II28" s="343"/>
      <c r="IJ28" s="343"/>
      <c r="IK28" s="343"/>
      <c r="IL28" s="343"/>
      <c r="IM28" s="343"/>
      <c r="IN28" s="343"/>
      <c r="IO28" s="343"/>
      <c r="IP28" s="343"/>
      <c r="IQ28" s="343"/>
    </row>
    <row r="29" spans="1:251" s="344" customFormat="1" ht="22.5" customHeight="1" x14ac:dyDescent="0.2">
      <c r="A29" s="373"/>
      <c r="B29" s="373"/>
      <c r="C29" s="374"/>
      <c r="D29" s="379" t="s">
        <v>208</v>
      </c>
      <c r="E29" s="350" t="s">
        <v>209</v>
      </c>
      <c r="F29" s="380">
        <v>1000</v>
      </c>
      <c r="G29" s="378"/>
      <c r="H29" s="378">
        <f t="shared" si="10"/>
        <v>1000</v>
      </c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43"/>
      <c r="CA29" s="343"/>
      <c r="CB29" s="343"/>
      <c r="CC29" s="343"/>
      <c r="CD29" s="343"/>
      <c r="CE29" s="343"/>
      <c r="CF29" s="343"/>
      <c r="CG29" s="343"/>
      <c r="CH29" s="343"/>
      <c r="CI29" s="343"/>
      <c r="CJ29" s="343"/>
      <c r="CK29" s="343"/>
      <c r="CL29" s="343"/>
      <c r="CM29" s="343"/>
      <c r="CN29" s="343"/>
      <c r="CO29" s="343"/>
      <c r="CP29" s="343"/>
      <c r="CQ29" s="343"/>
      <c r="CR29" s="343"/>
      <c r="CS29" s="343"/>
      <c r="CT29" s="343"/>
      <c r="CU29" s="343"/>
      <c r="CV29" s="343"/>
      <c r="CW29" s="343"/>
      <c r="CX29" s="343"/>
      <c r="CY29" s="343"/>
      <c r="CZ29" s="343"/>
      <c r="DA29" s="343"/>
      <c r="DB29" s="343"/>
      <c r="DC29" s="343"/>
      <c r="DD29" s="343"/>
      <c r="DE29" s="343"/>
      <c r="DF29" s="343"/>
      <c r="DG29" s="343"/>
      <c r="DH29" s="343"/>
      <c r="DI29" s="343"/>
      <c r="DJ29" s="343"/>
      <c r="DK29" s="343"/>
      <c r="DL29" s="343"/>
      <c r="DM29" s="343"/>
      <c r="DN29" s="343"/>
      <c r="DO29" s="343"/>
      <c r="DP29" s="343"/>
      <c r="DQ29" s="343"/>
      <c r="DR29" s="343"/>
      <c r="DS29" s="343"/>
      <c r="DT29" s="343"/>
      <c r="DU29" s="343"/>
      <c r="DV29" s="343"/>
      <c r="DW29" s="343"/>
      <c r="DX29" s="343"/>
      <c r="DY29" s="343"/>
      <c r="DZ29" s="343"/>
      <c r="EA29" s="343"/>
      <c r="EB29" s="343"/>
      <c r="EC29" s="343"/>
      <c r="ED29" s="343"/>
      <c r="EE29" s="343"/>
      <c r="EF29" s="343"/>
      <c r="EG29" s="343"/>
      <c r="EH29" s="343"/>
      <c r="EI29" s="343"/>
      <c r="EJ29" s="343"/>
      <c r="EK29" s="343"/>
      <c r="EL29" s="343"/>
      <c r="EM29" s="343"/>
      <c r="EN29" s="343"/>
      <c r="EO29" s="343"/>
      <c r="EP29" s="343"/>
      <c r="EQ29" s="343"/>
      <c r="ER29" s="343"/>
      <c r="ES29" s="343"/>
      <c r="ET29" s="343"/>
      <c r="EU29" s="343"/>
      <c r="EV29" s="343"/>
      <c r="EW29" s="343"/>
      <c r="EX29" s="343"/>
      <c r="EY29" s="343"/>
      <c r="EZ29" s="343"/>
      <c r="FA29" s="343"/>
      <c r="FB29" s="343"/>
      <c r="FC29" s="343"/>
      <c r="FD29" s="343"/>
      <c r="FE29" s="343"/>
      <c r="FF29" s="343"/>
      <c r="FG29" s="343"/>
      <c r="FH29" s="343"/>
      <c r="FI29" s="343"/>
      <c r="FJ29" s="343"/>
      <c r="FK29" s="343"/>
      <c r="FL29" s="343"/>
      <c r="FM29" s="343"/>
      <c r="FN29" s="343"/>
      <c r="FO29" s="343"/>
      <c r="FP29" s="343"/>
      <c r="FQ29" s="343"/>
      <c r="FR29" s="343"/>
      <c r="FS29" s="343"/>
      <c r="FT29" s="343"/>
      <c r="FU29" s="343"/>
      <c r="FV29" s="343"/>
      <c r="FW29" s="343"/>
      <c r="FX29" s="343"/>
      <c r="FY29" s="343"/>
      <c r="FZ29" s="343"/>
      <c r="GA29" s="343"/>
      <c r="GB29" s="343"/>
      <c r="GC29" s="343"/>
      <c r="GD29" s="343"/>
      <c r="GE29" s="343"/>
      <c r="GF29" s="343"/>
      <c r="GG29" s="343"/>
      <c r="GH29" s="343"/>
      <c r="GI29" s="343"/>
      <c r="GJ29" s="343"/>
      <c r="GK29" s="343"/>
      <c r="GL29" s="343"/>
      <c r="GM29" s="343"/>
      <c r="GN29" s="343"/>
      <c r="GO29" s="343"/>
      <c r="GP29" s="343"/>
      <c r="GQ29" s="343"/>
      <c r="GR29" s="343"/>
      <c r="GS29" s="343"/>
      <c r="GT29" s="343"/>
      <c r="GU29" s="343"/>
      <c r="GV29" s="343"/>
      <c r="GW29" s="343"/>
      <c r="GX29" s="343"/>
      <c r="GY29" s="343"/>
      <c r="GZ29" s="343"/>
      <c r="HA29" s="343"/>
      <c r="HB29" s="343"/>
      <c r="HC29" s="343"/>
      <c r="HD29" s="343"/>
      <c r="HE29" s="343"/>
      <c r="HF29" s="343"/>
      <c r="HG29" s="343"/>
      <c r="HH29" s="343"/>
      <c r="HI29" s="343"/>
      <c r="HJ29" s="343"/>
      <c r="HK29" s="343"/>
      <c r="HL29" s="343"/>
      <c r="HM29" s="343"/>
      <c r="HN29" s="343"/>
      <c r="HO29" s="343"/>
      <c r="HP29" s="343"/>
      <c r="HQ29" s="343"/>
      <c r="HR29" s="343"/>
      <c r="HS29" s="343"/>
      <c r="HT29" s="343"/>
      <c r="HU29" s="343"/>
      <c r="HV29" s="343"/>
      <c r="HW29" s="343"/>
      <c r="HX29" s="343"/>
      <c r="HY29" s="343"/>
      <c r="HZ29" s="343"/>
      <c r="IA29" s="343"/>
      <c r="IB29" s="343"/>
      <c r="IC29" s="343"/>
      <c r="ID29" s="343"/>
      <c r="IE29" s="343"/>
      <c r="IF29" s="343"/>
      <c r="IG29" s="343"/>
      <c r="IH29" s="343"/>
      <c r="II29" s="343"/>
      <c r="IJ29" s="343"/>
      <c r="IK29" s="343"/>
      <c r="IL29" s="343"/>
      <c r="IM29" s="343"/>
      <c r="IN29" s="343"/>
      <c r="IO29" s="343"/>
      <c r="IP29" s="343"/>
      <c r="IQ29" s="343"/>
    </row>
    <row r="30" spans="1:251" s="344" customFormat="1" ht="18.75" customHeight="1" x14ac:dyDescent="0.2">
      <c r="A30" s="373"/>
      <c r="B30" s="373"/>
      <c r="C30" s="374"/>
      <c r="D30" s="379" t="s">
        <v>196</v>
      </c>
      <c r="E30" s="350" t="s">
        <v>210</v>
      </c>
      <c r="F30" s="380">
        <v>1000</v>
      </c>
      <c r="G30" s="378"/>
      <c r="H30" s="378">
        <f t="shared" si="10"/>
        <v>1000</v>
      </c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43"/>
      <c r="CA30" s="343"/>
      <c r="CB30" s="343"/>
      <c r="CC30" s="343"/>
      <c r="CD30" s="343"/>
      <c r="CE30" s="343"/>
      <c r="CF30" s="343"/>
      <c r="CG30" s="343"/>
      <c r="CH30" s="343"/>
      <c r="CI30" s="343"/>
      <c r="CJ30" s="343"/>
      <c r="CK30" s="343"/>
      <c r="CL30" s="343"/>
      <c r="CM30" s="343"/>
      <c r="CN30" s="343"/>
      <c r="CO30" s="343"/>
      <c r="CP30" s="343"/>
      <c r="CQ30" s="343"/>
      <c r="CR30" s="343"/>
      <c r="CS30" s="343"/>
      <c r="CT30" s="343"/>
      <c r="CU30" s="343"/>
      <c r="CV30" s="343"/>
      <c r="CW30" s="343"/>
      <c r="CX30" s="343"/>
      <c r="CY30" s="343"/>
      <c r="CZ30" s="343"/>
      <c r="DA30" s="343"/>
      <c r="DB30" s="343"/>
      <c r="DC30" s="343"/>
      <c r="DD30" s="343"/>
      <c r="DE30" s="343"/>
      <c r="DF30" s="343"/>
      <c r="DG30" s="343"/>
      <c r="DH30" s="343"/>
      <c r="DI30" s="343"/>
      <c r="DJ30" s="343"/>
      <c r="DK30" s="343"/>
      <c r="DL30" s="343"/>
      <c r="DM30" s="343"/>
      <c r="DN30" s="343"/>
      <c r="DO30" s="343"/>
      <c r="DP30" s="343"/>
      <c r="DQ30" s="343"/>
      <c r="DR30" s="343"/>
      <c r="DS30" s="343"/>
      <c r="DT30" s="343"/>
      <c r="DU30" s="343"/>
      <c r="DV30" s="343"/>
      <c r="DW30" s="343"/>
      <c r="DX30" s="343"/>
      <c r="DY30" s="343"/>
      <c r="DZ30" s="343"/>
      <c r="EA30" s="343"/>
      <c r="EB30" s="343"/>
      <c r="EC30" s="343"/>
      <c r="ED30" s="343"/>
      <c r="EE30" s="343"/>
      <c r="EF30" s="343"/>
      <c r="EG30" s="343"/>
      <c r="EH30" s="343"/>
      <c r="EI30" s="343"/>
      <c r="EJ30" s="343"/>
      <c r="EK30" s="343"/>
      <c r="EL30" s="343"/>
      <c r="EM30" s="343"/>
      <c r="EN30" s="343"/>
      <c r="EO30" s="343"/>
      <c r="EP30" s="343"/>
      <c r="EQ30" s="343"/>
      <c r="ER30" s="343"/>
      <c r="ES30" s="343"/>
      <c r="ET30" s="343"/>
      <c r="EU30" s="343"/>
      <c r="EV30" s="343"/>
      <c r="EW30" s="343"/>
      <c r="EX30" s="343"/>
      <c r="EY30" s="343"/>
      <c r="EZ30" s="343"/>
      <c r="FA30" s="343"/>
      <c r="FB30" s="343"/>
      <c r="FC30" s="343"/>
      <c r="FD30" s="343"/>
      <c r="FE30" s="343"/>
      <c r="FF30" s="343"/>
      <c r="FG30" s="343"/>
      <c r="FH30" s="343"/>
      <c r="FI30" s="343"/>
      <c r="FJ30" s="343"/>
      <c r="FK30" s="343"/>
      <c r="FL30" s="343"/>
      <c r="FM30" s="343"/>
      <c r="FN30" s="343"/>
      <c r="FO30" s="343"/>
      <c r="FP30" s="343"/>
      <c r="FQ30" s="343"/>
      <c r="FR30" s="343"/>
      <c r="FS30" s="343"/>
      <c r="FT30" s="343"/>
      <c r="FU30" s="343"/>
      <c r="FV30" s="343"/>
      <c r="FW30" s="343"/>
      <c r="FX30" s="343"/>
      <c r="FY30" s="343"/>
      <c r="FZ30" s="343"/>
      <c r="GA30" s="343"/>
      <c r="GB30" s="343"/>
      <c r="GC30" s="343"/>
      <c r="GD30" s="343"/>
      <c r="GE30" s="343"/>
      <c r="GF30" s="343"/>
      <c r="GG30" s="343"/>
      <c r="GH30" s="343"/>
      <c r="GI30" s="343"/>
      <c r="GJ30" s="343"/>
      <c r="GK30" s="343"/>
      <c r="GL30" s="343"/>
      <c r="GM30" s="343"/>
      <c r="GN30" s="343"/>
      <c r="GO30" s="343"/>
      <c r="GP30" s="343"/>
      <c r="GQ30" s="343"/>
      <c r="GR30" s="343"/>
      <c r="GS30" s="343"/>
      <c r="GT30" s="343"/>
      <c r="GU30" s="343"/>
      <c r="GV30" s="343"/>
      <c r="GW30" s="343"/>
      <c r="GX30" s="343"/>
      <c r="GY30" s="343"/>
      <c r="GZ30" s="343"/>
      <c r="HA30" s="343"/>
      <c r="HB30" s="343"/>
      <c r="HC30" s="343"/>
      <c r="HD30" s="343"/>
      <c r="HE30" s="343"/>
      <c r="HF30" s="343"/>
      <c r="HG30" s="343"/>
      <c r="HH30" s="343"/>
      <c r="HI30" s="343"/>
      <c r="HJ30" s="343"/>
      <c r="HK30" s="343"/>
      <c r="HL30" s="343"/>
      <c r="HM30" s="343"/>
      <c r="HN30" s="343"/>
      <c r="HO30" s="343"/>
      <c r="HP30" s="343"/>
      <c r="HQ30" s="343"/>
      <c r="HR30" s="343"/>
      <c r="HS30" s="343"/>
      <c r="HT30" s="343"/>
      <c r="HU30" s="343"/>
      <c r="HV30" s="343"/>
      <c r="HW30" s="343"/>
      <c r="HX30" s="343"/>
      <c r="HY30" s="343"/>
      <c r="HZ30" s="343"/>
      <c r="IA30" s="343"/>
      <c r="IB30" s="343"/>
      <c r="IC30" s="343"/>
      <c r="ID30" s="343"/>
      <c r="IE30" s="343"/>
      <c r="IF30" s="343"/>
      <c r="IG30" s="343"/>
      <c r="IH30" s="343"/>
      <c r="II30" s="343"/>
      <c r="IJ30" s="343"/>
      <c r="IK30" s="343"/>
      <c r="IL30" s="343"/>
      <c r="IM30" s="343"/>
      <c r="IN30" s="343"/>
      <c r="IO30" s="343"/>
      <c r="IP30" s="343"/>
      <c r="IQ30" s="343"/>
    </row>
    <row r="31" spans="1:251" s="344" customFormat="1" ht="17.100000000000001" customHeight="1" x14ac:dyDescent="0.2">
      <c r="A31" s="373"/>
      <c r="B31" s="373"/>
      <c r="C31" s="370" t="s">
        <v>198</v>
      </c>
      <c r="D31" s="370"/>
      <c r="E31" s="355" t="s">
        <v>199</v>
      </c>
      <c r="F31" s="371">
        <f>SUM(F32:F38)</f>
        <v>17990.61</v>
      </c>
      <c r="G31" s="371">
        <f t="shared" ref="G31:H31" si="11">SUM(G32:G38)</f>
        <v>0</v>
      </c>
      <c r="H31" s="372">
        <f t="shared" si="11"/>
        <v>17990.61</v>
      </c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43"/>
      <c r="CA31" s="343"/>
      <c r="CB31" s="343"/>
      <c r="CC31" s="343"/>
      <c r="CD31" s="343"/>
      <c r="CE31" s="343"/>
      <c r="CF31" s="343"/>
      <c r="CG31" s="343"/>
      <c r="CH31" s="343"/>
      <c r="CI31" s="343"/>
      <c r="CJ31" s="343"/>
      <c r="CK31" s="343"/>
      <c r="CL31" s="343"/>
      <c r="CM31" s="343"/>
      <c r="CN31" s="343"/>
      <c r="CO31" s="343"/>
      <c r="CP31" s="343"/>
      <c r="CQ31" s="343"/>
      <c r="CR31" s="343"/>
      <c r="CS31" s="343"/>
      <c r="CT31" s="343"/>
      <c r="CU31" s="343"/>
      <c r="CV31" s="343"/>
      <c r="CW31" s="343"/>
      <c r="CX31" s="343"/>
      <c r="CY31" s="343"/>
      <c r="CZ31" s="343"/>
      <c r="DA31" s="343"/>
      <c r="DB31" s="343"/>
      <c r="DC31" s="343"/>
      <c r="DD31" s="343"/>
      <c r="DE31" s="343"/>
      <c r="DF31" s="343"/>
      <c r="DG31" s="343"/>
      <c r="DH31" s="343"/>
      <c r="DI31" s="343"/>
      <c r="DJ31" s="343"/>
      <c r="DK31" s="343"/>
      <c r="DL31" s="343"/>
      <c r="DM31" s="343"/>
      <c r="DN31" s="343"/>
      <c r="DO31" s="343"/>
      <c r="DP31" s="343"/>
      <c r="DQ31" s="343"/>
      <c r="DR31" s="343"/>
      <c r="DS31" s="343"/>
      <c r="DT31" s="343"/>
      <c r="DU31" s="343"/>
      <c r="DV31" s="343"/>
      <c r="DW31" s="343"/>
      <c r="DX31" s="343"/>
      <c r="DY31" s="343"/>
      <c r="DZ31" s="343"/>
      <c r="EA31" s="343"/>
      <c r="EB31" s="343"/>
      <c r="EC31" s="343"/>
      <c r="ED31" s="343"/>
      <c r="EE31" s="343"/>
      <c r="EF31" s="343"/>
      <c r="EG31" s="343"/>
      <c r="EH31" s="343"/>
      <c r="EI31" s="343"/>
      <c r="EJ31" s="343"/>
      <c r="EK31" s="343"/>
      <c r="EL31" s="343"/>
      <c r="EM31" s="343"/>
      <c r="EN31" s="343"/>
      <c r="EO31" s="343"/>
      <c r="EP31" s="343"/>
      <c r="EQ31" s="343"/>
      <c r="ER31" s="343"/>
      <c r="ES31" s="343"/>
      <c r="ET31" s="343"/>
      <c r="EU31" s="343"/>
      <c r="EV31" s="343"/>
      <c r="EW31" s="343"/>
      <c r="EX31" s="343"/>
      <c r="EY31" s="343"/>
      <c r="EZ31" s="343"/>
      <c r="FA31" s="343"/>
      <c r="FB31" s="343"/>
      <c r="FC31" s="343"/>
      <c r="FD31" s="343"/>
      <c r="FE31" s="343"/>
      <c r="FF31" s="343"/>
      <c r="FG31" s="343"/>
      <c r="FH31" s="343"/>
      <c r="FI31" s="343"/>
      <c r="FJ31" s="343"/>
      <c r="FK31" s="343"/>
      <c r="FL31" s="343"/>
      <c r="FM31" s="343"/>
      <c r="FN31" s="343"/>
      <c r="FO31" s="343"/>
      <c r="FP31" s="343"/>
      <c r="FQ31" s="343"/>
      <c r="FR31" s="343"/>
      <c r="FS31" s="343"/>
      <c r="FT31" s="343"/>
      <c r="FU31" s="343"/>
      <c r="FV31" s="343"/>
      <c r="FW31" s="343"/>
      <c r="FX31" s="343"/>
      <c r="FY31" s="343"/>
      <c r="FZ31" s="343"/>
      <c r="GA31" s="343"/>
      <c r="GB31" s="343"/>
      <c r="GC31" s="343"/>
      <c r="GD31" s="343"/>
      <c r="GE31" s="343"/>
      <c r="GF31" s="343"/>
      <c r="GG31" s="343"/>
      <c r="GH31" s="343"/>
      <c r="GI31" s="343"/>
      <c r="GJ31" s="343"/>
      <c r="GK31" s="343"/>
      <c r="GL31" s="343"/>
      <c r="GM31" s="343"/>
      <c r="GN31" s="343"/>
      <c r="GO31" s="343"/>
      <c r="GP31" s="343"/>
      <c r="GQ31" s="343"/>
      <c r="GR31" s="343"/>
      <c r="GS31" s="343"/>
      <c r="GT31" s="343"/>
      <c r="GU31" s="343"/>
      <c r="GV31" s="343"/>
      <c r="GW31" s="343"/>
      <c r="GX31" s="343"/>
      <c r="GY31" s="343"/>
      <c r="GZ31" s="343"/>
      <c r="HA31" s="343"/>
      <c r="HB31" s="343"/>
      <c r="HC31" s="343"/>
      <c r="HD31" s="343"/>
      <c r="HE31" s="343"/>
      <c r="HF31" s="343"/>
      <c r="HG31" s="343"/>
      <c r="HH31" s="343"/>
      <c r="HI31" s="343"/>
      <c r="HJ31" s="343"/>
      <c r="HK31" s="343"/>
      <c r="HL31" s="343"/>
      <c r="HM31" s="343"/>
      <c r="HN31" s="343"/>
      <c r="HO31" s="343"/>
      <c r="HP31" s="343"/>
      <c r="HQ31" s="343"/>
      <c r="HR31" s="343"/>
      <c r="HS31" s="343"/>
      <c r="HT31" s="343"/>
      <c r="HU31" s="343"/>
      <c r="HV31" s="343"/>
      <c r="HW31" s="343"/>
      <c r="HX31" s="343"/>
      <c r="HY31" s="343"/>
      <c r="HZ31" s="343"/>
      <c r="IA31" s="343"/>
      <c r="IB31" s="343"/>
      <c r="IC31" s="343"/>
      <c r="ID31" s="343"/>
      <c r="IE31" s="343"/>
      <c r="IF31" s="343"/>
      <c r="IG31" s="343"/>
      <c r="IH31" s="343"/>
      <c r="II31" s="343"/>
      <c r="IJ31" s="343"/>
      <c r="IK31" s="343"/>
      <c r="IL31" s="343"/>
      <c r="IM31" s="343"/>
      <c r="IN31" s="343"/>
      <c r="IO31" s="343"/>
      <c r="IP31" s="343"/>
      <c r="IQ31" s="343"/>
    </row>
    <row r="32" spans="1:251" s="344" customFormat="1" ht="17.25" customHeight="1" x14ac:dyDescent="0.2">
      <c r="A32" s="373"/>
      <c r="B32" s="373"/>
      <c r="C32" s="374"/>
      <c r="D32" s="375" t="s">
        <v>186</v>
      </c>
      <c r="E32" s="376" t="s">
        <v>211</v>
      </c>
      <c r="F32" s="377">
        <v>3000</v>
      </c>
      <c r="G32" s="378"/>
      <c r="H32" s="378">
        <f>F32+G32</f>
        <v>3000</v>
      </c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43"/>
      <c r="AK32" s="343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  <c r="AV32" s="343"/>
      <c r="AW32" s="343"/>
      <c r="AX32" s="343"/>
      <c r="AY32" s="343"/>
      <c r="AZ32" s="343"/>
      <c r="BA32" s="343"/>
      <c r="BB32" s="343"/>
      <c r="BC32" s="343"/>
      <c r="BD32" s="343"/>
      <c r="BE32" s="343"/>
      <c r="BF32" s="343"/>
      <c r="BG32" s="343"/>
      <c r="BH32" s="343"/>
      <c r="BI32" s="343"/>
      <c r="BJ32" s="343"/>
      <c r="BK32" s="343"/>
      <c r="BL32" s="343"/>
      <c r="BM32" s="343"/>
      <c r="BN32" s="343"/>
      <c r="BO32" s="343"/>
      <c r="BP32" s="343"/>
      <c r="BQ32" s="343"/>
      <c r="BR32" s="343"/>
      <c r="BS32" s="343"/>
      <c r="BT32" s="343"/>
      <c r="BU32" s="343"/>
      <c r="BV32" s="343"/>
      <c r="BW32" s="343"/>
      <c r="BX32" s="343"/>
      <c r="BY32" s="343"/>
      <c r="BZ32" s="343"/>
      <c r="CA32" s="343"/>
      <c r="CB32" s="343"/>
      <c r="CC32" s="343"/>
      <c r="CD32" s="343"/>
      <c r="CE32" s="343"/>
      <c r="CF32" s="343"/>
      <c r="CG32" s="343"/>
      <c r="CH32" s="343"/>
      <c r="CI32" s="343"/>
      <c r="CJ32" s="343"/>
      <c r="CK32" s="343"/>
      <c r="CL32" s="343"/>
      <c r="CM32" s="343"/>
      <c r="CN32" s="343"/>
      <c r="CO32" s="343"/>
      <c r="CP32" s="343"/>
      <c r="CQ32" s="343"/>
      <c r="CR32" s="343"/>
      <c r="CS32" s="343"/>
      <c r="CT32" s="343"/>
      <c r="CU32" s="343"/>
      <c r="CV32" s="343"/>
      <c r="CW32" s="343"/>
      <c r="CX32" s="343"/>
      <c r="CY32" s="343"/>
      <c r="CZ32" s="343"/>
      <c r="DA32" s="343"/>
      <c r="DB32" s="343"/>
      <c r="DC32" s="343"/>
      <c r="DD32" s="343"/>
      <c r="DE32" s="343"/>
      <c r="DF32" s="343"/>
      <c r="DG32" s="343"/>
      <c r="DH32" s="343"/>
      <c r="DI32" s="343"/>
      <c r="DJ32" s="343"/>
      <c r="DK32" s="343"/>
      <c r="DL32" s="343"/>
      <c r="DM32" s="343"/>
      <c r="DN32" s="343"/>
      <c r="DO32" s="343"/>
      <c r="DP32" s="343"/>
      <c r="DQ32" s="343"/>
      <c r="DR32" s="343"/>
      <c r="DS32" s="343"/>
      <c r="DT32" s="343"/>
      <c r="DU32" s="343"/>
      <c r="DV32" s="343"/>
      <c r="DW32" s="343"/>
      <c r="DX32" s="343"/>
      <c r="DY32" s="343"/>
      <c r="DZ32" s="343"/>
      <c r="EA32" s="343"/>
      <c r="EB32" s="343"/>
      <c r="EC32" s="343"/>
      <c r="ED32" s="343"/>
      <c r="EE32" s="343"/>
      <c r="EF32" s="343"/>
      <c r="EG32" s="343"/>
      <c r="EH32" s="343"/>
      <c r="EI32" s="343"/>
      <c r="EJ32" s="343"/>
      <c r="EK32" s="343"/>
      <c r="EL32" s="343"/>
      <c r="EM32" s="343"/>
      <c r="EN32" s="343"/>
      <c r="EO32" s="343"/>
      <c r="EP32" s="343"/>
      <c r="EQ32" s="343"/>
      <c r="ER32" s="343"/>
      <c r="ES32" s="343"/>
      <c r="ET32" s="343"/>
      <c r="EU32" s="343"/>
      <c r="EV32" s="343"/>
      <c r="EW32" s="343"/>
      <c r="EX32" s="343"/>
      <c r="EY32" s="343"/>
      <c r="EZ32" s="343"/>
      <c r="FA32" s="343"/>
      <c r="FB32" s="343"/>
      <c r="FC32" s="343"/>
      <c r="FD32" s="343"/>
      <c r="FE32" s="343"/>
      <c r="FF32" s="343"/>
      <c r="FG32" s="343"/>
      <c r="FH32" s="343"/>
      <c r="FI32" s="343"/>
      <c r="FJ32" s="343"/>
      <c r="FK32" s="343"/>
      <c r="FL32" s="343"/>
      <c r="FM32" s="343"/>
      <c r="FN32" s="343"/>
      <c r="FO32" s="343"/>
      <c r="FP32" s="343"/>
      <c r="FQ32" s="343"/>
      <c r="FR32" s="343"/>
      <c r="FS32" s="343"/>
      <c r="FT32" s="343"/>
      <c r="FU32" s="343"/>
      <c r="FV32" s="343"/>
      <c r="FW32" s="343"/>
      <c r="FX32" s="343"/>
      <c r="FY32" s="343"/>
      <c r="FZ32" s="343"/>
      <c r="GA32" s="343"/>
      <c r="GB32" s="343"/>
      <c r="GC32" s="343"/>
      <c r="GD32" s="343"/>
      <c r="GE32" s="343"/>
      <c r="GF32" s="343"/>
      <c r="GG32" s="343"/>
      <c r="GH32" s="343"/>
      <c r="GI32" s="343"/>
      <c r="GJ32" s="343"/>
      <c r="GK32" s="343"/>
      <c r="GL32" s="343"/>
      <c r="GM32" s="343"/>
      <c r="GN32" s="343"/>
      <c r="GO32" s="343"/>
      <c r="GP32" s="343"/>
      <c r="GQ32" s="343"/>
      <c r="GR32" s="343"/>
      <c r="GS32" s="343"/>
      <c r="GT32" s="343"/>
      <c r="GU32" s="343"/>
      <c r="GV32" s="343"/>
      <c r="GW32" s="343"/>
      <c r="GX32" s="343"/>
      <c r="GY32" s="343"/>
      <c r="GZ32" s="343"/>
      <c r="HA32" s="343"/>
      <c r="HB32" s="343"/>
      <c r="HC32" s="343"/>
      <c r="HD32" s="343"/>
      <c r="HE32" s="343"/>
      <c r="HF32" s="343"/>
      <c r="HG32" s="343"/>
      <c r="HH32" s="343"/>
      <c r="HI32" s="343"/>
      <c r="HJ32" s="343"/>
      <c r="HK32" s="343"/>
      <c r="HL32" s="343"/>
      <c r="HM32" s="343"/>
      <c r="HN32" s="343"/>
      <c r="HO32" s="343"/>
      <c r="HP32" s="343"/>
      <c r="HQ32" s="343"/>
      <c r="HR32" s="343"/>
      <c r="HS32" s="343"/>
      <c r="HT32" s="343"/>
      <c r="HU32" s="343"/>
      <c r="HV32" s="343"/>
      <c r="HW32" s="343"/>
      <c r="HX32" s="343"/>
      <c r="HY32" s="343"/>
      <c r="HZ32" s="343"/>
      <c r="IA32" s="343"/>
      <c r="IB32" s="343"/>
      <c r="IC32" s="343"/>
      <c r="ID32" s="343"/>
      <c r="IE32" s="343"/>
      <c r="IF32" s="343"/>
      <c r="IG32" s="343"/>
      <c r="IH32" s="343"/>
      <c r="II32" s="343"/>
      <c r="IJ32" s="343"/>
      <c r="IK32" s="343"/>
      <c r="IL32" s="343"/>
      <c r="IM32" s="343"/>
      <c r="IN32" s="343"/>
      <c r="IO32" s="343"/>
      <c r="IP32" s="343"/>
      <c r="IQ32" s="343"/>
    </row>
    <row r="33" spans="1:251" s="344" customFormat="1" ht="33.75" x14ac:dyDescent="0.2">
      <c r="A33" s="373"/>
      <c r="B33" s="373"/>
      <c r="C33" s="374"/>
      <c r="D33" s="375" t="s">
        <v>212</v>
      </c>
      <c r="E33" s="376" t="s">
        <v>213</v>
      </c>
      <c r="F33" s="377">
        <v>5190.6099999999997</v>
      </c>
      <c r="G33" s="378"/>
      <c r="H33" s="378">
        <f t="shared" ref="H33:H38" si="12">F33+G33</f>
        <v>5190.6099999999997</v>
      </c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43"/>
      <c r="AK33" s="343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  <c r="AV33" s="343"/>
      <c r="AW33" s="343"/>
      <c r="AX33" s="343"/>
      <c r="AY33" s="343"/>
      <c r="AZ33" s="343"/>
      <c r="BA33" s="343"/>
      <c r="BB33" s="343"/>
      <c r="BC33" s="343"/>
      <c r="BD33" s="343"/>
      <c r="BE33" s="343"/>
      <c r="BF33" s="343"/>
      <c r="BG33" s="343"/>
      <c r="BH33" s="343"/>
      <c r="BI33" s="343"/>
      <c r="BJ33" s="343"/>
      <c r="BK33" s="343"/>
      <c r="BL33" s="343"/>
      <c r="BM33" s="343"/>
      <c r="BN33" s="343"/>
      <c r="BO33" s="343"/>
      <c r="BP33" s="343"/>
      <c r="BQ33" s="343"/>
      <c r="BR33" s="343"/>
      <c r="BS33" s="343"/>
      <c r="BT33" s="343"/>
      <c r="BU33" s="343"/>
      <c r="BV33" s="343"/>
      <c r="BW33" s="343"/>
      <c r="BX33" s="343"/>
      <c r="BY33" s="343"/>
      <c r="BZ33" s="343"/>
      <c r="CA33" s="343"/>
      <c r="CB33" s="343"/>
      <c r="CC33" s="343"/>
      <c r="CD33" s="343"/>
      <c r="CE33" s="343"/>
      <c r="CF33" s="343"/>
      <c r="CG33" s="343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3"/>
      <c r="CW33" s="343"/>
      <c r="CX33" s="343"/>
      <c r="CY33" s="343"/>
      <c r="CZ33" s="343"/>
      <c r="DA33" s="343"/>
      <c r="DB33" s="343"/>
      <c r="DC33" s="343"/>
      <c r="DD33" s="343"/>
      <c r="DE33" s="343"/>
      <c r="DF33" s="343"/>
      <c r="DG33" s="343"/>
      <c r="DH33" s="343"/>
      <c r="DI33" s="343"/>
      <c r="DJ33" s="343"/>
      <c r="DK33" s="343"/>
      <c r="DL33" s="343"/>
      <c r="DM33" s="343"/>
      <c r="DN33" s="343"/>
      <c r="DO33" s="343"/>
      <c r="DP33" s="343"/>
      <c r="DQ33" s="343"/>
      <c r="DR33" s="343"/>
      <c r="DS33" s="343"/>
      <c r="DT33" s="343"/>
      <c r="DU33" s="343"/>
      <c r="DV33" s="343"/>
      <c r="DW33" s="343"/>
      <c r="DX33" s="343"/>
      <c r="DY33" s="343"/>
      <c r="DZ33" s="343"/>
      <c r="EA33" s="343"/>
      <c r="EB33" s="343"/>
      <c r="EC33" s="343"/>
      <c r="ED33" s="343"/>
      <c r="EE33" s="343"/>
      <c r="EF33" s="343"/>
      <c r="EG33" s="343"/>
      <c r="EH33" s="343"/>
      <c r="EI33" s="343"/>
      <c r="EJ33" s="343"/>
      <c r="EK33" s="343"/>
      <c r="EL33" s="343"/>
      <c r="EM33" s="343"/>
      <c r="EN33" s="343"/>
      <c r="EO33" s="343"/>
      <c r="EP33" s="343"/>
      <c r="EQ33" s="343"/>
      <c r="ER33" s="343"/>
      <c r="ES33" s="343"/>
      <c r="ET33" s="343"/>
      <c r="EU33" s="343"/>
      <c r="EV33" s="343"/>
      <c r="EW33" s="343"/>
      <c r="EX33" s="343"/>
      <c r="EY33" s="343"/>
      <c r="EZ33" s="343"/>
      <c r="FA33" s="343"/>
      <c r="FB33" s="343"/>
      <c r="FC33" s="343"/>
      <c r="FD33" s="343"/>
      <c r="FE33" s="343"/>
      <c r="FF33" s="343"/>
      <c r="FG33" s="343"/>
      <c r="FH33" s="343"/>
      <c r="FI33" s="343"/>
      <c r="FJ33" s="343"/>
      <c r="FK33" s="343"/>
      <c r="FL33" s="343"/>
      <c r="FM33" s="343"/>
      <c r="FN33" s="343"/>
      <c r="FO33" s="343"/>
      <c r="FP33" s="343"/>
      <c r="FQ33" s="343"/>
      <c r="FR33" s="343"/>
      <c r="FS33" s="343"/>
      <c r="FT33" s="343"/>
      <c r="FU33" s="343"/>
      <c r="FV33" s="343"/>
      <c r="FW33" s="343"/>
      <c r="FX33" s="343"/>
      <c r="FY33" s="343"/>
      <c r="FZ33" s="343"/>
      <c r="GA33" s="343"/>
      <c r="GB33" s="343"/>
      <c r="GC33" s="343"/>
      <c r="GD33" s="343"/>
      <c r="GE33" s="343"/>
      <c r="GF33" s="343"/>
      <c r="GG33" s="343"/>
      <c r="GH33" s="343"/>
      <c r="GI33" s="343"/>
      <c r="GJ33" s="343"/>
      <c r="GK33" s="343"/>
      <c r="GL33" s="343"/>
      <c r="GM33" s="343"/>
      <c r="GN33" s="343"/>
      <c r="GO33" s="343"/>
      <c r="GP33" s="343"/>
      <c r="GQ33" s="343"/>
      <c r="GR33" s="343"/>
      <c r="GS33" s="343"/>
      <c r="GT33" s="343"/>
      <c r="GU33" s="343"/>
      <c r="GV33" s="343"/>
      <c r="GW33" s="343"/>
      <c r="GX33" s="343"/>
      <c r="GY33" s="343"/>
      <c r="GZ33" s="343"/>
      <c r="HA33" s="343"/>
      <c r="HB33" s="343"/>
      <c r="HC33" s="343"/>
      <c r="HD33" s="343"/>
      <c r="HE33" s="343"/>
      <c r="HF33" s="343"/>
      <c r="HG33" s="343"/>
      <c r="HH33" s="343"/>
      <c r="HI33" s="343"/>
      <c r="HJ33" s="343"/>
      <c r="HK33" s="343"/>
      <c r="HL33" s="343"/>
      <c r="HM33" s="343"/>
      <c r="HN33" s="343"/>
      <c r="HO33" s="343"/>
      <c r="HP33" s="343"/>
      <c r="HQ33" s="343"/>
      <c r="HR33" s="343"/>
      <c r="HS33" s="343"/>
      <c r="HT33" s="343"/>
      <c r="HU33" s="343"/>
      <c r="HV33" s="343"/>
      <c r="HW33" s="343"/>
      <c r="HX33" s="343"/>
      <c r="HY33" s="343"/>
      <c r="HZ33" s="343"/>
      <c r="IA33" s="343"/>
      <c r="IB33" s="343"/>
      <c r="IC33" s="343"/>
      <c r="ID33" s="343"/>
      <c r="IE33" s="343"/>
      <c r="IF33" s="343"/>
      <c r="IG33" s="343"/>
      <c r="IH33" s="343"/>
      <c r="II33" s="343"/>
      <c r="IJ33" s="343"/>
      <c r="IK33" s="343"/>
      <c r="IL33" s="343"/>
      <c r="IM33" s="343"/>
      <c r="IN33" s="343"/>
      <c r="IO33" s="343"/>
      <c r="IP33" s="343"/>
      <c r="IQ33" s="343"/>
    </row>
    <row r="34" spans="1:251" s="344" customFormat="1" x14ac:dyDescent="0.2">
      <c r="A34" s="373"/>
      <c r="B34" s="373"/>
      <c r="C34" s="374"/>
      <c r="D34" s="375" t="s">
        <v>214</v>
      </c>
      <c r="E34" s="376" t="s">
        <v>215</v>
      </c>
      <c r="F34" s="377">
        <v>2000</v>
      </c>
      <c r="G34" s="378"/>
      <c r="H34" s="378">
        <f t="shared" si="12"/>
        <v>2000</v>
      </c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3"/>
      <c r="BE34" s="343"/>
      <c r="BF34" s="343"/>
      <c r="BG34" s="343"/>
      <c r="BH34" s="343"/>
      <c r="BI34" s="343"/>
      <c r="BJ34" s="343"/>
      <c r="BK34" s="343"/>
      <c r="BL34" s="343"/>
      <c r="BM34" s="343"/>
      <c r="BN34" s="343"/>
      <c r="BO34" s="343"/>
      <c r="BP34" s="343"/>
      <c r="BQ34" s="343"/>
      <c r="BR34" s="343"/>
      <c r="BS34" s="343"/>
      <c r="BT34" s="343"/>
      <c r="BU34" s="343"/>
      <c r="BV34" s="343"/>
      <c r="BW34" s="343"/>
      <c r="BX34" s="343"/>
      <c r="BY34" s="343"/>
      <c r="BZ34" s="343"/>
      <c r="CA34" s="343"/>
      <c r="CB34" s="343"/>
      <c r="CC34" s="343"/>
      <c r="CD34" s="343"/>
      <c r="CE34" s="343"/>
      <c r="CF34" s="343"/>
      <c r="CG34" s="343"/>
      <c r="CH34" s="343"/>
      <c r="CI34" s="343"/>
      <c r="CJ34" s="343"/>
      <c r="CK34" s="343"/>
      <c r="CL34" s="343"/>
      <c r="CM34" s="343"/>
      <c r="CN34" s="343"/>
      <c r="CO34" s="343"/>
      <c r="CP34" s="343"/>
      <c r="CQ34" s="343"/>
      <c r="CR34" s="343"/>
      <c r="CS34" s="343"/>
      <c r="CT34" s="343"/>
      <c r="CU34" s="343"/>
      <c r="CV34" s="343"/>
      <c r="CW34" s="343"/>
      <c r="CX34" s="343"/>
      <c r="CY34" s="343"/>
      <c r="CZ34" s="343"/>
      <c r="DA34" s="343"/>
      <c r="DB34" s="343"/>
      <c r="DC34" s="343"/>
      <c r="DD34" s="343"/>
      <c r="DE34" s="343"/>
      <c r="DF34" s="343"/>
      <c r="DG34" s="343"/>
      <c r="DH34" s="343"/>
      <c r="DI34" s="343"/>
      <c r="DJ34" s="343"/>
      <c r="DK34" s="343"/>
      <c r="DL34" s="343"/>
      <c r="DM34" s="343"/>
      <c r="DN34" s="343"/>
      <c r="DO34" s="343"/>
      <c r="DP34" s="343"/>
      <c r="DQ34" s="343"/>
      <c r="DR34" s="343"/>
      <c r="DS34" s="343"/>
      <c r="DT34" s="343"/>
      <c r="DU34" s="343"/>
      <c r="DV34" s="343"/>
      <c r="DW34" s="343"/>
      <c r="DX34" s="343"/>
      <c r="DY34" s="343"/>
      <c r="DZ34" s="343"/>
      <c r="EA34" s="343"/>
      <c r="EB34" s="343"/>
      <c r="EC34" s="343"/>
      <c r="ED34" s="343"/>
      <c r="EE34" s="343"/>
      <c r="EF34" s="343"/>
      <c r="EG34" s="343"/>
      <c r="EH34" s="343"/>
      <c r="EI34" s="343"/>
      <c r="EJ34" s="343"/>
      <c r="EK34" s="343"/>
      <c r="EL34" s="343"/>
      <c r="EM34" s="343"/>
      <c r="EN34" s="343"/>
      <c r="EO34" s="343"/>
      <c r="EP34" s="343"/>
      <c r="EQ34" s="343"/>
      <c r="ER34" s="343"/>
      <c r="ES34" s="343"/>
      <c r="ET34" s="343"/>
      <c r="EU34" s="343"/>
      <c r="EV34" s="343"/>
      <c r="EW34" s="343"/>
      <c r="EX34" s="343"/>
      <c r="EY34" s="343"/>
      <c r="EZ34" s="343"/>
      <c r="FA34" s="343"/>
      <c r="FB34" s="343"/>
      <c r="FC34" s="343"/>
      <c r="FD34" s="343"/>
      <c r="FE34" s="343"/>
      <c r="FF34" s="343"/>
      <c r="FG34" s="343"/>
      <c r="FH34" s="343"/>
      <c r="FI34" s="343"/>
      <c r="FJ34" s="343"/>
      <c r="FK34" s="343"/>
      <c r="FL34" s="343"/>
      <c r="FM34" s="343"/>
      <c r="FN34" s="343"/>
      <c r="FO34" s="343"/>
      <c r="FP34" s="343"/>
      <c r="FQ34" s="343"/>
      <c r="FR34" s="343"/>
      <c r="FS34" s="343"/>
      <c r="FT34" s="343"/>
      <c r="FU34" s="343"/>
      <c r="FV34" s="343"/>
      <c r="FW34" s="343"/>
      <c r="FX34" s="343"/>
      <c r="FY34" s="343"/>
      <c r="FZ34" s="343"/>
      <c r="GA34" s="343"/>
      <c r="GB34" s="343"/>
      <c r="GC34" s="343"/>
      <c r="GD34" s="343"/>
      <c r="GE34" s="343"/>
      <c r="GF34" s="343"/>
      <c r="GG34" s="343"/>
      <c r="GH34" s="343"/>
      <c r="GI34" s="343"/>
      <c r="GJ34" s="343"/>
      <c r="GK34" s="343"/>
      <c r="GL34" s="343"/>
      <c r="GM34" s="343"/>
      <c r="GN34" s="343"/>
      <c r="GO34" s="343"/>
      <c r="GP34" s="343"/>
      <c r="GQ34" s="343"/>
      <c r="GR34" s="343"/>
      <c r="GS34" s="343"/>
      <c r="GT34" s="343"/>
      <c r="GU34" s="343"/>
      <c r="GV34" s="343"/>
      <c r="GW34" s="343"/>
      <c r="GX34" s="343"/>
      <c r="GY34" s="343"/>
      <c r="GZ34" s="343"/>
      <c r="HA34" s="343"/>
      <c r="HB34" s="343"/>
      <c r="HC34" s="343"/>
      <c r="HD34" s="343"/>
      <c r="HE34" s="343"/>
      <c r="HF34" s="343"/>
      <c r="HG34" s="343"/>
      <c r="HH34" s="343"/>
      <c r="HI34" s="343"/>
      <c r="HJ34" s="343"/>
      <c r="HK34" s="343"/>
      <c r="HL34" s="343"/>
      <c r="HM34" s="343"/>
      <c r="HN34" s="343"/>
      <c r="HO34" s="343"/>
      <c r="HP34" s="343"/>
      <c r="HQ34" s="343"/>
      <c r="HR34" s="343"/>
      <c r="HS34" s="343"/>
      <c r="HT34" s="343"/>
      <c r="HU34" s="343"/>
      <c r="HV34" s="343"/>
      <c r="HW34" s="343"/>
      <c r="HX34" s="343"/>
      <c r="HY34" s="343"/>
      <c r="HZ34" s="343"/>
      <c r="IA34" s="343"/>
      <c r="IB34" s="343"/>
      <c r="IC34" s="343"/>
      <c r="ID34" s="343"/>
      <c r="IE34" s="343"/>
      <c r="IF34" s="343"/>
      <c r="IG34" s="343"/>
      <c r="IH34" s="343"/>
      <c r="II34" s="343"/>
      <c r="IJ34" s="343"/>
      <c r="IK34" s="343"/>
      <c r="IL34" s="343"/>
      <c r="IM34" s="343"/>
      <c r="IN34" s="343"/>
      <c r="IO34" s="343"/>
      <c r="IP34" s="343"/>
      <c r="IQ34" s="343"/>
    </row>
    <row r="35" spans="1:251" s="344" customFormat="1" x14ac:dyDescent="0.2">
      <c r="A35" s="373"/>
      <c r="B35" s="373"/>
      <c r="C35" s="374"/>
      <c r="D35" s="375" t="s">
        <v>188</v>
      </c>
      <c r="E35" s="376" t="s">
        <v>216</v>
      </c>
      <c r="F35" s="377">
        <v>1500</v>
      </c>
      <c r="G35" s="378"/>
      <c r="H35" s="378">
        <f t="shared" si="12"/>
        <v>1500</v>
      </c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  <c r="BJ35" s="343"/>
      <c r="BK35" s="343"/>
      <c r="BL35" s="343"/>
      <c r="BM35" s="343"/>
      <c r="BN35" s="343"/>
      <c r="BO35" s="343"/>
      <c r="BP35" s="343"/>
      <c r="BQ35" s="343"/>
      <c r="BR35" s="343"/>
      <c r="BS35" s="343"/>
      <c r="BT35" s="343"/>
      <c r="BU35" s="343"/>
      <c r="BV35" s="343"/>
      <c r="BW35" s="343"/>
      <c r="BX35" s="343"/>
      <c r="BY35" s="343"/>
      <c r="BZ35" s="343"/>
      <c r="CA35" s="343"/>
      <c r="CB35" s="343"/>
      <c r="CC35" s="343"/>
      <c r="CD35" s="343"/>
      <c r="CE35" s="343"/>
      <c r="CF35" s="343"/>
      <c r="CG35" s="343"/>
      <c r="CH35" s="343"/>
      <c r="CI35" s="343"/>
      <c r="CJ35" s="343"/>
      <c r="CK35" s="343"/>
      <c r="CL35" s="343"/>
      <c r="CM35" s="343"/>
      <c r="CN35" s="343"/>
      <c r="CO35" s="343"/>
      <c r="CP35" s="343"/>
      <c r="CQ35" s="343"/>
      <c r="CR35" s="343"/>
      <c r="CS35" s="343"/>
      <c r="CT35" s="343"/>
      <c r="CU35" s="343"/>
      <c r="CV35" s="343"/>
      <c r="CW35" s="343"/>
      <c r="CX35" s="343"/>
      <c r="CY35" s="343"/>
      <c r="CZ35" s="343"/>
      <c r="DA35" s="343"/>
      <c r="DB35" s="343"/>
      <c r="DC35" s="343"/>
      <c r="DD35" s="343"/>
      <c r="DE35" s="343"/>
      <c r="DF35" s="343"/>
      <c r="DG35" s="343"/>
      <c r="DH35" s="343"/>
      <c r="DI35" s="343"/>
      <c r="DJ35" s="343"/>
      <c r="DK35" s="343"/>
      <c r="DL35" s="343"/>
      <c r="DM35" s="343"/>
      <c r="DN35" s="343"/>
      <c r="DO35" s="343"/>
      <c r="DP35" s="343"/>
      <c r="DQ35" s="343"/>
      <c r="DR35" s="343"/>
      <c r="DS35" s="343"/>
      <c r="DT35" s="343"/>
      <c r="DU35" s="343"/>
      <c r="DV35" s="343"/>
      <c r="DW35" s="343"/>
      <c r="DX35" s="343"/>
      <c r="DY35" s="343"/>
      <c r="DZ35" s="343"/>
      <c r="EA35" s="343"/>
      <c r="EB35" s="343"/>
      <c r="EC35" s="343"/>
      <c r="ED35" s="343"/>
      <c r="EE35" s="343"/>
      <c r="EF35" s="343"/>
      <c r="EG35" s="343"/>
      <c r="EH35" s="343"/>
      <c r="EI35" s="343"/>
      <c r="EJ35" s="343"/>
      <c r="EK35" s="343"/>
      <c r="EL35" s="343"/>
      <c r="EM35" s="343"/>
      <c r="EN35" s="343"/>
      <c r="EO35" s="343"/>
      <c r="EP35" s="343"/>
      <c r="EQ35" s="343"/>
      <c r="ER35" s="343"/>
      <c r="ES35" s="343"/>
      <c r="ET35" s="343"/>
      <c r="EU35" s="343"/>
      <c r="EV35" s="343"/>
      <c r="EW35" s="343"/>
      <c r="EX35" s="343"/>
      <c r="EY35" s="343"/>
      <c r="EZ35" s="343"/>
      <c r="FA35" s="343"/>
      <c r="FB35" s="343"/>
      <c r="FC35" s="343"/>
      <c r="FD35" s="343"/>
      <c r="FE35" s="343"/>
      <c r="FF35" s="343"/>
      <c r="FG35" s="343"/>
      <c r="FH35" s="343"/>
      <c r="FI35" s="343"/>
      <c r="FJ35" s="343"/>
      <c r="FK35" s="343"/>
      <c r="FL35" s="343"/>
      <c r="FM35" s="343"/>
      <c r="FN35" s="343"/>
      <c r="FO35" s="343"/>
      <c r="FP35" s="343"/>
      <c r="FQ35" s="343"/>
      <c r="FR35" s="343"/>
      <c r="FS35" s="343"/>
      <c r="FT35" s="343"/>
      <c r="FU35" s="343"/>
      <c r="FV35" s="343"/>
      <c r="FW35" s="343"/>
      <c r="FX35" s="343"/>
      <c r="FY35" s="343"/>
      <c r="FZ35" s="343"/>
      <c r="GA35" s="343"/>
      <c r="GB35" s="343"/>
      <c r="GC35" s="343"/>
      <c r="GD35" s="343"/>
      <c r="GE35" s="343"/>
      <c r="GF35" s="343"/>
      <c r="GG35" s="343"/>
      <c r="GH35" s="343"/>
      <c r="GI35" s="343"/>
      <c r="GJ35" s="343"/>
      <c r="GK35" s="343"/>
      <c r="GL35" s="343"/>
      <c r="GM35" s="343"/>
      <c r="GN35" s="343"/>
      <c r="GO35" s="343"/>
      <c r="GP35" s="343"/>
      <c r="GQ35" s="343"/>
      <c r="GR35" s="343"/>
      <c r="GS35" s="343"/>
      <c r="GT35" s="343"/>
      <c r="GU35" s="343"/>
      <c r="GV35" s="343"/>
      <c r="GW35" s="343"/>
      <c r="GX35" s="343"/>
      <c r="GY35" s="343"/>
      <c r="GZ35" s="343"/>
      <c r="HA35" s="343"/>
      <c r="HB35" s="343"/>
      <c r="HC35" s="343"/>
      <c r="HD35" s="343"/>
      <c r="HE35" s="343"/>
      <c r="HF35" s="343"/>
      <c r="HG35" s="343"/>
      <c r="HH35" s="343"/>
      <c r="HI35" s="343"/>
      <c r="HJ35" s="343"/>
      <c r="HK35" s="343"/>
      <c r="HL35" s="343"/>
      <c r="HM35" s="343"/>
      <c r="HN35" s="343"/>
      <c r="HO35" s="343"/>
      <c r="HP35" s="343"/>
      <c r="HQ35" s="343"/>
      <c r="HR35" s="343"/>
      <c r="HS35" s="343"/>
      <c r="HT35" s="343"/>
      <c r="HU35" s="343"/>
      <c r="HV35" s="343"/>
      <c r="HW35" s="343"/>
      <c r="HX35" s="343"/>
      <c r="HY35" s="343"/>
      <c r="HZ35" s="343"/>
      <c r="IA35" s="343"/>
      <c r="IB35" s="343"/>
      <c r="IC35" s="343"/>
      <c r="ID35" s="343"/>
      <c r="IE35" s="343"/>
      <c r="IF35" s="343"/>
      <c r="IG35" s="343"/>
      <c r="IH35" s="343"/>
      <c r="II35" s="343"/>
      <c r="IJ35" s="343"/>
      <c r="IK35" s="343"/>
      <c r="IL35" s="343"/>
      <c r="IM35" s="343"/>
      <c r="IN35" s="343"/>
      <c r="IO35" s="343"/>
      <c r="IP35" s="343"/>
      <c r="IQ35" s="343"/>
    </row>
    <row r="36" spans="1:251" s="344" customFormat="1" ht="33.75" x14ac:dyDescent="0.2">
      <c r="A36" s="373"/>
      <c r="B36" s="373"/>
      <c r="C36" s="374"/>
      <c r="D36" s="379" t="s">
        <v>205</v>
      </c>
      <c r="E36" s="350" t="s">
        <v>217</v>
      </c>
      <c r="F36" s="377">
        <v>3300</v>
      </c>
      <c r="G36" s="378"/>
      <c r="H36" s="378">
        <f t="shared" si="12"/>
        <v>3300</v>
      </c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343"/>
      <c r="BH36" s="343"/>
      <c r="BI36" s="343"/>
      <c r="BJ36" s="343"/>
      <c r="BK36" s="343"/>
      <c r="BL36" s="343"/>
      <c r="BM36" s="343"/>
      <c r="BN36" s="343"/>
      <c r="BO36" s="343"/>
      <c r="BP36" s="343"/>
      <c r="BQ36" s="343"/>
      <c r="BR36" s="343"/>
      <c r="BS36" s="343"/>
      <c r="BT36" s="343"/>
      <c r="BU36" s="343"/>
      <c r="BV36" s="343"/>
      <c r="BW36" s="343"/>
      <c r="BX36" s="343"/>
      <c r="BY36" s="343"/>
      <c r="BZ36" s="343"/>
      <c r="CA36" s="343"/>
      <c r="CB36" s="343"/>
      <c r="CC36" s="343"/>
      <c r="CD36" s="343"/>
      <c r="CE36" s="343"/>
      <c r="CF36" s="343"/>
      <c r="CG36" s="343"/>
      <c r="CH36" s="343"/>
      <c r="CI36" s="343"/>
      <c r="CJ36" s="343"/>
      <c r="CK36" s="343"/>
      <c r="CL36" s="343"/>
      <c r="CM36" s="343"/>
      <c r="CN36" s="343"/>
      <c r="CO36" s="343"/>
      <c r="CP36" s="343"/>
      <c r="CQ36" s="343"/>
      <c r="CR36" s="343"/>
      <c r="CS36" s="343"/>
      <c r="CT36" s="343"/>
      <c r="CU36" s="343"/>
      <c r="CV36" s="343"/>
      <c r="CW36" s="343"/>
      <c r="CX36" s="343"/>
      <c r="CY36" s="343"/>
      <c r="CZ36" s="343"/>
      <c r="DA36" s="343"/>
      <c r="DB36" s="343"/>
      <c r="DC36" s="343"/>
      <c r="DD36" s="343"/>
      <c r="DE36" s="343"/>
      <c r="DF36" s="343"/>
      <c r="DG36" s="343"/>
      <c r="DH36" s="343"/>
      <c r="DI36" s="343"/>
      <c r="DJ36" s="343"/>
      <c r="DK36" s="343"/>
      <c r="DL36" s="343"/>
      <c r="DM36" s="343"/>
      <c r="DN36" s="343"/>
      <c r="DO36" s="343"/>
      <c r="DP36" s="343"/>
      <c r="DQ36" s="343"/>
      <c r="DR36" s="343"/>
      <c r="DS36" s="343"/>
      <c r="DT36" s="343"/>
      <c r="DU36" s="343"/>
      <c r="DV36" s="343"/>
      <c r="DW36" s="343"/>
      <c r="DX36" s="343"/>
      <c r="DY36" s="343"/>
      <c r="DZ36" s="343"/>
      <c r="EA36" s="343"/>
      <c r="EB36" s="343"/>
      <c r="EC36" s="343"/>
      <c r="ED36" s="343"/>
      <c r="EE36" s="343"/>
      <c r="EF36" s="343"/>
      <c r="EG36" s="343"/>
      <c r="EH36" s="343"/>
      <c r="EI36" s="343"/>
      <c r="EJ36" s="343"/>
      <c r="EK36" s="343"/>
      <c r="EL36" s="343"/>
      <c r="EM36" s="343"/>
      <c r="EN36" s="343"/>
      <c r="EO36" s="343"/>
      <c r="EP36" s="343"/>
      <c r="EQ36" s="343"/>
      <c r="ER36" s="343"/>
      <c r="ES36" s="343"/>
      <c r="ET36" s="343"/>
      <c r="EU36" s="343"/>
      <c r="EV36" s="343"/>
      <c r="EW36" s="343"/>
      <c r="EX36" s="343"/>
      <c r="EY36" s="343"/>
      <c r="EZ36" s="343"/>
      <c r="FA36" s="343"/>
      <c r="FB36" s="343"/>
      <c r="FC36" s="343"/>
      <c r="FD36" s="343"/>
      <c r="FE36" s="343"/>
      <c r="FF36" s="343"/>
      <c r="FG36" s="343"/>
      <c r="FH36" s="343"/>
      <c r="FI36" s="343"/>
      <c r="FJ36" s="343"/>
      <c r="FK36" s="343"/>
      <c r="FL36" s="343"/>
      <c r="FM36" s="343"/>
      <c r="FN36" s="343"/>
      <c r="FO36" s="343"/>
      <c r="FP36" s="343"/>
      <c r="FQ36" s="343"/>
      <c r="FR36" s="343"/>
      <c r="FS36" s="343"/>
      <c r="FT36" s="343"/>
      <c r="FU36" s="343"/>
      <c r="FV36" s="343"/>
      <c r="FW36" s="343"/>
      <c r="FX36" s="343"/>
      <c r="FY36" s="343"/>
      <c r="FZ36" s="343"/>
      <c r="GA36" s="343"/>
      <c r="GB36" s="343"/>
      <c r="GC36" s="343"/>
      <c r="GD36" s="343"/>
      <c r="GE36" s="343"/>
      <c r="GF36" s="343"/>
      <c r="GG36" s="343"/>
      <c r="GH36" s="343"/>
      <c r="GI36" s="343"/>
      <c r="GJ36" s="343"/>
      <c r="GK36" s="343"/>
      <c r="GL36" s="343"/>
      <c r="GM36" s="343"/>
      <c r="GN36" s="343"/>
      <c r="GO36" s="343"/>
      <c r="GP36" s="343"/>
      <c r="GQ36" s="343"/>
      <c r="GR36" s="343"/>
      <c r="GS36" s="343"/>
      <c r="GT36" s="343"/>
      <c r="GU36" s="343"/>
      <c r="GV36" s="343"/>
      <c r="GW36" s="343"/>
      <c r="GX36" s="343"/>
      <c r="GY36" s="343"/>
      <c r="GZ36" s="343"/>
      <c r="HA36" s="343"/>
      <c r="HB36" s="343"/>
      <c r="HC36" s="343"/>
      <c r="HD36" s="343"/>
      <c r="HE36" s="343"/>
      <c r="HF36" s="343"/>
      <c r="HG36" s="343"/>
      <c r="HH36" s="343"/>
      <c r="HI36" s="343"/>
      <c r="HJ36" s="343"/>
      <c r="HK36" s="343"/>
      <c r="HL36" s="343"/>
      <c r="HM36" s="343"/>
      <c r="HN36" s="343"/>
      <c r="HO36" s="343"/>
      <c r="HP36" s="343"/>
      <c r="HQ36" s="343"/>
      <c r="HR36" s="343"/>
      <c r="HS36" s="343"/>
      <c r="HT36" s="343"/>
      <c r="HU36" s="343"/>
      <c r="HV36" s="343"/>
      <c r="HW36" s="343"/>
      <c r="HX36" s="343"/>
      <c r="HY36" s="343"/>
      <c r="HZ36" s="343"/>
      <c r="IA36" s="343"/>
      <c r="IB36" s="343"/>
      <c r="IC36" s="343"/>
      <c r="ID36" s="343"/>
      <c r="IE36" s="343"/>
      <c r="IF36" s="343"/>
      <c r="IG36" s="343"/>
      <c r="IH36" s="343"/>
      <c r="II36" s="343"/>
      <c r="IJ36" s="343"/>
      <c r="IK36" s="343"/>
      <c r="IL36" s="343"/>
      <c r="IM36" s="343"/>
      <c r="IN36" s="343"/>
      <c r="IO36" s="343"/>
      <c r="IP36" s="343"/>
      <c r="IQ36" s="343"/>
    </row>
    <row r="37" spans="1:251" s="344" customFormat="1" ht="20.25" customHeight="1" x14ac:dyDescent="0.2">
      <c r="A37" s="373"/>
      <c r="B37" s="373"/>
      <c r="C37" s="374"/>
      <c r="D37" s="379" t="s">
        <v>192</v>
      </c>
      <c r="E37" s="350" t="s">
        <v>218</v>
      </c>
      <c r="F37" s="380">
        <v>2000</v>
      </c>
      <c r="G37" s="378"/>
      <c r="H37" s="378">
        <f t="shared" si="12"/>
        <v>2000</v>
      </c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  <c r="BJ37" s="343"/>
      <c r="BK37" s="343"/>
      <c r="BL37" s="343"/>
      <c r="BM37" s="343"/>
      <c r="BN37" s="343"/>
      <c r="BO37" s="343"/>
      <c r="BP37" s="343"/>
      <c r="BQ37" s="343"/>
      <c r="BR37" s="343"/>
      <c r="BS37" s="343"/>
      <c r="BT37" s="343"/>
      <c r="BU37" s="343"/>
      <c r="BV37" s="343"/>
      <c r="BW37" s="343"/>
      <c r="BX37" s="343"/>
      <c r="BY37" s="343"/>
      <c r="BZ37" s="343"/>
      <c r="CA37" s="343"/>
      <c r="CB37" s="343"/>
      <c r="CC37" s="343"/>
      <c r="CD37" s="343"/>
      <c r="CE37" s="343"/>
      <c r="CF37" s="343"/>
      <c r="CG37" s="343"/>
      <c r="CH37" s="343"/>
      <c r="CI37" s="343"/>
      <c r="CJ37" s="343"/>
      <c r="CK37" s="343"/>
      <c r="CL37" s="343"/>
      <c r="CM37" s="343"/>
      <c r="CN37" s="343"/>
      <c r="CO37" s="343"/>
      <c r="CP37" s="343"/>
      <c r="CQ37" s="343"/>
      <c r="CR37" s="343"/>
      <c r="CS37" s="343"/>
      <c r="CT37" s="343"/>
      <c r="CU37" s="343"/>
      <c r="CV37" s="343"/>
      <c r="CW37" s="343"/>
      <c r="CX37" s="343"/>
      <c r="CY37" s="343"/>
      <c r="CZ37" s="343"/>
      <c r="DA37" s="343"/>
      <c r="DB37" s="343"/>
      <c r="DC37" s="343"/>
      <c r="DD37" s="343"/>
      <c r="DE37" s="343"/>
      <c r="DF37" s="343"/>
      <c r="DG37" s="343"/>
      <c r="DH37" s="343"/>
      <c r="DI37" s="343"/>
      <c r="DJ37" s="343"/>
      <c r="DK37" s="343"/>
      <c r="DL37" s="343"/>
      <c r="DM37" s="343"/>
      <c r="DN37" s="343"/>
      <c r="DO37" s="343"/>
      <c r="DP37" s="343"/>
      <c r="DQ37" s="343"/>
      <c r="DR37" s="343"/>
      <c r="DS37" s="343"/>
      <c r="DT37" s="343"/>
      <c r="DU37" s="343"/>
      <c r="DV37" s="343"/>
      <c r="DW37" s="343"/>
      <c r="DX37" s="343"/>
      <c r="DY37" s="343"/>
      <c r="DZ37" s="343"/>
      <c r="EA37" s="343"/>
      <c r="EB37" s="343"/>
      <c r="EC37" s="343"/>
      <c r="ED37" s="343"/>
      <c r="EE37" s="343"/>
      <c r="EF37" s="343"/>
      <c r="EG37" s="343"/>
      <c r="EH37" s="343"/>
      <c r="EI37" s="343"/>
      <c r="EJ37" s="343"/>
      <c r="EK37" s="343"/>
      <c r="EL37" s="343"/>
      <c r="EM37" s="343"/>
      <c r="EN37" s="343"/>
      <c r="EO37" s="343"/>
      <c r="EP37" s="343"/>
      <c r="EQ37" s="343"/>
      <c r="ER37" s="343"/>
      <c r="ES37" s="343"/>
      <c r="ET37" s="343"/>
      <c r="EU37" s="343"/>
      <c r="EV37" s="343"/>
      <c r="EW37" s="343"/>
      <c r="EX37" s="343"/>
      <c r="EY37" s="343"/>
      <c r="EZ37" s="343"/>
      <c r="FA37" s="343"/>
      <c r="FB37" s="343"/>
      <c r="FC37" s="343"/>
      <c r="FD37" s="343"/>
      <c r="FE37" s="343"/>
      <c r="FF37" s="343"/>
      <c r="FG37" s="343"/>
      <c r="FH37" s="343"/>
      <c r="FI37" s="343"/>
      <c r="FJ37" s="343"/>
      <c r="FK37" s="343"/>
      <c r="FL37" s="343"/>
      <c r="FM37" s="343"/>
      <c r="FN37" s="343"/>
      <c r="FO37" s="343"/>
      <c r="FP37" s="343"/>
      <c r="FQ37" s="343"/>
      <c r="FR37" s="343"/>
      <c r="FS37" s="343"/>
      <c r="FT37" s="343"/>
      <c r="FU37" s="343"/>
      <c r="FV37" s="343"/>
      <c r="FW37" s="343"/>
      <c r="FX37" s="343"/>
      <c r="FY37" s="343"/>
      <c r="FZ37" s="343"/>
      <c r="GA37" s="343"/>
      <c r="GB37" s="343"/>
      <c r="GC37" s="343"/>
      <c r="GD37" s="343"/>
      <c r="GE37" s="343"/>
      <c r="GF37" s="343"/>
      <c r="GG37" s="343"/>
      <c r="GH37" s="343"/>
      <c r="GI37" s="343"/>
      <c r="GJ37" s="343"/>
      <c r="GK37" s="343"/>
      <c r="GL37" s="343"/>
      <c r="GM37" s="343"/>
      <c r="GN37" s="343"/>
      <c r="GO37" s="343"/>
      <c r="GP37" s="343"/>
      <c r="GQ37" s="343"/>
      <c r="GR37" s="343"/>
      <c r="GS37" s="343"/>
      <c r="GT37" s="343"/>
      <c r="GU37" s="343"/>
      <c r="GV37" s="343"/>
      <c r="GW37" s="343"/>
      <c r="GX37" s="343"/>
      <c r="GY37" s="343"/>
      <c r="GZ37" s="343"/>
      <c r="HA37" s="343"/>
      <c r="HB37" s="343"/>
      <c r="HC37" s="343"/>
      <c r="HD37" s="343"/>
      <c r="HE37" s="343"/>
      <c r="HF37" s="343"/>
      <c r="HG37" s="343"/>
      <c r="HH37" s="343"/>
      <c r="HI37" s="343"/>
      <c r="HJ37" s="343"/>
      <c r="HK37" s="343"/>
      <c r="HL37" s="343"/>
      <c r="HM37" s="343"/>
      <c r="HN37" s="343"/>
      <c r="HO37" s="343"/>
      <c r="HP37" s="343"/>
      <c r="HQ37" s="343"/>
      <c r="HR37" s="343"/>
      <c r="HS37" s="343"/>
      <c r="HT37" s="343"/>
      <c r="HU37" s="343"/>
      <c r="HV37" s="343"/>
      <c r="HW37" s="343"/>
      <c r="HX37" s="343"/>
      <c r="HY37" s="343"/>
      <c r="HZ37" s="343"/>
      <c r="IA37" s="343"/>
      <c r="IB37" s="343"/>
      <c r="IC37" s="343"/>
      <c r="ID37" s="343"/>
      <c r="IE37" s="343"/>
      <c r="IF37" s="343"/>
      <c r="IG37" s="343"/>
      <c r="IH37" s="343"/>
      <c r="II37" s="343"/>
      <c r="IJ37" s="343"/>
      <c r="IK37" s="343"/>
      <c r="IL37" s="343"/>
      <c r="IM37" s="343"/>
      <c r="IN37" s="343"/>
      <c r="IO37" s="343"/>
      <c r="IP37" s="343"/>
      <c r="IQ37" s="343"/>
    </row>
    <row r="38" spans="1:251" s="344" customFormat="1" ht="20.25" customHeight="1" x14ac:dyDescent="0.2">
      <c r="A38" s="373"/>
      <c r="B38" s="373"/>
      <c r="C38" s="374"/>
      <c r="D38" s="379" t="s">
        <v>194</v>
      </c>
      <c r="E38" s="350" t="s">
        <v>219</v>
      </c>
      <c r="F38" s="380">
        <v>1000</v>
      </c>
      <c r="G38" s="378"/>
      <c r="H38" s="378">
        <f t="shared" si="12"/>
        <v>1000</v>
      </c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  <c r="AV38" s="343"/>
      <c r="AW38" s="343"/>
      <c r="AX38" s="343"/>
      <c r="AY38" s="343"/>
      <c r="AZ38" s="343"/>
      <c r="BA38" s="343"/>
      <c r="BB38" s="343"/>
      <c r="BC38" s="343"/>
      <c r="BD38" s="343"/>
      <c r="BE38" s="343"/>
      <c r="BF38" s="343"/>
      <c r="BG38" s="343"/>
      <c r="BH38" s="343"/>
      <c r="BI38" s="343"/>
      <c r="BJ38" s="343"/>
      <c r="BK38" s="343"/>
      <c r="BL38" s="343"/>
      <c r="BM38" s="343"/>
      <c r="BN38" s="343"/>
      <c r="BO38" s="343"/>
      <c r="BP38" s="343"/>
      <c r="BQ38" s="343"/>
      <c r="BR38" s="343"/>
      <c r="BS38" s="343"/>
      <c r="BT38" s="343"/>
      <c r="BU38" s="343"/>
      <c r="BV38" s="343"/>
      <c r="BW38" s="343"/>
      <c r="BX38" s="343"/>
      <c r="BY38" s="343"/>
      <c r="BZ38" s="343"/>
      <c r="CA38" s="343"/>
      <c r="CB38" s="343"/>
      <c r="CC38" s="343"/>
      <c r="CD38" s="343"/>
      <c r="CE38" s="343"/>
      <c r="CF38" s="343"/>
      <c r="CG38" s="343"/>
      <c r="CH38" s="343"/>
      <c r="CI38" s="343"/>
      <c r="CJ38" s="343"/>
      <c r="CK38" s="343"/>
      <c r="CL38" s="343"/>
      <c r="CM38" s="343"/>
      <c r="CN38" s="343"/>
      <c r="CO38" s="343"/>
      <c r="CP38" s="343"/>
      <c r="CQ38" s="343"/>
      <c r="CR38" s="343"/>
      <c r="CS38" s="343"/>
      <c r="CT38" s="343"/>
      <c r="CU38" s="343"/>
      <c r="CV38" s="343"/>
      <c r="CW38" s="343"/>
      <c r="CX38" s="343"/>
      <c r="CY38" s="343"/>
      <c r="CZ38" s="343"/>
      <c r="DA38" s="343"/>
      <c r="DB38" s="343"/>
      <c r="DC38" s="343"/>
      <c r="DD38" s="343"/>
      <c r="DE38" s="343"/>
      <c r="DF38" s="343"/>
      <c r="DG38" s="343"/>
      <c r="DH38" s="343"/>
      <c r="DI38" s="343"/>
      <c r="DJ38" s="343"/>
      <c r="DK38" s="343"/>
      <c r="DL38" s="343"/>
      <c r="DM38" s="343"/>
      <c r="DN38" s="343"/>
      <c r="DO38" s="343"/>
      <c r="DP38" s="343"/>
      <c r="DQ38" s="343"/>
      <c r="DR38" s="343"/>
      <c r="DS38" s="343"/>
      <c r="DT38" s="343"/>
      <c r="DU38" s="343"/>
      <c r="DV38" s="343"/>
      <c r="DW38" s="343"/>
      <c r="DX38" s="343"/>
      <c r="DY38" s="343"/>
      <c r="DZ38" s="343"/>
      <c r="EA38" s="343"/>
      <c r="EB38" s="343"/>
      <c r="EC38" s="343"/>
      <c r="ED38" s="343"/>
      <c r="EE38" s="343"/>
      <c r="EF38" s="343"/>
      <c r="EG38" s="343"/>
      <c r="EH38" s="343"/>
      <c r="EI38" s="343"/>
      <c r="EJ38" s="343"/>
      <c r="EK38" s="343"/>
      <c r="EL38" s="343"/>
      <c r="EM38" s="343"/>
      <c r="EN38" s="343"/>
      <c r="EO38" s="343"/>
      <c r="EP38" s="343"/>
      <c r="EQ38" s="343"/>
      <c r="ER38" s="343"/>
      <c r="ES38" s="343"/>
      <c r="ET38" s="343"/>
      <c r="EU38" s="343"/>
      <c r="EV38" s="343"/>
      <c r="EW38" s="343"/>
      <c r="EX38" s="343"/>
      <c r="EY38" s="343"/>
      <c r="EZ38" s="343"/>
      <c r="FA38" s="343"/>
      <c r="FB38" s="343"/>
      <c r="FC38" s="343"/>
      <c r="FD38" s="343"/>
      <c r="FE38" s="343"/>
      <c r="FF38" s="343"/>
      <c r="FG38" s="343"/>
      <c r="FH38" s="343"/>
      <c r="FI38" s="343"/>
      <c r="FJ38" s="343"/>
      <c r="FK38" s="343"/>
      <c r="FL38" s="343"/>
      <c r="FM38" s="343"/>
      <c r="FN38" s="343"/>
      <c r="FO38" s="343"/>
      <c r="FP38" s="343"/>
      <c r="FQ38" s="343"/>
      <c r="FR38" s="343"/>
      <c r="FS38" s="343"/>
      <c r="FT38" s="343"/>
      <c r="FU38" s="343"/>
      <c r="FV38" s="343"/>
      <c r="FW38" s="343"/>
      <c r="FX38" s="343"/>
      <c r="FY38" s="343"/>
      <c r="FZ38" s="343"/>
      <c r="GA38" s="343"/>
      <c r="GB38" s="343"/>
      <c r="GC38" s="343"/>
      <c r="GD38" s="343"/>
      <c r="GE38" s="343"/>
      <c r="GF38" s="343"/>
      <c r="GG38" s="343"/>
      <c r="GH38" s="343"/>
      <c r="GI38" s="343"/>
      <c r="GJ38" s="343"/>
      <c r="GK38" s="343"/>
      <c r="GL38" s="343"/>
      <c r="GM38" s="343"/>
      <c r="GN38" s="343"/>
      <c r="GO38" s="343"/>
      <c r="GP38" s="343"/>
      <c r="GQ38" s="343"/>
      <c r="GR38" s="343"/>
      <c r="GS38" s="343"/>
      <c r="GT38" s="343"/>
      <c r="GU38" s="343"/>
      <c r="GV38" s="343"/>
      <c r="GW38" s="343"/>
      <c r="GX38" s="343"/>
      <c r="GY38" s="343"/>
      <c r="GZ38" s="343"/>
      <c r="HA38" s="343"/>
      <c r="HB38" s="343"/>
      <c r="HC38" s="343"/>
      <c r="HD38" s="343"/>
      <c r="HE38" s="343"/>
      <c r="HF38" s="343"/>
      <c r="HG38" s="343"/>
      <c r="HH38" s="343"/>
      <c r="HI38" s="343"/>
      <c r="HJ38" s="343"/>
      <c r="HK38" s="343"/>
      <c r="HL38" s="343"/>
      <c r="HM38" s="343"/>
      <c r="HN38" s="343"/>
      <c r="HO38" s="343"/>
      <c r="HP38" s="343"/>
      <c r="HQ38" s="343"/>
      <c r="HR38" s="343"/>
      <c r="HS38" s="343"/>
      <c r="HT38" s="343"/>
      <c r="HU38" s="343"/>
      <c r="HV38" s="343"/>
      <c r="HW38" s="343"/>
      <c r="HX38" s="343"/>
      <c r="HY38" s="343"/>
      <c r="HZ38" s="343"/>
      <c r="IA38" s="343"/>
      <c r="IB38" s="343"/>
      <c r="IC38" s="343"/>
      <c r="ID38" s="343"/>
      <c r="IE38" s="343"/>
      <c r="IF38" s="343"/>
      <c r="IG38" s="343"/>
      <c r="IH38" s="343"/>
      <c r="II38" s="343"/>
      <c r="IJ38" s="343"/>
      <c r="IK38" s="343"/>
      <c r="IL38" s="343"/>
      <c r="IM38" s="343"/>
      <c r="IN38" s="343"/>
      <c r="IO38" s="343"/>
      <c r="IP38" s="343"/>
      <c r="IQ38" s="343"/>
    </row>
    <row r="39" spans="1:251" s="326" customFormat="1" ht="17.100000000000001" customHeight="1" x14ac:dyDescent="0.2">
      <c r="A39" s="358" t="s">
        <v>220</v>
      </c>
      <c r="B39" s="358"/>
      <c r="C39" s="358"/>
      <c r="D39" s="358"/>
      <c r="E39" s="360" t="s">
        <v>221</v>
      </c>
      <c r="F39" s="361">
        <f>F40</f>
        <v>2000</v>
      </c>
      <c r="G39" s="361">
        <f t="shared" ref="G39:H41" si="13">G40</f>
        <v>0</v>
      </c>
      <c r="H39" s="362">
        <f t="shared" si="13"/>
        <v>2000</v>
      </c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  <c r="AO39" s="325"/>
      <c r="AP39" s="325"/>
      <c r="AQ39" s="325"/>
      <c r="AR39" s="325"/>
      <c r="AS39" s="325"/>
      <c r="AT39" s="325"/>
      <c r="AU39" s="325"/>
      <c r="AV39" s="325"/>
      <c r="AW39" s="325"/>
      <c r="AX39" s="325"/>
      <c r="AY39" s="325"/>
      <c r="AZ39" s="325"/>
      <c r="BA39" s="325"/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5"/>
      <c r="BR39" s="325"/>
      <c r="BS39" s="325"/>
      <c r="BT39" s="325"/>
      <c r="BU39" s="325"/>
      <c r="BV39" s="325"/>
      <c r="BW39" s="325"/>
      <c r="BX39" s="325"/>
      <c r="BY39" s="325"/>
      <c r="BZ39" s="325"/>
      <c r="CA39" s="325"/>
      <c r="CB39" s="325"/>
      <c r="CC39" s="325"/>
      <c r="CD39" s="325"/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25"/>
      <c r="CV39" s="325"/>
      <c r="CW39" s="325"/>
      <c r="CX39" s="325"/>
      <c r="CY39" s="325"/>
      <c r="CZ39" s="325"/>
      <c r="DA39" s="325"/>
      <c r="DB39" s="325"/>
      <c r="DC39" s="325"/>
      <c r="DD39" s="325"/>
      <c r="DE39" s="325"/>
      <c r="DF39" s="325"/>
      <c r="DG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  <c r="ED39" s="325"/>
      <c r="EE39" s="325"/>
      <c r="EF39" s="325"/>
      <c r="EG39" s="325"/>
      <c r="EH39" s="325"/>
      <c r="EI39" s="325"/>
      <c r="EJ39" s="325"/>
      <c r="EK39" s="325"/>
      <c r="EL39" s="325"/>
      <c r="EM39" s="325"/>
      <c r="EN39" s="325"/>
      <c r="EO39" s="325"/>
      <c r="EP39" s="325"/>
      <c r="EQ39" s="325"/>
      <c r="ER39" s="325"/>
      <c r="ES39" s="325"/>
      <c r="ET39" s="325"/>
      <c r="EU39" s="325"/>
      <c r="EV39" s="325"/>
      <c r="EW39" s="325"/>
      <c r="EX39" s="325"/>
      <c r="EY39" s="325"/>
      <c r="EZ39" s="325"/>
      <c r="FA39" s="325"/>
      <c r="FB39" s="325"/>
      <c r="FC39" s="325"/>
      <c r="FD39" s="325"/>
      <c r="FE39" s="325"/>
      <c r="FF39" s="325"/>
      <c r="FG39" s="325"/>
      <c r="FH39" s="325"/>
      <c r="FI39" s="325"/>
      <c r="FJ39" s="325"/>
      <c r="FK39" s="325"/>
      <c r="FL39" s="325"/>
      <c r="FM39" s="325"/>
      <c r="FN39" s="325"/>
      <c r="FO39" s="325"/>
      <c r="FP39" s="325"/>
      <c r="FQ39" s="325"/>
      <c r="FR39" s="325"/>
      <c r="FS39" s="325"/>
      <c r="FT39" s="325"/>
      <c r="FU39" s="325"/>
      <c r="FV39" s="325"/>
      <c r="FW39" s="325"/>
      <c r="FX39" s="325"/>
      <c r="FY39" s="325"/>
      <c r="FZ39" s="325"/>
      <c r="GA39" s="325"/>
      <c r="GB39" s="325"/>
      <c r="GC39" s="325"/>
      <c r="GD39" s="325"/>
      <c r="GE39" s="325"/>
      <c r="GF39" s="325"/>
      <c r="GG39" s="325"/>
      <c r="GH39" s="325"/>
      <c r="GI39" s="325"/>
      <c r="GJ39" s="325"/>
      <c r="GK39" s="325"/>
      <c r="GL39" s="325"/>
      <c r="GM39" s="325"/>
      <c r="GN39" s="325"/>
      <c r="GO39" s="325"/>
      <c r="GP39" s="325"/>
      <c r="GQ39" s="325"/>
      <c r="GR39" s="325"/>
      <c r="GS39" s="325"/>
      <c r="GT39" s="325"/>
      <c r="GU39" s="325"/>
      <c r="GV39" s="325"/>
      <c r="GW39" s="325"/>
      <c r="GX39" s="325"/>
      <c r="GY39" s="325"/>
      <c r="GZ39" s="325"/>
      <c r="HA39" s="325"/>
      <c r="HB39" s="325"/>
      <c r="HC39" s="325"/>
      <c r="HD39" s="325"/>
      <c r="HE39" s="325"/>
      <c r="HF39" s="325"/>
      <c r="HG39" s="325"/>
      <c r="HH39" s="325"/>
      <c r="HI39" s="325"/>
      <c r="HJ39" s="325"/>
      <c r="HK39" s="325"/>
      <c r="HL39" s="325"/>
      <c r="HM39" s="325"/>
      <c r="HN39" s="325"/>
      <c r="HO39" s="325"/>
      <c r="HP39" s="325"/>
      <c r="HQ39" s="325"/>
      <c r="HR39" s="325"/>
      <c r="HS39" s="325"/>
      <c r="HT39" s="325"/>
      <c r="HU39" s="325"/>
      <c r="HV39" s="325"/>
      <c r="HW39" s="325"/>
      <c r="HX39" s="325"/>
      <c r="HY39" s="325"/>
      <c r="HZ39" s="325"/>
      <c r="IA39" s="325"/>
      <c r="IB39" s="325"/>
      <c r="IC39" s="325"/>
      <c r="ID39" s="325"/>
      <c r="IE39" s="325"/>
      <c r="IF39" s="325"/>
      <c r="IG39" s="325"/>
      <c r="IH39" s="325"/>
      <c r="II39" s="325"/>
      <c r="IJ39" s="325"/>
      <c r="IK39" s="325"/>
      <c r="IL39" s="325"/>
      <c r="IM39" s="325"/>
      <c r="IN39" s="325"/>
      <c r="IO39" s="325"/>
      <c r="IP39" s="325"/>
      <c r="IQ39" s="325"/>
    </row>
    <row r="40" spans="1:251" s="326" customFormat="1" ht="17.100000000000001" customHeight="1" x14ac:dyDescent="0.2">
      <c r="A40" s="363"/>
      <c r="B40" s="364" t="s">
        <v>222</v>
      </c>
      <c r="C40" s="365"/>
      <c r="D40" s="365"/>
      <c r="E40" s="366" t="s">
        <v>223</v>
      </c>
      <c r="F40" s="367">
        <f>F41</f>
        <v>2000</v>
      </c>
      <c r="G40" s="367">
        <f t="shared" si="13"/>
        <v>0</v>
      </c>
      <c r="H40" s="368">
        <f t="shared" si="13"/>
        <v>2000</v>
      </c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  <c r="AO40" s="325"/>
      <c r="AP40" s="325"/>
      <c r="AQ40" s="325"/>
      <c r="AR40" s="325"/>
      <c r="AS40" s="325"/>
      <c r="AT40" s="325"/>
      <c r="AU40" s="325"/>
      <c r="AV40" s="325"/>
      <c r="AW40" s="325"/>
      <c r="AX40" s="325"/>
      <c r="AY40" s="325"/>
      <c r="AZ40" s="325"/>
      <c r="BA40" s="325"/>
      <c r="BB40" s="325"/>
      <c r="BC40" s="325"/>
      <c r="BD40" s="325"/>
      <c r="BE40" s="325"/>
      <c r="BF40" s="325"/>
      <c r="BG40" s="325"/>
      <c r="BH40" s="325"/>
      <c r="BI40" s="325"/>
      <c r="BJ40" s="325"/>
      <c r="BK40" s="325"/>
      <c r="BL40" s="325"/>
      <c r="BM40" s="325"/>
      <c r="BN40" s="325"/>
      <c r="BO40" s="325"/>
      <c r="BP40" s="325"/>
      <c r="BQ40" s="325"/>
      <c r="BR40" s="325"/>
      <c r="BS40" s="325"/>
      <c r="BT40" s="325"/>
      <c r="BU40" s="325"/>
      <c r="BV40" s="325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  <c r="CS40" s="325"/>
      <c r="CT40" s="325"/>
      <c r="CU40" s="325"/>
      <c r="CV40" s="325"/>
      <c r="CW40" s="325"/>
      <c r="CX40" s="325"/>
      <c r="CY40" s="325"/>
      <c r="CZ40" s="325"/>
      <c r="DA40" s="325"/>
      <c r="DB40" s="325"/>
      <c r="DC40" s="325"/>
      <c r="DD40" s="325"/>
      <c r="DE40" s="325"/>
      <c r="DF40" s="325"/>
      <c r="DG40" s="325"/>
      <c r="DH40" s="325"/>
      <c r="DI40" s="325"/>
      <c r="DJ40" s="325"/>
      <c r="DK40" s="325"/>
      <c r="DL40" s="325"/>
      <c r="DM40" s="325"/>
      <c r="DN40" s="325"/>
      <c r="DO40" s="325"/>
      <c r="DP40" s="325"/>
      <c r="DQ40" s="325"/>
      <c r="DR40" s="325"/>
      <c r="DS40" s="325"/>
      <c r="DT40" s="325"/>
      <c r="DU40" s="325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325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5"/>
      <c r="FK40" s="325"/>
      <c r="FL40" s="325"/>
      <c r="FM40" s="325"/>
      <c r="FN40" s="325"/>
      <c r="FO40" s="325"/>
      <c r="FP40" s="325"/>
      <c r="FQ40" s="325"/>
      <c r="FR40" s="325"/>
      <c r="FS40" s="325"/>
      <c r="FT40" s="325"/>
      <c r="FU40" s="325"/>
      <c r="FV40" s="325"/>
      <c r="FW40" s="325"/>
      <c r="FX40" s="325"/>
      <c r="FY40" s="325"/>
      <c r="FZ40" s="325"/>
      <c r="GA40" s="325"/>
      <c r="GB40" s="325"/>
      <c r="GC40" s="325"/>
      <c r="GD40" s="325"/>
      <c r="GE40" s="325"/>
      <c r="GF40" s="325"/>
      <c r="GG40" s="325"/>
      <c r="GH40" s="325"/>
      <c r="GI40" s="325"/>
      <c r="GJ40" s="325"/>
      <c r="GK40" s="325"/>
      <c r="GL40" s="325"/>
      <c r="GM40" s="325"/>
      <c r="GN40" s="325"/>
      <c r="GO40" s="325"/>
      <c r="GP40" s="325"/>
      <c r="GQ40" s="325"/>
      <c r="GR40" s="325"/>
      <c r="GS40" s="325"/>
      <c r="GT40" s="325"/>
      <c r="GU40" s="325"/>
      <c r="GV40" s="325"/>
      <c r="GW40" s="325"/>
      <c r="GX40" s="325"/>
      <c r="GY40" s="325"/>
      <c r="GZ40" s="325"/>
      <c r="HA40" s="325"/>
      <c r="HB40" s="325"/>
      <c r="HC40" s="325"/>
      <c r="HD40" s="325"/>
      <c r="HE40" s="325"/>
      <c r="HF40" s="325"/>
      <c r="HG40" s="325"/>
      <c r="HH40" s="325"/>
      <c r="HI40" s="325"/>
      <c r="HJ40" s="325"/>
      <c r="HK40" s="325"/>
      <c r="HL40" s="325"/>
      <c r="HM40" s="325"/>
      <c r="HN40" s="325"/>
      <c r="HO40" s="325"/>
      <c r="HP40" s="325"/>
      <c r="HQ40" s="325"/>
      <c r="HR40" s="325"/>
      <c r="HS40" s="325"/>
      <c r="HT40" s="325"/>
      <c r="HU40" s="325"/>
      <c r="HV40" s="325"/>
      <c r="HW40" s="325"/>
      <c r="HX40" s="325"/>
      <c r="HY40" s="325"/>
      <c r="HZ40" s="325"/>
      <c r="IA40" s="325"/>
      <c r="IB40" s="325"/>
      <c r="IC40" s="325"/>
      <c r="ID40" s="325"/>
      <c r="IE40" s="325"/>
      <c r="IF40" s="325"/>
      <c r="IG40" s="325"/>
      <c r="IH40" s="325"/>
      <c r="II40" s="325"/>
      <c r="IJ40" s="325"/>
      <c r="IK40" s="325"/>
      <c r="IL40" s="325"/>
      <c r="IM40" s="325"/>
      <c r="IN40" s="325"/>
      <c r="IO40" s="325"/>
      <c r="IP40" s="325"/>
      <c r="IQ40" s="325"/>
    </row>
    <row r="41" spans="1:251" s="326" customFormat="1" ht="17.100000000000001" customHeight="1" x14ac:dyDescent="0.2">
      <c r="A41" s="369"/>
      <c r="B41" s="369"/>
      <c r="C41" s="370" t="s">
        <v>198</v>
      </c>
      <c r="D41" s="370"/>
      <c r="E41" s="355" t="s">
        <v>199</v>
      </c>
      <c r="F41" s="371">
        <f>F42</f>
        <v>2000</v>
      </c>
      <c r="G41" s="371">
        <f t="shared" si="13"/>
        <v>0</v>
      </c>
      <c r="H41" s="372">
        <f t="shared" si="13"/>
        <v>2000</v>
      </c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5"/>
      <c r="BR41" s="325"/>
      <c r="BS41" s="325"/>
      <c r="BT41" s="325"/>
      <c r="BU41" s="325"/>
      <c r="BV41" s="325"/>
      <c r="BW41" s="325"/>
      <c r="BX41" s="325"/>
      <c r="BY41" s="325"/>
      <c r="BZ41" s="325"/>
      <c r="CA41" s="325"/>
      <c r="CB41" s="325"/>
      <c r="CC41" s="325"/>
      <c r="CD41" s="325"/>
      <c r="CE41" s="325"/>
      <c r="CF41" s="325"/>
      <c r="CG41" s="325"/>
      <c r="CH41" s="325"/>
      <c r="CI41" s="325"/>
      <c r="CJ41" s="325"/>
      <c r="CK41" s="325"/>
      <c r="CL41" s="325"/>
      <c r="CM41" s="325"/>
      <c r="CN41" s="325"/>
      <c r="CO41" s="325"/>
      <c r="CP41" s="325"/>
      <c r="CQ41" s="325"/>
      <c r="CR41" s="325"/>
      <c r="CS41" s="325"/>
      <c r="CT41" s="325"/>
      <c r="CU41" s="325"/>
      <c r="CV41" s="325"/>
      <c r="CW41" s="325"/>
      <c r="CX41" s="325"/>
      <c r="CY41" s="325"/>
      <c r="CZ41" s="325"/>
      <c r="DA41" s="325"/>
      <c r="DB41" s="325"/>
      <c r="DC41" s="325"/>
      <c r="DD41" s="325"/>
      <c r="DE41" s="325"/>
      <c r="DF41" s="325"/>
      <c r="DG41" s="325"/>
      <c r="DH41" s="325"/>
      <c r="DI41" s="325"/>
      <c r="DJ41" s="325"/>
      <c r="DK41" s="325"/>
      <c r="DL41" s="325"/>
      <c r="DM41" s="325"/>
      <c r="DN41" s="325"/>
      <c r="DO41" s="325"/>
      <c r="DP41" s="325"/>
      <c r="DQ41" s="325"/>
      <c r="DR41" s="325"/>
      <c r="DS41" s="325"/>
      <c r="DT41" s="325"/>
      <c r="DU41" s="325"/>
      <c r="DV41" s="325"/>
      <c r="DW41" s="325"/>
      <c r="DX41" s="325"/>
      <c r="DY41" s="325"/>
      <c r="DZ41" s="325"/>
      <c r="EA41" s="325"/>
      <c r="EB41" s="325"/>
      <c r="EC41" s="325"/>
      <c r="ED41" s="325"/>
      <c r="EE41" s="325"/>
      <c r="EF41" s="325"/>
      <c r="EG41" s="325"/>
      <c r="EH41" s="325"/>
      <c r="EI41" s="325"/>
      <c r="EJ41" s="325"/>
      <c r="EK41" s="325"/>
      <c r="EL41" s="325"/>
      <c r="EM41" s="325"/>
      <c r="EN41" s="325"/>
      <c r="EO41" s="325"/>
      <c r="EP41" s="325"/>
      <c r="EQ41" s="325"/>
      <c r="ER41" s="325"/>
      <c r="ES41" s="325"/>
      <c r="ET41" s="325"/>
      <c r="EU41" s="325"/>
      <c r="EV41" s="325"/>
      <c r="EW41" s="325"/>
      <c r="EX41" s="325"/>
      <c r="EY41" s="325"/>
      <c r="EZ41" s="325"/>
      <c r="FA41" s="325"/>
      <c r="FB41" s="325"/>
      <c r="FC41" s="325"/>
      <c r="FD41" s="325"/>
      <c r="FE41" s="325"/>
      <c r="FF41" s="325"/>
      <c r="FG41" s="325"/>
      <c r="FH41" s="325"/>
      <c r="FI41" s="325"/>
      <c r="FJ41" s="325"/>
      <c r="FK41" s="325"/>
      <c r="FL41" s="325"/>
      <c r="FM41" s="325"/>
      <c r="FN41" s="325"/>
      <c r="FO41" s="325"/>
      <c r="FP41" s="325"/>
      <c r="FQ41" s="325"/>
      <c r="FR41" s="325"/>
      <c r="FS41" s="325"/>
      <c r="FT41" s="325"/>
      <c r="FU41" s="325"/>
      <c r="FV41" s="325"/>
      <c r="FW41" s="325"/>
      <c r="FX41" s="325"/>
      <c r="FY41" s="325"/>
      <c r="FZ41" s="325"/>
      <c r="GA41" s="325"/>
      <c r="GB41" s="325"/>
      <c r="GC41" s="325"/>
      <c r="GD41" s="325"/>
      <c r="GE41" s="325"/>
      <c r="GF41" s="325"/>
      <c r="GG41" s="325"/>
      <c r="GH41" s="325"/>
      <c r="GI41" s="325"/>
      <c r="GJ41" s="325"/>
      <c r="GK41" s="325"/>
      <c r="GL41" s="325"/>
      <c r="GM41" s="325"/>
      <c r="GN41" s="325"/>
      <c r="GO41" s="325"/>
      <c r="GP41" s="325"/>
      <c r="GQ41" s="325"/>
      <c r="GR41" s="325"/>
      <c r="GS41" s="325"/>
      <c r="GT41" s="325"/>
      <c r="GU41" s="325"/>
      <c r="GV41" s="325"/>
      <c r="GW41" s="325"/>
      <c r="GX41" s="325"/>
      <c r="GY41" s="325"/>
      <c r="GZ41" s="325"/>
      <c r="HA41" s="325"/>
      <c r="HB41" s="325"/>
      <c r="HC41" s="325"/>
      <c r="HD41" s="325"/>
      <c r="HE41" s="325"/>
      <c r="HF41" s="325"/>
      <c r="HG41" s="325"/>
      <c r="HH41" s="325"/>
      <c r="HI41" s="325"/>
      <c r="HJ41" s="325"/>
      <c r="HK41" s="325"/>
      <c r="HL41" s="325"/>
      <c r="HM41" s="325"/>
      <c r="HN41" s="325"/>
      <c r="HO41" s="325"/>
      <c r="HP41" s="325"/>
      <c r="HQ41" s="325"/>
      <c r="HR41" s="325"/>
      <c r="HS41" s="325"/>
      <c r="HT41" s="325"/>
      <c r="HU41" s="325"/>
      <c r="HV41" s="325"/>
      <c r="HW41" s="325"/>
      <c r="HX41" s="325"/>
      <c r="HY41" s="325"/>
      <c r="HZ41" s="325"/>
      <c r="IA41" s="325"/>
      <c r="IB41" s="325"/>
      <c r="IC41" s="325"/>
      <c r="ID41" s="325"/>
      <c r="IE41" s="325"/>
      <c r="IF41" s="325"/>
      <c r="IG41" s="325"/>
      <c r="IH41" s="325"/>
      <c r="II41" s="325"/>
      <c r="IJ41" s="325"/>
      <c r="IK41" s="325"/>
      <c r="IL41" s="325"/>
      <c r="IM41" s="325"/>
      <c r="IN41" s="325"/>
      <c r="IO41" s="325"/>
      <c r="IP41" s="325"/>
      <c r="IQ41" s="325"/>
    </row>
    <row r="42" spans="1:251" s="344" customFormat="1" ht="17.100000000000001" customHeight="1" x14ac:dyDescent="0.2">
      <c r="A42" s="373"/>
      <c r="B42" s="373"/>
      <c r="C42" s="381"/>
      <c r="D42" s="375" t="s">
        <v>208</v>
      </c>
      <c r="E42" s="376" t="s">
        <v>224</v>
      </c>
      <c r="F42" s="377">
        <v>2000</v>
      </c>
      <c r="G42" s="378"/>
      <c r="H42" s="378">
        <f>F42+G42</f>
        <v>2000</v>
      </c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  <c r="BJ42" s="343"/>
      <c r="BK42" s="343"/>
      <c r="BL42" s="343"/>
      <c r="BM42" s="343"/>
      <c r="BN42" s="343"/>
      <c r="BO42" s="343"/>
      <c r="BP42" s="343"/>
      <c r="BQ42" s="343"/>
      <c r="BR42" s="343"/>
      <c r="BS42" s="343"/>
      <c r="BT42" s="343"/>
      <c r="BU42" s="343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343"/>
      <c r="CP42" s="343"/>
      <c r="CQ42" s="343"/>
      <c r="CR42" s="343"/>
      <c r="CS42" s="343"/>
      <c r="CT42" s="343"/>
      <c r="CU42" s="343"/>
      <c r="CV42" s="343"/>
      <c r="CW42" s="343"/>
      <c r="CX42" s="343"/>
      <c r="CY42" s="343"/>
      <c r="CZ42" s="343"/>
      <c r="DA42" s="343"/>
      <c r="DB42" s="343"/>
      <c r="DC42" s="343"/>
      <c r="DD42" s="343"/>
      <c r="DE42" s="343"/>
      <c r="DF42" s="343"/>
      <c r="DG42" s="343"/>
      <c r="DH42" s="343"/>
      <c r="DI42" s="343"/>
      <c r="DJ42" s="343"/>
      <c r="DK42" s="343"/>
      <c r="DL42" s="343"/>
      <c r="DM42" s="343"/>
      <c r="DN42" s="343"/>
      <c r="DO42" s="343"/>
      <c r="DP42" s="343"/>
      <c r="DQ42" s="343"/>
      <c r="DR42" s="343"/>
      <c r="DS42" s="343"/>
      <c r="DT42" s="343"/>
      <c r="DU42" s="343"/>
      <c r="DV42" s="343"/>
      <c r="DW42" s="343"/>
      <c r="DX42" s="343"/>
      <c r="DY42" s="343"/>
      <c r="DZ42" s="343"/>
      <c r="EA42" s="343"/>
      <c r="EB42" s="343"/>
      <c r="EC42" s="343"/>
      <c r="ED42" s="343"/>
      <c r="EE42" s="343"/>
      <c r="EF42" s="343"/>
      <c r="EG42" s="343"/>
      <c r="EH42" s="343"/>
      <c r="EI42" s="343"/>
      <c r="EJ42" s="343"/>
      <c r="EK42" s="343"/>
      <c r="EL42" s="343"/>
      <c r="EM42" s="343"/>
      <c r="EN42" s="343"/>
      <c r="EO42" s="343"/>
      <c r="EP42" s="343"/>
      <c r="EQ42" s="343"/>
      <c r="ER42" s="343"/>
      <c r="ES42" s="343"/>
      <c r="ET42" s="343"/>
      <c r="EU42" s="343"/>
      <c r="EV42" s="343"/>
      <c r="EW42" s="343"/>
      <c r="EX42" s="343"/>
      <c r="EY42" s="343"/>
      <c r="EZ42" s="343"/>
      <c r="FA42" s="343"/>
      <c r="FB42" s="343"/>
      <c r="FC42" s="343"/>
      <c r="FD42" s="343"/>
      <c r="FE42" s="343"/>
      <c r="FF42" s="343"/>
      <c r="FG42" s="343"/>
      <c r="FH42" s="343"/>
      <c r="FI42" s="343"/>
      <c r="FJ42" s="343"/>
      <c r="FK42" s="343"/>
      <c r="FL42" s="343"/>
      <c r="FM42" s="343"/>
      <c r="FN42" s="343"/>
      <c r="FO42" s="343"/>
      <c r="FP42" s="343"/>
      <c r="FQ42" s="343"/>
      <c r="FR42" s="343"/>
      <c r="FS42" s="343"/>
      <c r="FT42" s="343"/>
      <c r="FU42" s="343"/>
      <c r="FV42" s="343"/>
      <c r="FW42" s="343"/>
      <c r="FX42" s="343"/>
      <c r="FY42" s="343"/>
      <c r="FZ42" s="343"/>
      <c r="GA42" s="343"/>
      <c r="GB42" s="343"/>
      <c r="GC42" s="343"/>
      <c r="GD42" s="343"/>
      <c r="GE42" s="343"/>
      <c r="GF42" s="343"/>
      <c r="GG42" s="343"/>
      <c r="GH42" s="343"/>
      <c r="GI42" s="343"/>
      <c r="GJ42" s="343"/>
      <c r="GK42" s="343"/>
      <c r="GL42" s="343"/>
      <c r="GM42" s="343"/>
      <c r="GN42" s="343"/>
      <c r="GO42" s="343"/>
      <c r="GP42" s="343"/>
      <c r="GQ42" s="343"/>
      <c r="GR42" s="343"/>
      <c r="GS42" s="343"/>
      <c r="GT42" s="343"/>
      <c r="GU42" s="343"/>
      <c r="GV42" s="343"/>
      <c r="GW42" s="343"/>
      <c r="GX42" s="343"/>
      <c r="GY42" s="343"/>
      <c r="GZ42" s="343"/>
      <c r="HA42" s="343"/>
      <c r="HB42" s="343"/>
      <c r="HC42" s="343"/>
      <c r="HD42" s="343"/>
      <c r="HE42" s="343"/>
      <c r="HF42" s="343"/>
      <c r="HG42" s="343"/>
      <c r="HH42" s="343"/>
      <c r="HI42" s="343"/>
      <c r="HJ42" s="343"/>
      <c r="HK42" s="343"/>
      <c r="HL42" s="343"/>
      <c r="HM42" s="343"/>
      <c r="HN42" s="343"/>
      <c r="HO42" s="343"/>
      <c r="HP42" s="343"/>
      <c r="HQ42" s="343"/>
      <c r="HR42" s="343"/>
      <c r="HS42" s="343"/>
      <c r="HT42" s="343"/>
      <c r="HU42" s="343"/>
      <c r="HV42" s="343"/>
      <c r="HW42" s="343"/>
      <c r="HX42" s="343"/>
      <c r="HY42" s="343"/>
      <c r="HZ42" s="343"/>
      <c r="IA42" s="343"/>
      <c r="IB42" s="343"/>
      <c r="IC42" s="343"/>
      <c r="ID42" s="343"/>
      <c r="IE42" s="343"/>
      <c r="IF42" s="343"/>
      <c r="IG42" s="343"/>
      <c r="IH42" s="343"/>
      <c r="II42" s="343"/>
      <c r="IJ42" s="343"/>
      <c r="IK42" s="343"/>
      <c r="IL42" s="343"/>
      <c r="IM42" s="343"/>
      <c r="IN42" s="343"/>
      <c r="IO42" s="343"/>
      <c r="IP42" s="343"/>
      <c r="IQ42" s="343"/>
    </row>
    <row r="43" spans="1:251" s="326" customFormat="1" ht="17.100000000000001" customHeight="1" x14ac:dyDescent="0.2">
      <c r="A43" s="358" t="s">
        <v>73</v>
      </c>
      <c r="B43" s="358"/>
      <c r="C43" s="358"/>
      <c r="D43" s="358"/>
      <c r="E43" s="360" t="s">
        <v>225</v>
      </c>
      <c r="F43" s="361">
        <f>F44</f>
        <v>4000</v>
      </c>
      <c r="G43" s="361">
        <f t="shared" ref="G43:H44" si="14">G44</f>
        <v>0</v>
      </c>
      <c r="H43" s="362">
        <f t="shared" si="14"/>
        <v>4000</v>
      </c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5"/>
      <c r="BA43" s="325"/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5"/>
      <c r="BR43" s="325"/>
      <c r="BS43" s="325"/>
      <c r="BT43" s="325"/>
      <c r="BU43" s="325"/>
      <c r="BV43" s="325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325"/>
      <c r="EN43" s="325"/>
      <c r="EO43" s="325"/>
      <c r="EP43" s="325"/>
      <c r="EQ43" s="325"/>
      <c r="ER43" s="325"/>
      <c r="ES43" s="325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5"/>
      <c r="FG43" s="325"/>
      <c r="FH43" s="325"/>
      <c r="FI43" s="325"/>
      <c r="FJ43" s="325"/>
      <c r="FK43" s="325"/>
      <c r="FL43" s="325"/>
      <c r="FM43" s="325"/>
      <c r="FN43" s="325"/>
      <c r="FO43" s="325"/>
      <c r="FP43" s="325"/>
      <c r="FQ43" s="325"/>
      <c r="FR43" s="325"/>
      <c r="FS43" s="325"/>
      <c r="FT43" s="325"/>
      <c r="FU43" s="325"/>
      <c r="FV43" s="325"/>
      <c r="FW43" s="325"/>
      <c r="FX43" s="325"/>
      <c r="FY43" s="325"/>
      <c r="FZ43" s="325"/>
      <c r="GA43" s="325"/>
      <c r="GB43" s="325"/>
      <c r="GC43" s="325"/>
      <c r="GD43" s="325"/>
      <c r="GE43" s="325"/>
      <c r="GF43" s="325"/>
      <c r="GG43" s="325"/>
      <c r="GH43" s="325"/>
      <c r="GI43" s="325"/>
      <c r="GJ43" s="325"/>
      <c r="GK43" s="325"/>
      <c r="GL43" s="325"/>
      <c r="GM43" s="325"/>
      <c r="GN43" s="325"/>
      <c r="GO43" s="325"/>
      <c r="GP43" s="325"/>
      <c r="GQ43" s="325"/>
      <c r="GR43" s="325"/>
      <c r="GS43" s="325"/>
      <c r="GT43" s="325"/>
      <c r="GU43" s="325"/>
      <c r="GV43" s="325"/>
      <c r="GW43" s="325"/>
      <c r="GX43" s="325"/>
      <c r="GY43" s="325"/>
      <c r="GZ43" s="325"/>
      <c r="HA43" s="325"/>
      <c r="HB43" s="325"/>
      <c r="HC43" s="325"/>
      <c r="HD43" s="325"/>
      <c r="HE43" s="325"/>
      <c r="HF43" s="325"/>
      <c r="HG43" s="325"/>
      <c r="HH43" s="325"/>
      <c r="HI43" s="325"/>
      <c r="HJ43" s="325"/>
      <c r="HK43" s="325"/>
      <c r="HL43" s="325"/>
      <c r="HM43" s="325"/>
      <c r="HN43" s="325"/>
      <c r="HO43" s="325"/>
      <c r="HP43" s="325"/>
      <c r="HQ43" s="325"/>
      <c r="HR43" s="325"/>
      <c r="HS43" s="325"/>
      <c r="HT43" s="325"/>
      <c r="HU43" s="325"/>
      <c r="HV43" s="325"/>
      <c r="HW43" s="325"/>
      <c r="HX43" s="325"/>
      <c r="HY43" s="325"/>
      <c r="HZ43" s="325"/>
      <c r="IA43" s="325"/>
      <c r="IB43" s="325"/>
      <c r="IC43" s="325"/>
      <c r="ID43" s="325"/>
      <c r="IE43" s="325"/>
      <c r="IF43" s="325"/>
      <c r="IG43" s="325"/>
      <c r="IH43" s="325"/>
      <c r="II43" s="325"/>
      <c r="IJ43" s="325"/>
      <c r="IK43" s="325"/>
      <c r="IL43" s="325"/>
      <c r="IM43" s="325"/>
      <c r="IN43" s="325"/>
      <c r="IO43" s="325"/>
      <c r="IP43" s="325"/>
      <c r="IQ43" s="325"/>
    </row>
    <row r="44" spans="1:251" s="326" customFormat="1" ht="17.100000000000001" customHeight="1" x14ac:dyDescent="0.2">
      <c r="A44" s="363"/>
      <c r="B44" s="364" t="s">
        <v>74</v>
      </c>
      <c r="C44" s="365"/>
      <c r="D44" s="365"/>
      <c r="E44" s="366" t="s">
        <v>163</v>
      </c>
      <c r="F44" s="367">
        <f>F45</f>
        <v>4000</v>
      </c>
      <c r="G44" s="367">
        <f t="shared" si="14"/>
        <v>0</v>
      </c>
      <c r="H44" s="368">
        <f t="shared" si="14"/>
        <v>4000</v>
      </c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325"/>
      <c r="BA44" s="325"/>
      <c r="BB44" s="325"/>
      <c r="BC44" s="325"/>
      <c r="BD44" s="325"/>
      <c r="BE44" s="325"/>
      <c r="BF44" s="325"/>
      <c r="BG44" s="325"/>
      <c r="BH44" s="325"/>
      <c r="BI44" s="325"/>
      <c r="BJ44" s="325"/>
      <c r="BK44" s="325"/>
      <c r="BL44" s="325"/>
      <c r="BM44" s="325"/>
      <c r="BN44" s="325"/>
      <c r="BO44" s="325"/>
      <c r="BP44" s="325"/>
      <c r="BQ44" s="325"/>
      <c r="BR44" s="325"/>
      <c r="BS44" s="325"/>
      <c r="BT44" s="325"/>
      <c r="BU44" s="325"/>
      <c r="BV44" s="325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  <c r="DF44" s="325"/>
      <c r="DG44" s="325"/>
      <c r="DH44" s="325"/>
      <c r="DI44" s="325"/>
      <c r="DJ44" s="325"/>
      <c r="DK44" s="325"/>
      <c r="DL44" s="325"/>
      <c r="DM44" s="325"/>
      <c r="DN44" s="325"/>
      <c r="DO44" s="325"/>
      <c r="DP44" s="325"/>
      <c r="DQ44" s="325"/>
      <c r="DR44" s="325"/>
      <c r="DS44" s="325"/>
      <c r="DT44" s="325"/>
      <c r="DU44" s="325"/>
      <c r="DV44" s="325"/>
      <c r="DW44" s="325"/>
      <c r="DX44" s="325"/>
      <c r="DY44" s="325"/>
      <c r="DZ44" s="325"/>
      <c r="EA44" s="325"/>
      <c r="EB44" s="325"/>
      <c r="EC44" s="325"/>
      <c r="ED44" s="325"/>
      <c r="EE44" s="325"/>
      <c r="EF44" s="325"/>
      <c r="EG44" s="325"/>
      <c r="EH44" s="325"/>
      <c r="EI44" s="325"/>
      <c r="EJ44" s="325"/>
      <c r="EK44" s="325"/>
      <c r="EL44" s="325"/>
      <c r="EM44" s="325"/>
      <c r="EN44" s="325"/>
      <c r="EO44" s="325"/>
      <c r="EP44" s="325"/>
      <c r="EQ44" s="325"/>
      <c r="ER44" s="325"/>
      <c r="ES44" s="325"/>
      <c r="ET44" s="325"/>
      <c r="EU44" s="325"/>
      <c r="EV44" s="325"/>
      <c r="EW44" s="325"/>
      <c r="EX44" s="325"/>
      <c r="EY44" s="325"/>
      <c r="EZ44" s="325"/>
      <c r="FA44" s="325"/>
      <c r="FB44" s="325"/>
      <c r="FC44" s="325"/>
      <c r="FD44" s="325"/>
      <c r="FE44" s="325"/>
      <c r="FF44" s="325"/>
      <c r="FG44" s="325"/>
      <c r="FH44" s="325"/>
      <c r="FI44" s="325"/>
      <c r="FJ44" s="325"/>
      <c r="FK44" s="325"/>
      <c r="FL44" s="325"/>
      <c r="FM44" s="325"/>
      <c r="FN44" s="325"/>
      <c r="FO44" s="325"/>
      <c r="FP44" s="325"/>
      <c r="FQ44" s="325"/>
      <c r="FR44" s="325"/>
      <c r="FS44" s="325"/>
      <c r="FT44" s="325"/>
      <c r="FU44" s="325"/>
      <c r="FV44" s="325"/>
      <c r="FW44" s="325"/>
      <c r="FX44" s="325"/>
      <c r="FY44" s="325"/>
      <c r="FZ44" s="325"/>
      <c r="GA44" s="325"/>
      <c r="GB44" s="325"/>
      <c r="GC44" s="325"/>
      <c r="GD44" s="325"/>
      <c r="GE44" s="325"/>
      <c r="GF44" s="325"/>
      <c r="GG44" s="325"/>
      <c r="GH44" s="325"/>
      <c r="GI44" s="325"/>
      <c r="GJ44" s="325"/>
      <c r="GK44" s="325"/>
      <c r="GL44" s="325"/>
      <c r="GM44" s="325"/>
      <c r="GN44" s="325"/>
      <c r="GO44" s="325"/>
      <c r="GP44" s="325"/>
      <c r="GQ44" s="325"/>
      <c r="GR44" s="325"/>
      <c r="GS44" s="325"/>
      <c r="GT44" s="325"/>
      <c r="GU44" s="325"/>
      <c r="GV44" s="325"/>
      <c r="GW44" s="325"/>
      <c r="GX44" s="325"/>
      <c r="GY44" s="325"/>
      <c r="GZ44" s="325"/>
      <c r="HA44" s="325"/>
      <c r="HB44" s="325"/>
      <c r="HC44" s="325"/>
      <c r="HD44" s="325"/>
      <c r="HE44" s="325"/>
      <c r="HF44" s="325"/>
      <c r="HG44" s="325"/>
      <c r="HH44" s="325"/>
      <c r="HI44" s="325"/>
      <c r="HJ44" s="325"/>
      <c r="HK44" s="325"/>
      <c r="HL44" s="325"/>
      <c r="HM44" s="325"/>
      <c r="HN44" s="325"/>
      <c r="HO44" s="325"/>
      <c r="HP44" s="325"/>
      <c r="HQ44" s="325"/>
      <c r="HR44" s="325"/>
      <c r="HS44" s="325"/>
      <c r="HT44" s="325"/>
      <c r="HU44" s="325"/>
      <c r="HV44" s="325"/>
      <c r="HW44" s="325"/>
      <c r="HX44" s="325"/>
      <c r="HY44" s="325"/>
      <c r="HZ44" s="325"/>
      <c r="IA44" s="325"/>
      <c r="IB44" s="325"/>
      <c r="IC44" s="325"/>
      <c r="ID44" s="325"/>
      <c r="IE44" s="325"/>
      <c r="IF44" s="325"/>
      <c r="IG44" s="325"/>
      <c r="IH44" s="325"/>
      <c r="II44" s="325"/>
      <c r="IJ44" s="325"/>
      <c r="IK44" s="325"/>
      <c r="IL44" s="325"/>
      <c r="IM44" s="325"/>
      <c r="IN44" s="325"/>
      <c r="IO44" s="325"/>
      <c r="IP44" s="325"/>
      <c r="IQ44" s="325"/>
    </row>
    <row r="45" spans="1:251" s="326" customFormat="1" ht="17.100000000000001" customHeight="1" x14ac:dyDescent="0.2">
      <c r="A45" s="369"/>
      <c r="B45" s="369"/>
      <c r="C45" s="370" t="s">
        <v>182</v>
      </c>
      <c r="D45" s="370"/>
      <c r="E45" s="355" t="s">
        <v>183</v>
      </c>
      <c r="F45" s="371">
        <f>SUM(F46:F48)</f>
        <v>4000</v>
      </c>
      <c r="G45" s="371">
        <f t="shared" ref="G45:H45" si="15">SUM(G46:G48)</f>
        <v>0</v>
      </c>
      <c r="H45" s="372">
        <f t="shared" si="15"/>
        <v>4000</v>
      </c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G45" s="325"/>
      <c r="DH45" s="325"/>
      <c r="DI45" s="325"/>
      <c r="DJ45" s="325"/>
      <c r="DK45" s="325"/>
      <c r="DL45" s="325"/>
      <c r="DM45" s="325"/>
      <c r="DN45" s="325"/>
      <c r="DO45" s="325"/>
      <c r="DP45" s="325"/>
      <c r="DQ45" s="325"/>
      <c r="DR45" s="325"/>
      <c r="DS45" s="325"/>
      <c r="DT45" s="325"/>
      <c r="DU45" s="325"/>
      <c r="DV45" s="325"/>
      <c r="DW45" s="325"/>
      <c r="DX45" s="325"/>
      <c r="DY45" s="325"/>
      <c r="DZ45" s="325"/>
      <c r="EA45" s="325"/>
      <c r="EB45" s="325"/>
      <c r="EC45" s="325"/>
      <c r="ED45" s="325"/>
      <c r="EE45" s="325"/>
      <c r="EF45" s="325"/>
      <c r="EG45" s="325"/>
      <c r="EH45" s="325"/>
      <c r="EI45" s="325"/>
      <c r="EJ45" s="325"/>
      <c r="EK45" s="325"/>
      <c r="EL45" s="325"/>
      <c r="EM45" s="325"/>
      <c r="EN45" s="325"/>
      <c r="EO45" s="325"/>
      <c r="EP45" s="325"/>
      <c r="EQ45" s="325"/>
      <c r="ER45" s="325"/>
      <c r="ES45" s="325"/>
      <c r="ET45" s="325"/>
      <c r="EU45" s="325"/>
      <c r="EV45" s="325"/>
      <c r="EW45" s="325"/>
      <c r="EX45" s="325"/>
      <c r="EY45" s="325"/>
      <c r="EZ45" s="325"/>
      <c r="FA45" s="325"/>
      <c r="FB45" s="325"/>
      <c r="FC45" s="325"/>
      <c r="FD45" s="325"/>
      <c r="FE45" s="325"/>
      <c r="FF45" s="325"/>
      <c r="FG45" s="325"/>
      <c r="FH45" s="325"/>
      <c r="FI45" s="325"/>
      <c r="FJ45" s="325"/>
      <c r="FK45" s="325"/>
      <c r="FL45" s="325"/>
      <c r="FM45" s="325"/>
      <c r="FN45" s="325"/>
      <c r="FO45" s="325"/>
      <c r="FP45" s="325"/>
      <c r="FQ45" s="325"/>
      <c r="FR45" s="325"/>
      <c r="FS45" s="325"/>
      <c r="FT45" s="325"/>
      <c r="FU45" s="325"/>
      <c r="FV45" s="325"/>
      <c r="FW45" s="325"/>
      <c r="FX45" s="325"/>
      <c r="FY45" s="325"/>
      <c r="FZ45" s="325"/>
      <c r="GA45" s="325"/>
      <c r="GB45" s="325"/>
      <c r="GC45" s="325"/>
      <c r="GD45" s="325"/>
      <c r="GE45" s="325"/>
      <c r="GF45" s="325"/>
      <c r="GG45" s="325"/>
      <c r="GH45" s="325"/>
      <c r="GI45" s="325"/>
      <c r="GJ45" s="325"/>
      <c r="GK45" s="325"/>
      <c r="GL45" s="325"/>
      <c r="GM45" s="325"/>
      <c r="GN45" s="325"/>
      <c r="GO45" s="325"/>
      <c r="GP45" s="325"/>
      <c r="GQ45" s="325"/>
      <c r="GR45" s="325"/>
      <c r="GS45" s="325"/>
      <c r="GT45" s="325"/>
      <c r="GU45" s="325"/>
      <c r="GV45" s="325"/>
      <c r="GW45" s="325"/>
      <c r="GX45" s="325"/>
      <c r="GY45" s="325"/>
      <c r="GZ45" s="325"/>
      <c r="HA45" s="325"/>
      <c r="HB45" s="325"/>
      <c r="HC45" s="325"/>
      <c r="HD45" s="325"/>
      <c r="HE45" s="325"/>
      <c r="HF45" s="325"/>
      <c r="HG45" s="325"/>
      <c r="HH45" s="325"/>
      <c r="HI45" s="325"/>
      <c r="HJ45" s="325"/>
      <c r="HK45" s="325"/>
      <c r="HL45" s="325"/>
      <c r="HM45" s="325"/>
      <c r="HN45" s="325"/>
      <c r="HO45" s="325"/>
      <c r="HP45" s="325"/>
      <c r="HQ45" s="325"/>
      <c r="HR45" s="325"/>
      <c r="HS45" s="325"/>
      <c r="HT45" s="325"/>
      <c r="HU45" s="325"/>
      <c r="HV45" s="325"/>
      <c r="HW45" s="325"/>
      <c r="HX45" s="325"/>
      <c r="HY45" s="325"/>
      <c r="HZ45" s="325"/>
      <c r="IA45" s="325"/>
      <c r="IB45" s="325"/>
      <c r="IC45" s="325"/>
      <c r="ID45" s="325"/>
      <c r="IE45" s="325"/>
      <c r="IF45" s="325"/>
      <c r="IG45" s="325"/>
      <c r="IH45" s="325"/>
      <c r="II45" s="325"/>
      <c r="IJ45" s="325"/>
      <c r="IK45" s="325"/>
      <c r="IL45" s="325"/>
      <c r="IM45" s="325"/>
      <c r="IN45" s="325"/>
      <c r="IO45" s="325"/>
      <c r="IP45" s="325"/>
      <c r="IQ45" s="325"/>
    </row>
    <row r="46" spans="1:251" s="344" customFormat="1" ht="17.100000000000001" customHeight="1" x14ac:dyDescent="0.2">
      <c r="A46" s="373"/>
      <c r="B46" s="373"/>
      <c r="C46" s="381"/>
      <c r="D46" s="375" t="s">
        <v>186</v>
      </c>
      <c r="E46" s="376" t="s">
        <v>226</v>
      </c>
      <c r="F46" s="377">
        <v>1500</v>
      </c>
      <c r="G46" s="378"/>
      <c r="H46" s="378">
        <f>F46+G46</f>
        <v>1500</v>
      </c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  <c r="AV46" s="343"/>
      <c r="AW46" s="343"/>
      <c r="AX46" s="343"/>
      <c r="AY46" s="343"/>
      <c r="AZ46" s="343"/>
      <c r="BA46" s="343"/>
      <c r="BB46" s="343"/>
      <c r="BC46" s="343"/>
      <c r="BD46" s="343"/>
      <c r="BE46" s="343"/>
      <c r="BF46" s="343"/>
      <c r="BG46" s="343"/>
      <c r="BH46" s="343"/>
      <c r="BI46" s="343"/>
      <c r="BJ46" s="343"/>
      <c r="BK46" s="343"/>
      <c r="BL46" s="343"/>
      <c r="BM46" s="343"/>
      <c r="BN46" s="343"/>
      <c r="BO46" s="343"/>
      <c r="BP46" s="343"/>
      <c r="BQ46" s="343"/>
      <c r="BR46" s="343"/>
      <c r="BS46" s="343"/>
      <c r="BT46" s="343"/>
      <c r="BU46" s="343"/>
      <c r="BV46" s="343"/>
      <c r="BW46" s="343"/>
      <c r="BX46" s="343"/>
      <c r="BY46" s="343"/>
      <c r="BZ46" s="343"/>
      <c r="CA46" s="343"/>
      <c r="CB46" s="343"/>
      <c r="CC46" s="343"/>
      <c r="CD46" s="343"/>
      <c r="CE46" s="343"/>
      <c r="CF46" s="343"/>
      <c r="CG46" s="343"/>
      <c r="CH46" s="343"/>
      <c r="CI46" s="343"/>
      <c r="CJ46" s="343"/>
      <c r="CK46" s="343"/>
      <c r="CL46" s="343"/>
      <c r="CM46" s="343"/>
      <c r="CN46" s="343"/>
      <c r="CO46" s="343"/>
      <c r="CP46" s="343"/>
      <c r="CQ46" s="343"/>
      <c r="CR46" s="343"/>
      <c r="CS46" s="343"/>
      <c r="CT46" s="343"/>
      <c r="CU46" s="343"/>
      <c r="CV46" s="343"/>
      <c r="CW46" s="343"/>
      <c r="CX46" s="343"/>
      <c r="CY46" s="343"/>
      <c r="CZ46" s="343"/>
      <c r="DA46" s="343"/>
      <c r="DB46" s="343"/>
      <c r="DC46" s="343"/>
      <c r="DD46" s="343"/>
      <c r="DE46" s="343"/>
      <c r="DF46" s="343"/>
      <c r="DG46" s="343"/>
      <c r="DH46" s="343"/>
      <c r="DI46" s="343"/>
      <c r="DJ46" s="343"/>
      <c r="DK46" s="343"/>
      <c r="DL46" s="343"/>
      <c r="DM46" s="343"/>
      <c r="DN46" s="343"/>
      <c r="DO46" s="343"/>
      <c r="DP46" s="343"/>
      <c r="DQ46" s="343"/>
      <c r="DR46" s="343"/>
      <c r="DS46" s="343"/>
      <c r="DT46" s="343"/>
      <c r="DU46" s="343"/>
      <c r="DV46" s="343"/>
      <c r="DW46" s="343"/>
      <c r="DX46" s="343"/>
      <c r="DY46" s="343"/>
      <c r="DZ46" s="343"/>
      <c r="EA46" s="343"/>
      <c r="EB46" s="343"/>
      <c r="EC46" s="343"/>
      <c r="ED46" s="343"/>
      <c r="EE46" s="343"/>
      <c r="EF46" s="343"/>
      <c r="EG46" s="343"/>
      <c r="EH46" s="343"/>
      <c r="EI46" s="343"/>
      <c r="EJ46" s="343"/>
      <c r="EK46" s="343"/>
      <c r="EL46" s="343"/>
      <c r="EM46" s="343"/>
      <c r="EN46" s="343"/>
      <c r="EO46" s="343"/>
      <c r="EP46" s="343"/>
      <c r="EQ46" s="343"/>
      <c r="ER46" s="343"/>
      <c r="ES46" s="343"/>
      <c r="ET46" s="343"/>
      <c r="EU46" s="343"/>
      <c r="EV46" s="343"/>
      <c r="EW46" s="343"/>
      <c r="EX46" s="343"/>
      <c r="EY46" s="343"/>
      <c r="EZ46" s="343"/>
      <c r="FA46" s="343"/>
      <c r="FB46" s="343"/>
      <c r="FC46" s="343"/>
      <c r="FD46" s="343"/>
      <c r="FE46" s="343"/>
      <c r="FF46" s="343"/>
      <c r="FG46" s="343"/>
      <c r="FH46" s="343"/>
      <c r="FI46" s="343"/>
      <c r="FJ46" s="343"/>
      <c r="FK46" s="343"/>
      <c r="FL46" s="343"/>
      <c r="FM46" s="343"/>
      <c r="FN46" s="343"/>
      <c r="FO46" s="343"/>
      <c r="FP46" s="343"/>
      <c r="FQ46" s="343"/>
      <c r="FR46" s="343"/>
      <c r="FS46" s="343"/>
      <c r="FT46" s="343"/>
      <c r="FU46" s="343"/>
      <c r="FV46" s="343"/>
      <c r="FW46" s="343"/>
      <c r="FX46" s="343"/>
      <c r="FY46" s="343"/>
      <c r="FZ46" s="343"/>
      <c r="GA46" s="343"/>
      <c r="GB46" s="343"/>
      <c r="GC46" s="343"/>
      <c r="GD46" s="343"/>
      <c r="GE46" s="343"/>
      <c r="GF46" s="343"/>
      <c r="GG46" s="343"/>
      <c r="GH46" s="343"/>
      <c r="GI46" s="343"/>
      <c r="GJ46" s="343"/>
      <c r="GK46" s="343"/>
      <c r="GL46" s="343"/>
      <c r="GM46" s="343"/>
      <c r="GN46" s="343"/>
      <c r="GO46" s="343"/>
      <c r="GP46" s="343"/>
      <c r="GQ46" s="343"/>
      <c r="GR46" s="343"/>
      <c r="GS46" s="343"/>
      <c r="GT46" s="343"/>
      <c r="GU46" s="343"/>
      <c r="GV46" s="343"/>
      <c r="GW46" s="343"/>
      <c r="GX46" s="343"/>
      <c r="GY46" s="343"/>
      <c r="GZ46" s="343"/>
      <c r="HA46" s="343"/>
      <c r="HB46" s="343"/>
      <c r="HC46" s="343"/>
      <c r="HD46" s="343"/>
      <c r="HE46" s="343"/>
      <c r="HF46" s="343"/>
      <c r="HG46" s="343"/>
      <c r="HH46" s="343"/>
      <c r="HI46" s="343"/>
      <c r="HJ46" s="343"/>
      <c r="HK46" s="343"/>
      <c r="HL46" s="343"/>
      <c r="HM46" s="343"/>
      <c r="HN46" s="343"/>
      <c r="HO46" s="343"/>
      <c r="HP46" s="343"/>
      <c r="HQ46" s="343"/>
      <c r="HR46" s="343"/>
      <c r="HS46" s="343"/>
      <c r="HT46" s="343"/>
      <c r="HU46" s="343"/>
      <c r="HV46" s="343"/>
      <c r="HW46" s="343"/>
      <c r="HX46" s="343"/>
      <c r="HY46" s="343"/>
      <c r="HZ46" s="343"/>
      <c r="IA46" s="343"/>
      <c r="IB46" s="343"/>
      <c r="IC46" s="343"/>
      <c r="ID46" s="343"/>
      <c r="IE46" s="343"/>
      <c r="IF46" s="343"/>
      <c r="IG46" s="343"/>
      <c r="IH46" s="343"/>
      <c r="II46" s="343"/>
      <c r="IJ46" s="343"/>
      <c r="IK46" s="343"/>
      <c r="IL46" s="343"/>
      <c r="IM46" s="343"/>
      <c r="IN46" s="343"/>
      <c r="IO46" s="343"/>
      <c r="IP46" s="343"/>
      <c r="IQ46" s="343"/>
    </row>
    <row r="47" spans="1:251" s="344" customFormat="1" ht="18" customHeight="1" x14ac:dyDescent="0.2">
      <c r="A47" s="373"/>
      <c r="B47" s="373"/>
      <c r="C47" s="374"/>
      <c r="D47" s="379" t="s">
        <v>194</v>
      </c>
      <c r="E47" s="350" t="s">
        <v>227</v>
      </c>
      <c r="F47" s="380">
        <v>1500</v>
      </c>
      <c r="G47" s="378"/>
      <c r="H47" s="378">
        <f t="shared" ref="H47:H48" si="16">F47+G47</f>
        <v>1500</v>
      </c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  <c r="AV47" s="343"/>
      <c r="AW47" s="343"/>
      <c r="AX47" s="343"/>
      <c r="AY47" s="343"/>
      <c r="AZ47" s="343"/>
      <c r="BA47" s="343"/>
      <c r="BB47" s="343"/>
      <c r="BC47" s="343"/>
      <c r="BD47" s="343"/>
      <c r="BE47" s="343"/>
      <c r="BF47" s="343"/>
      <c r="BG47" s="343"/>
      <c r="BH47" s="343"/>
      <c r="BI47" s="343"/>
      <c r="BJ47" s="343"/>
      <c r="BK47" s="343"/>
      <c r="BL47" s="343"/>
      <c r="BM47" s="343"/>
      <c r="BN47" s="343"/>
      <c r="BO47" s="343"/>
      <c r="BP47" s="343"/>
      <c r="BQ47" s="343"/>
      <c r="BR47" s="343"/>
      <c r="BS47" s="343"/>
      <c r="BT47" s="343"/>
      <c r="BU47" s="343"/>
      <c r="BV47" s="343"/>
      <c r="BW47" s="343"/>
      <c r="BX47" s="343"/>
      <c r="BY47" s="343"/>
      <c r="BZ47" s="343"/>
      <c r="CA47" s="343"/>
      <c r="CB47" s="343"/>
      <c r="CC47" s="343"/>
      <c r="CD47" s="343"/>
      <c r="CE47" s="343"/>
      <c r="CF47" s="343"/>
      <c r="CG47" s="343"/>
      <c r="CH47" s="343"/>
      <c r="CI47" s="343"/>
      <c r="CJ47" s="343"/>
      <c r="CK47" s="343"/>
      <c r="CL47" s="343"/>
      <c r="CM47" s="343"/>
      <c r="CN47" s="343"/>
      <c r="CO47" s="343"/>
      <c r="CP47" s="343"/>
      <c r="CQ47" s="343"/>
      <c r="CR47" s="343"/>
      <c r="CS47" s="343"/>
      <c r="CT47" s="343"/>
      <c r="CU47" s="343"/>
      <c r="CV47" s="343"/>
      <c r="CW47" s="343"/>
      <c r="CX47" s="343"/>
      <c r="CY47" s="343"/>
      <c r="CZ47" s="343"/>
      <c r="DA47" s="343"/>
      <c r="DB47" s="343"/>
      <c r="DC47" s="343"/>
      <c r="DD47" s="343"/>
      <c r="DE47" s="343"/>
      <c r="DF47" s="343"/>
      <c r="DG47" s="343"/>
      <c r="DH47" s="343"/>
      <c r="DI47" s="343"/>
      <c r="DJ47" s="343"/>
      <c r="DK47" s="343"/>
      <c r="DL47" s="343"/>
      <c r="DM47" s="343"/>
      <c r="DN47" s="343"/>
      <c r="DO47" s="343"/>
      <c r="DP47" s="343"/>
      <c r="DQ47" s="343"/>
      <c r="DR47" s="343"/>
      <c r="DS47" s="343"/>
      <c r="DT47" s="343"/>
      <c r="DU47" s="343"/>
      <c r="DV47" s="343"/>
      <c r="DW47" s="343"/>
      <c r="DX47" s="343"/>
      <c r="DY47" s="343"/>
      <c r="DZ47" s="343"/>
      <c r="EA47" s="343"/>
      <c r="EB47" s="343"/>
      <c r="EC47" s="343"/>
      <c r="ED47" s="343"/>
      <c r="EE47" s="343"/>
      <c r="EF47" s="343"/>
      <c r="EG47" s="343"/>
      <c r="EH47" s="343"/>
      <c r="EI47" s="343"/>
      <c r="EJ47" s="343"/>
      <c r="EK47" s="343"/>
      <c r="EL47" s="343"/>
      <c r="EM47" s="343"/>
      <c r="EN47" s="343"/>
      <c r="EO47" s="343"/>
      <c r="EP47" s="343"/>
      <c r="EQ47" s="343"/>
      <c r="ER47" s="343"/>
      <c r="ES47" s="343"/>
      <c r="ET47" s="343"/>
      <c r="EU47" s="343"/>
      <c r="EV47" s="343"/>
      <c r="EW47" s="343"/>
      <c r="EX47" s="343"/>
      <c r="EY47" s="343"/>
      <c r="EZ47" s="343"/>
      <c r="FA47" s="343"/>
      <c r="FB47" s="343"/>
      <c r="FC47" s="343"/>
      <c r="FD47" s="343"/>
      <c r="FE47" s="343"/>
      <c r="FF47" s="343"/>
      <c r="FG47" s="343"/>
      <c r="FH47" s="343"/>
      <c r="FI47" s="343"/>
      <c r="FJ47" s="343"/>
      <c r="FK47" s="343"/>
      <c r="FL47" s="343"/>
      <c r="FM47" s="343"/>
      <c r="FN47" s="343"/>
      <c r="FO47" s="343"/>
      <c r="FP47" s="343"/>
      <c r="FQ47" s="343"/>
      <c r="FR47" s="343"/>
      <c r="FS47" s="343"/>
      <c r="FT47" s="343"/>
      <c r="FU47" s="343"/>
      <c r="FV47" s="343"/>
      <c r="FW47" s="343"/>
      <c r="FX47" s="343"/>
      <c r="FY47" s="343"/>
      <c r="FZ47" s="343"/>
      <c r="GA47" s="343"/>
      <c r="GB47" s="343"/>
      <c r="GC47" s="343"/>
      <c r="GD47" s="343"/>
      <c r="GE47" s="343"/>
      <c r="GF47" s="343"/>
      <c r="GG47" s="343"/>
      <c r="GH47" s="343"/>
      <c r="GI47" s="343"/>
      <c r="GJ47" s="343"/>
      <c r="GK47" s="343"/>
      <c r="GL47" s="343"/>
      <c r="GM47" s="343"/>
      <c r="GN47" s="343"/>
      <c r="GO47" s="343"/>
      <c r="GP47" s="343"/>
      <c r="GQ47" s="343"/>
      <c r="GR47" s="343"/>
      <c r="GS47" s="343"/>
      <c r="GT47" s="343"/>
      <c r="GU47" s="343"/>
      <c r="GV47" s="343"/>
      <c r="GW47" s="343"/>
      <c r="GX47" s="343"/>
      <c r="GY47" s="343"/>
      <c r="GZ47" s="343"/>
      <c r="HA47" s="343"/>
      <c r="HB47" s="343"/>
      <c r="HC47" s="343"/>
      <c r="HD47" s="343"/>
      <c r="HE47" s="343"/>
      <c r="HF47" s="343"/>
      <c r="HG47" s="343"/>
      <c r="HH47" s="343"/>
      <c r="HI47" s="343"/>
      <c r="HJ47" s="343"/>
      <c r="HK47" s="343"/>
      <c r="HL47" s="343"/>
      <c r="HM47" s="343"/>
      <c r="HN47" s="343"/>
      <c r="HO47" s="343"/>
      <c r="HP47" s="343"/>
      <c r="HQ47" s="343"/>
      <c r="HR47" s="343"/>
      <c r="HS47" s="343"/>
      <c r="HT47" s="343"/>
      <c r="HU47" s="343"/>
      <c r="HV47" s="343"/>
      <c r="HW47" s="343"/>
      <c r="HX47" s="343"/>
      <c r="HY47" s="343"/>
      <c r="HZ47" s="343"/>
      <c r="IA47" s="343"/>
      <c r="IB47" s="343"/>
      <c r="IC47" s="343"/>
      <c r="ID47" s="343"/>
      <c r="IE47" s="343"/>
      <c r="IF47" s="343"/>
      <c r="IG47" s="343"/>
      <c r="IH47" s="343"/>
      <c r="II47" s="343"/>
      <c r="IJ47" s="343"/>
      <c r="IK47" s="343"/>
      <c r="IL47" s="343"/>
      <c r="IM47" s="343"/>
      <c r="IN47" s="343"/>
      <c r="IO47" s="343"/>
      <c r="IP47" s="343"/>
      <c r="IQ47" s="343"/>
    </row>
    <row r="48" spans="1:251" s="344" customFormat="1" ht="17.100000000000001" customHeight="1" x14ac:dyDescent="0.2">
      <c r="A48" s="373"/>
      <c r="B48" s="373"/>
      <c r="C48" s="374"/>
      <c r="D48" s="379" t="s">
        <v>208</v>
      </c>
      <c r="E48" s="350" t="s">
        <v>226</v>
      </c>
      <c r="F48" s="380">
        <v>1000</v>
      </c>
      <c r="G48" s="378"/>
      <c r="H48" s="378">
        <f t="shared" si="16"/>
        <v>1000</v>
      </c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  <c r="AV48" s="343"/>
      <c r="AW48" s="343"/>
      <c r="AX48" s="343"/>
      <c r="AY48" s="343"/>
      <c r="AZ48" s="343"/>
      <c r="BA48" s="343"/>
      <c r="BB48" s="343"/>
      <c r="BC48" s="343"/>
      <c r="BD48" s="343"/>
      <c r="BE48" s="343"/>
      <c r="BF48" s="343"/>
      <c r="BG48" s="343"/>
      <c r="BH48" s="343"/>
      <c r="BI48" s="343"/>
      <c r="BJ48" s="343"/>
      <c r="BK48" s="343"/>
      <c r="BL48" s="343"/>
      <c r="BM48" s="343"/>
      <c r="BN48" s="343"/>
      <c r="BO48" s="343"/>
      <c r="BP48" s="343"/>
      <c r="BQ48" s="343"/>
      <c r="BR48" s="343"/>
      <c r="BS48" s="343"/>
      <c r="BT48" s="343"/>
      <c r="BU48" s="343"/>
      <c r="BV48" s="343"/>
      <c r="BW48" s="343"/>
      <c r="BX48" s="343"/>
      <c r="BY48" s="343"/>
      <c r="BZ48" s="343"/>
      <c r="CA48" s="343"/>
      <c r="CB48" s="343"/>
      <c r="CC48" s="343"/>
      <c r="CD48" s="343"/>
      <c r="CE48" s="343"/>
      <c r="CF48" s="343"/>
      <c r="CG48" s="343"/>
      <c r="CH48" s="343"/>
      <c r="CI48" s="343"/>
      <c r="CJ48" s="343"/>
      <c r="CK48" s="343"/>
      <c r="CL48" s="343"/>
      <c r="CM48" s="343"/>
      <c r="CN48" s="343"/>
      <c r="CO48" s="343"/>
      <c r="CP48" s="343"/>
      <c r="CQ48" s="343"/>
      <c r="CR48" s="343"/>
      <c r="CS48" s="343"/>
      <c r="CT48" s="343"/>
      <c r="CU48" s="343"/>
      <c r="CV48" s="343"/>
      <c r="CW48" s="343"/>
      <c r="CX48" s="343"/>
      <c r="CY48" s="343"/>
      <c r="CZ48" s="343"/>
      <c r="DA48" s="343"/>
      <c r="DB48" s="343"/>
      <c r="DC48" s="343"/>
      <c r="DD48" s="343"/>
      <c r="DE48" s="343"/>
      <c r="DF48" s="343"/>
      <c r="DG48" s="343"/>
      <c r="DH48" s="343"/>
      <c r="DI48" s="343"/>
      <c r="DJ48" s="343"/>
      <c r="DK48" s="343"/>
      <c r="DL48" s="343"/>
      <c r="DM48" s="343"/>
      <c r="DN48" s="343"/>
      <c r="DO48" s="343"/>
      <c r="DP48" s="343"/>
      <c r="DQ48" s="343"/>
      <c r="DR48" s="343"/>
      <c r="DS48" s="343"/>
      <c r="DT48" s="343"/>
      <c r="DU48" s="343"/>
      <c r="DV48" s="343"/>
      <c r="DW48" s="343"/>
      <c r="DX48" s="343"/>
      <c r="DY48" s="343"/>
      <c r="DZ48" s="343"/>
      <c r="EA48" s="343"/>
      <c r="EB48" s="343"/>
      <c r="EC48" s="343"/>
      <c r="ED48" s="343"/>
      <c r="EE48" s="343"/>
      <c r="EF48" s="343"/>
      <c r="EG48" s="343"/>
      <c r="EH48" s="343"/>
      <c r="EI48" s="343"/>
      <c r="EJ48" s="343"/>
      <c r="EK48" s="343"/>
      <c r="EL48" s="343"/>
      <c r="EM48" s="343"/>
      <c r="EN48" s="343"/>
      <c r="EO48" s="343"/>
      <c r="EP48" s="343"/>
      <c r="EQ48" s="343"/>
      <c r="ER48" s="343"/>
      <c r="ES48" s="343"/>
      <c r="ET48" s="343"/>
      <c r="EU48" s="343"/>
      <c r="EV48" s="343"/>
      <c r="EW48" s="343"/>
      <c r="EX48" s="343"/>
      <c r="EY48" s="343"/>
      <c r="EZ48" s="343"/>
      <c r="FA48" s="343"/>
      <c r="FB48" s="343"/>
      <c r="FC48" s="343"/>
      <c r="FD48" s="343"/>
      <c r="FE48" s="343"/>
      <c r="FF48" s="343"/>
      <c r="FG48" s="343"/>
      <c r="FH48" s="343"/>
      <c r="FI48" s="343"/>
      <c r="FJ48" s="343"/>
      <c r="FK48" s="343"/>
      <c r="FL48" s="343"/>
      <c r="FM48" s="343"/>
      <c r="FN48" s="343"/>
      <c r="FO48" s="343"/>
      <c r="FP48" s="343"/>
      <c r="FQ48" s="343"/>
      <c r="FR48" s="343"/>
      <c r="FS48" s="343"/>
      <c r="FT48" s="343"/>
      <c r="FU48" s="343"/>
      <c r="FV48" s="343"/>
      <c r="FW48" s="343"/>
      <c r="FX48" s="343"/>
      <c r="FY48" s="343"/>
      <c r="FZ48" s="343"/>
      <c r="GA48" s="343"/>
      <c r="GB48" s="343"/>
      <c r="GC48" s="343"/>
      <c r="GD48" s="343"/>
      <c r="GE48" s="343"/>
      <c r="GF48" s="343"/>
      <c r="GG48" s="343"/>
      <c r="GH48" s="343"/>
      <c r="GI48" s="343"/>
      <c r="GJ48" s="343"/>
      <c r="GK48" s="343"/>
      <c r="GL48" s="343"/>
      <c r="GM48" s="343"/>
      <c r="GN48" s="343"/>
      <c r="GO48" s="343"/>
      <c r="GP48" s="343"/>
      <c r="GQ48" s="343"/>
      <c r="GR48" s="343"/>
      <c r="GS48" s="343"/>
      <c r="GT48" s="343"/>
      <c r="GU48" s="343"/>
      <c r="GV48" s="343"/>
      <c r="GW48" s="343"/>
      <c r="GX48" s="343"/>
      <c r="GY48" s="343"/>
      <c r="GZ48" s="343"/>
      <c r="HA48" s="343"/>
      <c r="HB48" s="343"/>
      <c r="HC48" s="343"/>
      <c r="HD48" s="343"/>
      <c r="HE48" s="343"/>
      <c r="HF48" s="343"/>
      <c r="HG48" s="343"/>
      <c r="HH48" s="343"/>
      <c r="HI48" s="343"/>
      <c r="HJ48" s="343"/>
      <c r="HK48" s="343"/>
      <c r="HL48" s="343"/>
      <c r="HM48" s="343"/>
      <c r="HN48" s="343"/>
      <c r="HO48" s="343"/>
      <c r="HP48" s="343"/>
      <c r="HQ48" s="343"/>
      <c r="HR48" s="343"/>
      <c r="HS48" s="343"/>
      <c r="HT48" s="343"/>
      <c r="HU48" s="343"/>
      <c r="HV48" s="343"/>
      <c r="HW48" s="343"/>
      <c r="HX48" s="343"/>
      <c r="HY48" s="343"/>
      <c r="HZ48" s="343"/>
      <c r="IA48" s="343"/>
      <c r="IB48" s="343"/>
      <c r="IC48" s="343"/>
      <c r="ID48" s="343"/>
      <c r="IE48" s="343"/>
      <c r="IF48" s="343"/>
      <c r="IG48" s="343"/>
      <c r="IH48" s="343"/>
      <c r="II48" s="343"/>
      <c r="IJ48" s="343"/>
      <c r="IK48" s="343"/>
      <c r="IL48" s="343"/>
      <c r="IM48" s="343"/>
      <c r="IN48" s="343"/>
      <c r="IO48" s="343"/>
      <c r="IP48" s="343"/>
      <c r="IQ48" s="343"/>
    </row>
    <row r="49" spans="1:251" s="326" customFormat="1" ht="17.100000000000001" customHeight="1" x14ac:dyDescent="0.2">
      <c r="A49" s="358" t="s">
        <v>228</v>
      </c>
      <c r="B49" s="358"/>
      <c r="C49" s="358"/>
      <c r="D49" s="358"/>
      <c r="E49" s="360" t="s">
        <v>131</v>
      </c>
      <c r="F49" s="361">
        <f>F50</f>
        <v>1800</v>
      </c>
      <c r="G49" s="361">
        <f t="shared" ref="G49:H50" si="17">G50</f>
        <v>0</v>
      </c>
      <c r="H49" s="362">
        <f t="shared" si="17"/>
        <v>1800</v>
      </c>
      <c r="J49" s="325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325"/>
      <c r="AN49" s="325"/>
      <c r="AO49" s="325"/>
      <c r="AP49" s="325"/>
      <c r="AQ49" s="325"/>
      <c r="AR49" s="325"/>
      <c r="AS49" s="325"/>
      <c r="AT49" s="325"/>
      <c r="AU49" s="325"/>
      <c r="AV49" s="325"/>
      <c r="AW49" s="325"/>
      <c r="AX49" s="325"/>
      <c r="AY49" s="325"/>
      <c r="AZ49" s="325"/>
      <c r="BA49" s="325"/>
      <c r="BB49" s="325"/>
      <c r="BC49" s="325"/>
      <c r="BD49" s="325"/>
      <c r="BE49" s="325"/>
      <c r="BF49" s="325"/>
      <c r="BG49" s="325"/>
      <c r="BH49" s="325"/>
      <c r="BI49" s="325"/>
      <c r="BJ49" s="325"/>
      <c r="BK49" s="325"/>
      <c r="BL49" s="325"/>
      <c r="BM49" s="325"/>
      <c r="BN49" s="325"/>
      <c r="BO49" s="325"/>
      <c r="BP49" s="325"/>
      <c r="BQ49" s="325"/>
      <c r="BR49" s="325"/>
      <c r="BS49" s="325"/>
      <c r="BT49" s="325"/>
      <c r="BU49" s="325"/>
      <c r="BV49" s="325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5"/>
      <c r="CQ49" s="325"/>
      <c r="CR49" s="325"/>
      <c r="CS49" s="325"/>
      <c r="CT49" s="325"/>
      <c r="CU49" s="325"/>
      <c r="CV49" s="325"/>
      <c r="CW49" s="325"/>
      <c r="CX49" s="325"/>
      <c r="CY49" s="325"/>
      <c r="CZ49" s="325"/>
      <c r="DA49" s="325"/>
      <c r="DB49" s="325"/>
      <c r="DC49" s="325"/>
      <c r="DD49" s="325"/>
      <c r="DE49" s="325"/>
      <c r="DF49" s="325"/>
      <c r="DG49" s="325"/>
      <c r="DH49" s="325"/>
      <c r="DI49" s="325"/>
      <c r="DJ49" s="325"/>
      <c r="DK49" s="325"/>
      <c r="DL49" s="325"/>
      <c r="DM49" s="325"/>
      <c r="DN49" s="325"/>
      <c r="DO49" s="325"/>
      <c r="DP49" s="325"/>
      <c r="DQ49" s="325"/>
      <c r="DR49" s="325"/>
      <c r="DS49" s="325"/>
      <c r="DT49" s="325"/>
      <c r="DU49" s="325"/>
      <c r="DV49" s="325"/>
      <c r="DW49" s="325"/>
      <c r="DX49" s="325"/>
      <c r="DY49" s="325"/>
      <c r="DZ49" s="325"/>
      <c r="EA49" s="325"/>
      <c r="EB49" s="325"/>
      <c r="EC49" s="325"/>
      <c r="ED49" s="325"/>
      <c r="EE49" s="325"/>
      <c r="EF49" s="325"/>
      <c r="EG49" s="325"/>
      <c r="EH49" s="325"/>
      <c r="EI49" s="325"/>
      <c r="EJ49" s="325"/>
      <c r="EK49" s="325"/>
      <c r="EL49" s="325"/>
      <c r="EM49" s="325"/>
      <c r="EN49" s="325"/>
      <c r="EO49" s="325"/>
      <c r="EP49" s="325"/>
      <c r="EQ49" s="325"/>
      <c r="ER49" s="325"/>
      <c r="ES49" s="325"/>
      <c r="ET49" s="325"/>
      <c r="EU49" s="325"/>
      <c r="EV49" s="325"/>
      <c r="EW49" s="325"/>
      <c r="EX49" s="325"/>
      <c r="EY49" s="325"/>
      <c r="EZ49" s="325"/>
      <c r="FA49" s="325"/>
      <c r="FB49" s="325"/>
      <c r="FC49" s="325"/>
      <c r="FD49" s="325"/>
      <c r="FE49" s="325"/>
      <c r="FF49" s="325"/>
      <c r="FG49" s="325"/>
      <c r="FH49" s="325"/>
      <c r="FI49" s="325"/>
      <c r="FJ49" s="325"/>
      <c r="FK49" s="325"/>
      <c r="FL49" s="325"/>
      <c r="FM49" s="325"/>
      <c r="FN49" s="325"/>
      <c r="FO49" s="325"/>
      <c r="FP49" s="325"/>
      <c r="FQ49" s="325"/>
      <c r="FR49" s="325"/>
      <c r="FS49" s="325"/>
      <c r="FT49" s="325"/>
      <c r="FU49" s="325"/>
      <c r="FV49" s="325"/>
      <c r="FW49" s="325"/>
      <c r="FX49" s="325"/>
      <c r="FY49" s="325"/>
      <c r="FZ49" s="325"/>
      <c r="GA49" s="325"/>
      <c r="GB49" s="325"/>
      <c r="GC49" s="325"/>
      <c r="GD49" s="325"/>
      <c r="GE49" s="325"/>
      <c r="GF49" s="325"/>
      <c r="GG49" s="325"/>
      <c r="GH49" s="325"/>
      <c r="GI49" s="325"/>
      <c r="GJ49" s="325"/>
      <c r="GK49" s="325"/>
      <c r="GL49" s="325"/>
      <c r="GM49" s="325"/>
      <c r="GN49" s="325"/>
      <c r="GO49" s="325"/>
      <c r="GP49" s="325"/>
      <c r="GQ49" s="325"/>
      <c r="GR49" s="325"/>
      <c r="GS49" s="325"/>
      <c r="GT49" s="325"/>
      <c r="GU49" s="325"/>
      <c r="GV49" s="325"/>
      <c r="GW49" s="325"/>
      <c r="GX49" s="325"/>
      <c r="GY49" s="325"/>
      <c r="GZ49" s="325"/>
      <c r="HA49" s="325"/>
      <c r="HB49" s="325"/>
      <c r="HC49" s="325"/>
      <c r="HD49" s="325"/>
      <c r="HE49" s="325"/>
      <c r="HF49" s="325"/>
      <c r="HG49" s="325"/>
      <c r="HH49" s="325"/>
      <c r="HI49" s="325"/>
      <c r="HJ49" s="325"/>
      <c r="HK49" s="325"/>
      <c r="HL49" s="325"/>
      <c r="HM49" s="325"/>
      <c r="HN49" s="325"/>
      <c r="HO49" s="325"/>
      <c r="HP49" s="325"/>
      <c r="HQ49" s="325"/>
      <c r="HR49" s="325"/>
      <c r="HS49" s="325"/>
      <c r="HT49" s="325"/>
      <c r="HU49" s="325"/>
      <c r="HV49" s="325"/>
      <c r="HW49" s="325"/>
      <c r="HX49" s="325"/>
      <c r="HY49" s="325"/>
      <c r="HZ49" s="325"/>
      <c r="IA49" s="325"/>
      <c r="IB49" s="325"/>
      <c r="IC49" s="325"/>
      <c r="ID49" s="325"/>
      <c r="IE49" s="325"/>
      <c r="IF49" s="325"/>
      <c r="IG49" s="325"/>
      <c r="IH49" s="325"/>
      <c r="II49" s="325"/>
      <c r="IJ49" s="325"/>
      <c r="IK49" s="325"/>
      <c r="IL49" s="325"/>
      <c r="IM49" s="325"/>
      <c r="IN49" s="325"/>
      <c r="IO49" s="325"/>
      <c r="IP49" s="325"/>
      <c r="IQ49" s="325"/>
    </row>
    <row r="50" spans="1:251" s="326" customFormat="1" ht="17.100000000000001" customHeight="1" x14ac:dyDescent="0.2">
      <c r="A50" s="363"/>
      <c r="B50" s="364" t="s">
        <v>229</v>
      </c>
      <c r="C50" s="365"/>
      <c r="D50" s="365"/>
      <c r="E50" s="366" t="s">
        <v>165</v>
      </c>
      <c r="F50" s="367">
        <f>F51</f>
        <v>1800</v>
      </c>
      <c r="G50" s="367">
        <f t="shared" si="17"/>
        <v>0</v>
      </c>
      <c r="H50" s="368">
        <f t="shared" si="17"/>
        <v>1800</v>
      </c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325"/>
      <c r="AX50" s="325"/>
      <c r="AY50" s="325"/>
      <c r="AZ50" s="325"/>
      <c r="BA50" s="325"/>
      <c r="BB50" s="325"/>
      <c r="BC50" s="325"/>
      <c r="BD50" s="325"/>
      <c r="BE50" s="325"/>
      <c r="BF50" s="325"/>
      <c r="BG50" s="325"/>
      <c r="BH50" s="325"/>
      <c r="BI50" s="325"/>
      <c r="BJ50" s="325"/>
      <c r="BK50" s="325"/>
      <c r="BL50" s="325"/>
      <c r="BM50" s="325"/>
      <c r="BN50" s="325"/>
      <c r="BO50" s="325"/>
      <c r="BP50" s="325"/>
      <c r="BQ50" s="325"/>
      <c r="BR50" s="325"/>
      <c r="BS50" s="325"/>
      <c r="BT50" s="325"/>
      <c r="BU50" s="325"/>
      <c r="BV50" s="325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325"/>
      <c r="CP50" s="325"/>
      <c r="CQ50" s="325"/>
      <c r="CR50" s="325"/>
      <c r="CS50" s="325"/>
      <c r="CT50" s="325"/>
      <c r="CU50" s="325"/>
      <c r="CV50" s="325"/>
      <c r="CW50" s="325"/>
      <c r="CX50" s="325"/>
      <c r="CY50" s="325"/>
      <c r="CZ50" s="325"/>
      <c r="DA50" s="325"/>
      <c r="DB50" s="325"/>
      <c r="DC50" s="325"/>
      <c r="DD50" s="325"/>
      <c r="DE50" s="325"/>
      <c r="DF50" s="325"/>
      <c r="DG50" s="325"/>
      <c r="DH50" s="325"/>
      <c r="DI50" s="325"/>
      <c r="DJ50" s="325"/>
      <c r="DK50" s="325"/>
      <c r="DL50" s="325"/>
      <c r="DM50" s="325"/>
      <c r="DN50" s="325"/>
      <c r="DO50" s="325"/>
      <c r="DP50" s="325"/>
      <c r="DQ50" s="325"/>
      <c r="DR50" s="325"/>
      <c r="DS50" s="325"/>
      <c r="DT50" s="325"/>
      <c r="DU50" s="325"/>
      <c r="DV50" s="325"/>
      <c r="DW50" s="325"/>
      <c r="DX50" s="325"/>
      <c r="DY50" s="325"/>
      <c r="DZ50" s="325"/>
      <c r="EA50" s="325"/>
      <c r="EB50" s="325"/>
      <c r="EC50" s="325"/>
      <c r="ED50" s="325"/>
      <c r="EE50" s="325"/>
      <c r="EF50" s="325"/>
      <c r="EG50" s="325"/>
      <c r="EH50" s="325"/>
      <c r="EI50" s="325"/>
      <c r="EJ50" s="325"/>
      <c r="EK50" s="325"/>
      <c r="EL50" s="325"/>
      <c r="EM50" s="325"/>
      <c r="EN50" s="325"/>
      <c r="EO50" s="325"/>
      <c r="EP50" s="325"/>
      <c r="EQ50" s="325"/>
      <c r="ER50" s="325"/>
      <c r="ES50" s="325"/>
      <c r="ET50" s="325"/>
      <c r="EU50" s="325"/>
      <c r="EV50" s="325"/>
      <c r="EW50" s="325"/>
      <c r="EX50" s="325"/>
      <c r="EY50" s="325"/>
      <c r="EZ50" s="325"/>
      <c r="FA50" s="325"/>
      <c r="FB50" s="325"/>
      <c r="FC50" s="325"/>
      <c r="FD50" s="325"/>
      <c r="FE50" s="325"/>
      <c r="FF50" s="325"/>
      <c r="FG50" s="325"/>
      <c r="FH50" s="325"/>
      <c r="FI50" s="325"/>
      <c r="FJ50" s="325"/>
      <c r="FK50" s="325"/>
      <c r="FL50" s="325"/>
      <c r="FM50" s="325"/>
      <c r="FN50" s="325"/>
      <c r="FO50" s="325"/>
      <c r="FP50" s="325"/>
      <c r="FQ50" s="325"/>
      <c r="FR50" s="325"/>
      <c r="FS50" s="325"/>
      <c r="FT50" s="325"/>
      <c r="FU50" s="325"/>
      <c r="FV50" s="325"/>
      <c r="FW50" s="325"/>
      <c r="FX50" s="325"/>
      <c r="FY50" s="325"/>
      <c r="FZ50" s="325"/>
      <c r="GA50" s="325"/>
      <c r="GB50" s="325"/>
      <c r="GC50" s="325"/>
      <c r="GD50" s="325"/>
      <c r="GE50" s="325"/>
      <c r="GF50" s="325"/>
      <c r="GG50" s="325"/>
      <c r="GH50" s="325"/>
      <c r="GI50" s="325"/>
      <c r="GJ50" s="325"/>
      <c r="GK50" s="325"/>
      <c r="GL50" s="325"/>
      <c r="GM50" s="325"/>
      <c r="GN50" s="325"/>
      <c r="GO50" s="325"/>
      <c r="GP50" s="325"/>
      <c r="GQ50" s="325"/>
      <c r="GR50" s="325"/>
      <c r="GS50" s="325"/>
      <c r="GT50" s="325"/>
      <c r="GU50" s="325"/>
      <c r="GV50" s="325"/>
      <c r="GW50" s="325"/>
      <c r="GX50" s="325"/>
      <c r="GY50" s="325"/>
      <c r="GZ50" s="325"/>
      <c r="HA50" s="325"/>
      <c r="HB50" s="325"/>
      <c r="HC50" s="325"/>
      <c r="HD50" s="325"/>
      <c r="HE50" s="325"/>
      <c r="HF50" s="325"/>
      <c r="HG50" s="325"/>
      <c r="HH50" s="325"/>
      <c r="HI50" s="325"/>
      <c r="HJ50" s="325"/>
      <c r="HK50" s="325"/>
      <c r="HL50" s="325"/>
      <c r="HM50" s="325"/>
      <c r="HN50" s="325"/>
      <c r="HO50" s="325"/>
      <c r="HP50" s="325"/>
      <c r="HQ50" s="325"/>
      <c r="HR50" s="325"/>
      <c r="HS50" s="325"/>
      <c r="HT50" s="325"/>
      <c r="HU50" s="325"/>
      <c r="HV50" s="325"/>
      <c r="HW50" s="325"/>
      <c r="HX50" s="325"/>
      <c r="HY50" s="325"/>
      <c r="HZ50" s="325"/>
      <c r="IA50" s="325"/>
      <c r="IB50" s="325"/>
      <c r="IC50" s="325"/>
      <c r="ID50" s="325"/>
      <c r="IE50" s="325"/>
      <c r="IF50" s="325"/>
      <c r="IG50" s="325"/>
      <c r="IH50" s="325"/>
      <c r="II50" s="325"/>
      <c r="IJ50" s="325"/>
      <c r="IK50" s="325"/>
      <c r="IL50" s="325"/>
      <c r="IM50" s="325"/>
      <c r="IN50" s="325"/>
      <c r="IO50" s="325"/>
      <c r="IP50" s="325"/>
      <c r="IQ50" s="325"/>
    </row>
    <row r="51" spans="1:251" s="326" customFormat="1" ht="17.100000000000001" customHeight="1" x14ac:dyDescent="0.2">
      <c r="A51" s="369"/>
      <c r="B51" s="369"/>
      <c r="C51" s="370" t="s">
        <v>182</v>
      </c>
      <c r="D51" s="370"/>
      <c r="E51" s="355" t="s">
        <v>183</v>
      </c>
      <c r="F51" s="371">
        <f>SUM(F52:F55)</f>
        <v>1800</v>
      </c>
      <c r="G51" s="371">
        <f t="shared" ref="G51:H51" si="18">SUM(G52:G55)</f>
        <v>0</v>
      </c>
      <c r="H51" s="372">
        <f t="shared" si="18"/>
        <v>1800</v>
      </c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325"/>
      <c r="AX51" s="325"/>
      <c r="AY51" s="325"/>
      <c r="AZ51" s="325"/>
      <c r="BA51" s="325"/>
      <c r="BB51" s="325"/>
      <c r="BC51" s="325"/>
      <c r="BD51" s="325"/>
      <c r="BE51" s="325"/>
      <c r="BF51" s="325"/>
      <c r="BG51" s="325"/>
      <c r="BH51" s="325"/>
      <c r="BI51" s="325"/>
      <c r="BJ51" s="325"/>
      <c r="BK51" s="325"/>
      <c r="BL51" s="325"/>
      <c r="BM51" s="325"/>
      <c r="BN51" s="325"/>
      <c r="BO51" s="325"/>
      <c r="BP51" s="325"/>
      <c r="BQ51" s="325"/>
      <c r="BR51" s="325"/>
      <c r="BS51" s="325"/>
      <c r="BT51" s="325"/>
      <c r="BU51" s="325"/>
      <c r="BV51" s="325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325"/>
      <c r="DH51" s="325"/>
      <c r="DI51" s="325"/>
      <c r="DJ51" s="325"/>
      <c r="DK51" s="325"/>
      <c r="DL51" s="325"/>
      <c r="DM51" s="325"/>
      <c r="DN51" s="325"/>
      <c r="DO51" s="325"/>
      <c r="DP51" s="325"/>
      <c r="DQ51" s="325"/>
      <c r="DR51" s="325"/>
      <c r="DS51" s="325"/>
      <c r="DT51" s="325"/>
      <c r="DU51" s="325"/>
      <c r="DV51" s="325"/>
      <c r="DW51" s="325"/>
      <c r="DX51" s="325"/>
      <c r="DY51" s="325"/>
      <c r="DZ51" s="325"/>
      <c r="EA51" s="325"/>
      <c r="EB51" s="325"/>
      <c r="EC51" s="325"/>
      <c r="ED51" s="325"/>
      <c r="EE51" s="325"/>
      <c r="EF51" s="325"/>
      <c r="EG51" s="325"/>
      <c r="EH51" s="325"/>
      <c r="EI51" s="325"/>
      <c r="EJ51" s="325"/>
      <c r="EK51" s="325"/>
      <c r="EL51" s="325"/>
      <c r="EM51" s="325"/>
      <c r="EN51" s="325"/>
      <c r="EO51" s="325"/>
      <c r="EP51" s="325"/>
      <c r="EQ51" s="325"/>
      <c r="ER51" s="325"/>
      <c r="ES51" s="325"/>
      <c r="ET51" s="325"/>
      <c r="EU51" s="325"/>
      <c r="EV51" s="325"/>
      <c r="EW51" s="325"/>
      <c r="EX51" s="325"/>
      <c r="EY51" s="325"/>
      <c r="EZ51" s="325"/>
      <c r="FA51" s="325"/>
      <c r="FB51" s="325"/>
      <c r="FC51" s="325"/>
      <c r="FD51" s="325"/>
      <c r="FE51" s="325"/>
      <c r="FF51" s="325"/>
      <c r="FG51" s="325"/>
      <c r="FH51" s="325"/>
      <c r="FI51" s="325"/>
      <c r="FJ51" s="325"/>
      <c r="FK51" s="325"/>
      <c r="FL51" s="325"/>
      <c r="FM51" s="325"/>
      <c r="FN51" s="325"/>
      <c r="FO51" s="325"/>
      <c r="FP51" s="325"/>
      <c r="FQ51" s="325"/>
      <c r="FR51" s="325"/>
      <c r="FS51" s="325"/>
      <c r="FT51" s="325"/>
      <c r="FU51" s="325"/>
      <c r="FV51" s="325"/>
      <c r="FW51" s="325"/>
      <c r="FX51" s="325"/>
      <c r="FY51" s="325"/>
      <c r="FZ51" s="325"/>
      <c r="GA51" s="325"/>
      <c r="GB51" s="325"/>
      <c r="GC51" s="325"/>
      <c r="GD51" s="325"/>
      <c r="GE51" s="325"/>
      <c r="GF51" s="325"/>
      <c r="GG51" s="325"/>
      <c r="GH51" s="325"/>
      <c r="GI51" s="325"/>
      <c r="GJ51" s="325"/>
      <c r="GK51" s="325"/>
      <c r="GL51" s="325"/>
      <c r="GM51" s="325"/>
      <c r="GN51" s="325"/>
      <c r="GO51" s="325"/>
      <c r="GP51" s="325"/>
      <c r="GQ51" s="325"/>
      <c r="GR51" s="325"/>
      <c r="GS51" s="325"/>
      <c r="GT51" s="325"/>
      <c r="GU51" s="325"/>
      <c r="GV51" s="325"/>
      <c r="GW51" s="325"/>
      <c r="GX51" s="325"/>
      <c r="GY51" s="325"/>
      <c r="GZ51" s="325"/>
      <c r="HA51" s="325"/>
      <c r="HB51" s="325"/>
      <c r="HC51" s="325"/>
      <c r="HD51" s="325"/>
      <c r="HE51" s="325"/>
      <c r="HF51" s="325"/>
      <c r="HG51" s="325"/>
      <c r="HH51" s="325"/>
      <c r="HI51" s="325"/>
      <c r="HJ51" s="325"/>
      <c r="HK51" s="325"/>
      <c r="HL51" s="325"/>
      <c r="HM51" s="325"/>
      <c r="HN51" s="325"/>
      <c r="HO51" s="325"/>
      <c r="HP51" s="325"/>
      <c r="HQ51" s="325"/>
      <c r="HR51" s="325"/>
      <c r="HS51" s="325"/>
      <c r="HT51" s="325"/>
      <c r="HU51" s="325"/>
      <c r="HV51" s="325"/>
      <c r="HW51" s="325"/>
      <c r="HX51" s="325"/>
      <c r="HY51" s="325"/>
      <c r="HZ51" s="325"/>
      <c r="IA51" s="325"/>
      <c r="IB51" s="325"/>
      <c r="IC51" s="325"/>
      <c r="ID51" s="325"/>
      <c r="IE51" s="325"/>
      <c r="IF51" s="325"/>
      <c r="IG51" s="325"/>
      <c r="IH51" s="325"/>
      <c r="II51" s="325"/>
      <c r="IJ51" s="325"/>
      <c r="IK51" s="325"/>
      <c r="IL51" s="325"/>
      <c r="IM51" s="325"/>
      <c r="IN51" s="325"/>
      <c r="IO51" s="325"/>
      <c r="IP51" s="325"/>
      <c r="IQ51" s="325"/>
    </row>
    <row r="52" spans="1:251" s="344" customFormat="1" x14ac:dyDescent="0.2">
      <c r="A52" s="373"/>
      <c r="B52" s="373"/>
      <c r="C52" s="374"/>
      <c r="D52" s="375" t="s">
        <v>212</v>
      </c>
      <c r="E52" s="376" t="s">
        <v>230</v>
      </c>
      <c r="F52" s="377">
        <v>200</v>
      </c>
      <c r="G52" s="378"/>
      <c r="H52" s="378">
        <f>F52+G52</f>
        <v>200</v>
      </c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43"/>
      <c r="AK52" s="343"/>
      <c r="AL52" s="343"/>
      <c r="AM52" s="343"/>
      <c r="AN52" s="343"/>
      <c r="AO52" s="343"/>
      <c r="AP52" s="343"/>
      <c r="AQ52" s="343"/>
      <c r="AR52" s="343"/>
      <c r="AS52" s="343"/>
      <c r="AT52" s="343"/>
      <c r="AU52" s="343"/>
      <c r="AV52" s="343"/>
      <c r="AW52" s="343"/>
      <c r="AX52" s="343"/>
      <c r="AY52" s="343"/>
      <c r="AZ52" s="343"/>
      <c r="BA52" s="343"/>
      <c r="BB52" s="343"/>
      <c r="BC52" s="343"/>
      <c r="BD52" s="343"/>
      <c r="BE52" s="343"/>
      <c r="BF52" s="343"/>
      <c r="BG52" s="343"/>
      <c r="BH52" s="343"/>
      <c r="BI52" s="343"/>
      <c r="BJ52" s="343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343"/>
      <c r="CY52" s="343"/>
      <c r="CZ52" s="343"/>
      <c r="DA52" s="343"/>
      <c r="DB52" s="343"/>
      <c r="DC52" s="343"/>
      <c r="DD52" s="343"/>
      <c r="DE52" s="343"/>
      <c r="DF52" s="343"/>
      <c r="DG52" s="343"/>
      <c r="DH52" s="343"/>
      <c r="DI52" s="343"/>
      <c r="DJ52" s="343"/>
      <c r="DK52" s="343"/>
      <c r="DL52" s="343"/>
      <c r="DM52" s="343"/>
      <c r="DN52" s="343"/>
      <c r="DO52" s="343"/>
      <c r="DP52" s="343"/>
      <c r="DQ52" s="343"/>
      <c r="DR52" s="343"/>
      <c r="DS52" s="343"/>
      <c r="DT52" s="343"/>
      <c r="DU52" s="343"/>
      <c r="DV52" s="343"/>
      <c r="DW52" s="343"/>
      <c r="DX52" s="343"/>
      <c r="DY52" s="343"/>
      <c r="DZ52" s="343"/>
      <c r="EA52" s="343"/>
      <c r="EB52" s="343"/>
      <c r="EC52" s="343"/>
      <c r="ED52" s="343"/>
      <c r="EE52" s="343"/>
      <c r="EF52" s="343"/>
      <c r="EG52" s="343"/>
      <c r="EH52" s="343"/>
      <c r="EI52" s="343"/>
      <c r="EJ52" s="343"/>
      <c r="EK52" s="343"/>
      <c r="EL52" s="343"/>
      <c r="EM52" s="343"/>
      <c r="EN52" s="343"/>
      <c r="EO52" s="343"/>
      <c r="EP52" s="343"/>
      <c r="EQ52" s="343"/>
      <c r="ER52" s="343"/>
      <c r="ES52" s="343"/>
      <c r="ET52" s="343"/>
      <c r="EU52" s="343"/>
      <c r="EV52" s="343"/>
      <c r="EW52" s="343"/>
      <c r="EX52" s="343"/>
      <c r="EY52" s="343"/>
      <c r="EZ52" s="343"/>
      <c r="FA52" s="343"/>
      <c r="FB52" s="343"/>
      <c r="FC52" s="343"/>
      <c r="FD52" s="343"/>
      <c r="FE52" s="343"/>
      <c r="FF52" s="343"/>
      <c r="FG52" s="343"/>
      <c r="FH52" s="343"/>
      <c r="FI52" s="343"/>
      <c r="FJ52" s="343"/>
      <c r="FK52" s="343"/>
      <c r="FL52" s="343"/>
      <c r="FM52" s="343"/>
      <c r="FN52" s="343"/>
      <c r="FO52" s="343"/>
      <c r="FP52" s="343"/>
      <c r="FQ52" s="343"/>
      <c r="FR52" s="343"/>
      <c r="FS52" s="343"/>
      <c r="FT52" s="343"/>
      <c r="FU52" s="343"/>
      <c r="FV52" s="343"/>
      <c r="FW52" s="343"/>
      <c r="FX52" s="343"/>
      <c r="FY52" s="343"/>
      <c r="FZ52" s="343"/>
      <c r="GA52" s="343"/>
      <c r="GB52" s="343"/>
      <c r="GC52" s="343"/>
      <c r="GD52" s="343"/>
      <c r="GE52" s="343"/>
      <c r="GF52" s="343"/>
      <c r="GG52" s="343"/>
      <c r="GH52" s="343"/>
      <c r="GI52" s="343"/>
      <c r="GJ52" s="343"/>
      <c r="GK52" s="343"/>
      <c r="GL52" s="343"/>
      <c r="GM52" s="343"/>
      <c r="GN52" s="343"/>
      <c r="GO52" s="343"/>
      <c r="GP52" s="343"/>
      <c r="GQ52" s="343"/>
      <c r="GR52" s="343"/>
      <c r="GS52" s="343"/>
      <c r="GT52" s="343"/>
      <c r="GU52" s="343"/>
      <c r="GV52" s="343"/>
      <c r="GW52" s="343"/>
      <c r="GX52" s="343"/>
      <c r="GY52" s="343"/>
      <c r="GZ52" s="343"/>
      <c r="HA52" s="343"/>
      <c r="HB52" s="343"/>
      <c r="HC52" s="343"/>
      <c r="HD52" s="343"/>
      <c r="HE52" s="343"/>
      <c r="HF52" s="343"/>
      <c r="HG52" s="343"/>
      <c r="HH52" s="343"/>
      <c r="HI52" s="343"/>
      <c r="HJ52" s="343"/>
      <c r="HK52" s="343"/>
      <c r="HL52" s="343"/>
      <c r="HM52" s="343"/>
      <c r="HN52" s="343"/>
      <c r="HO52" s="343"/>
      <c r="HP52" s="343"/>
      <c r="HQ52" s="343"/>
      <c r="HR52" s="343"/>
      <c r="HS52" s="343"/>
      <c r="HT52" s="343"/>
      <c r="HU52" s="343"/>
      <c r="HV52" s="343"/>
      <c r="HW52" s="343"/>
      <c r="HX52" s="343"/>
      <c r="HY52" s="343"/>
      <c r="HZ52" s="343"/>
      <c r="IA52" s="343"/>
      <c r="IB52" s="343"/>
      <c r="IC52" s="343"/>
      <c r="ID52" s="343"/>
      <c r="IE52" s="343"/>
      <c r="IF52" s="343"/>
      <c r="IG52" s="343"/>
      <c r="IH52" s="343"/>
      <c r="II52" s="343"/>
      <c r="IJ52" s="343"/>
      <c r="IK52" s="343"/>
      <c r="IL52" s="343"/>
      <c r="IM52" s="343"/>
      <c r="IN52" s="343"/>
      <c r="IO52" s="343"/>
      <c r="IP52" s="343"/>
      <c r="IQ52" s="343"/>
    </row>
    <row r="53" spans="1:251" s="344" customFormat="1" x14ac:dyDescent="0.2">
      <c r="A53" s="373"/>
      <c r="B53" s="373"/>
      <c r="C53" s="374"/>
      <c r="D53" s="375" t="s">
        <v>188</v>
      </c>
      <c r="E53" s="376" t="s">
        <v>231</v>
      </c>
      <c r="F53" s="377">
        <v>200</v>
      </c>
      <c r="G53" s="378"/>
      <c r="H53" s="378">
        <f t="shared" ref="H53:H55" si="19">F53+G53</f>
        <v>200</v>
      </c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43"/>
      <c r="AK53" s="343"/>
      <c r="AL53" s="343"/>
      <c r="AM53" s="343"/>
      <c r="AN53" s="343"/>
      <c r="AO53" s="343"/>
      <c r="AP53" s="343"/>
      <c r="AQ53" s="343"/>
      <c r="AR53" s="343"/>
      <c r="AS53" s="343"/>
      <c r="AT53" s="343"/>
      <c r="AU53" s="343"/>
      <c r="AV53" s="343"/>
      <c r="AW53" s="343"/>
      <c r="AX53" s="343"/>
      <c r="AY53" s="343"/>
      <c r="AZ53" s="343"/>
      <c r="BA53" s="343"/>
      <c r="BB53" s="343"/>
      <c r="BC53" s="343"/>
      <c r="BD53" s="343"/>
      <c r="BE53" s="343"/>
      <c r="BF53" s="343"/>
      <c r="BG53" s="343"/>
      <c r="BH53" s="343"/>
      <c r="BI53" s="343"/>
      <c r="BJ53" s="343"/>
      <c r="BK53" s="343"/>
      <c r="BL53" s="343"/>
      <c r="BM53" s="343"/>
      <c r="BN53" s="343"/>
      <c r="BO53" s="343"/>
      <c r="BP53" s="343"/>
      <c r="BQ53" s="343"/>
      <c r="BR53" s="343"/>
      <c r="BS53" s="343"/>
      <c r="BT53" s="343"/>
      <c r="BU53" s="343"/>
      <c r="BV53" s="343"/>
      <c r="BW53" s="343"/>
      <c r="BX53" s="343"/>
      <c r="BY53" s="343"/>
      <c r="BZ53" s="343"/>
      <c r="CA53" s="343"/>
      <c r="CB53" s="343"/>
      <c r="CC53" s="343"/>
      <c r="CD53" s="343"/>
      <c r="CE53" s="343"/>
      <c r="CF53" s="343"/>
      <c r="CG53" s="343"/>
      <c r="CH53" s="343"/>
      <c r="CI53" s="343"/>
      <c r="CJ53" s="343"/>
      <c r="CK53" s="343"/>
      <c r="CL53" s="343"/>
      <c r="CM53" s="343"/>
      <c r="CN53" s="343"/>
      <c r="CO53" s="343"/>
      <c r="CP53" s="343"/>
      <c r="CQ53" s="343"/>
      <c r="CR53" s="343"/>
      <c r="CS53" s="343"/>
      <c r="CT53" s="343"/>
      <c r="CU53" s="343"/>
      <c r="CV53" s="343"/>
      <c r="CW53" s="343"/>
      <c r="CX53" s="343"/>
      <c r="CY53" s="343"/>
      <c r="CZ53" s="343"/>
      <c r="DA53" s="343"/>
      <c r="DB53" s="343"/>
      <c r="DC53" s="343"/>
      <c r="DD53" s="343"/>
      <c r="DE53" s="343"/>
      <c r="DF53" s="343"/>
      <c r="DG53" s="343"/>
      <c r="DH53" s="343"/>
      <c r="DI53" s="343"/>
      <c r="DJ53" s="343"/>
      <c r="DK53" s="343"/>
      <c r="DL53" s="343"/>
      <c r="DM53" s="343"/>
      <c r="DN53" s="343"/>
      <c r="DO53" s="343"/>
      <c r="DP53" s="343"/>
      <c r="DQ53" s="343"/>
      <c r="DR53" s="343"/>
      <c r="DS53" s="343"/>
      <c r="DT53" s="343"/>
      <c r="DU53" s="343"/>
      <c r="DV53" s="343"/>
      <c r="DW53" s="343"/>
      <c r="DX53" s="343"/>
      <c r="DY53" s="343"/>
      <c r="DZ53" s="343"/>
      <c r="EA53" s="343"/>
      <c r="EB53" s="343"/>
      <c r="EC53" s="343"/>
      <c r="ED53" s="343"/>
      <c r="EE53" s="343"/>
      <c r="EF53" s="343"/>
      <c r="EG53" s="343"/>
      <c r="EH53" s="343"/>
      <c r="EI53" s="343"/>
      <c r="EJ53" s="343"/>
      <c r="EK53" s="343"/>
      <c r="EL53" s="343"/>
      <c r="EM53" s="343"/>
      <c r="EN53" s="343"/>
      <c r="EO53" s="343"/>
      <c r="EP53" s="343"/>
      <c r="EQ53" s="343"/>
      <c r="ER53" s="343"/>
      <c r="ES53" s="343"/>
      <c r="ET53" s="343"/>
      <c r="EU53" s="343"/>
      <c r="EV53" s="343"/>
      <c r="EW53" s="343"/>
      <c r="EX53" s="343"/>
      <c r="EY53" s="343"/>
      <c r="EZ53" s="343"/>
      <c r="FA53" s="343"/>
      <c r="FB53" s="343"/>
      <c r="FC53" s="343"/>
      <c r="FD53" s="343"/>
      <c r="FE53" s="343"/>
      <c r="FF53" s="343"/>
      <c r="FG53" s="343"/>
      <c r="FH53" s="343"/>
      <c r="FI53" s="343"/>
      <c r="FJ53" s="343"/>
      <c r="FK53" s="343"/>
      <c r="FL53" s="343"/>
      <c r="FM53" s="343"/>
      <c r="FN53" s="343"/>
      <c r="FO53" s="343"/>
      <c r="FP53" s="343"/>
      <c r="FQ53" s="343"/>
      <c r="FR53" s="343"/>
      <c r="FS53" s="343"/>
      <c r="FT53" s="343"/>
      <c r="FU53" s="343"/>
      <c r="FV53" s="343"/>
      <c r="FW53" s="343"/>
      <c r="FX53" s="343"/>
      <c r="FY53" s="343"/>
      <c r="FZ53" s="343"/>
      <c r="GA53" s="343"/>
      <c r="GB53" s="343"/>
      <c r="GC53" s="343"/>
      <c r="GD53" s="343"/>
      <c r="GE53" s="343"/>
      <c r="GF53" s="343"/>
      <c r="GG53" s="343"/>
      <c r="GH53" s="343"/>
      <c r="GI53" s="343"/>
      <c r="GJ53" s="343"/>
      <c r="GK53" s="343"/>
      <c r="GL53" s="343"/>
      <c r="GM53" s="343"/>
      <c r="GN53" s="343"/>
      <c r="GO53" s="343"/>
      <c r="GP53" s="343"/>
      <c r="GQ53" s="343"/>
      <c r="GR53" s="343"/>
      <c r="GS53" s="343"/>
      <c r="GT53" s="343"/>
      <c r="GU53" s="343"/>
      <c r="GV53" s="343"/>
      <c r="GW53" s="343"/>
      <c r="GX53" s="343"/>
      <c r="GY53" s="343"/>
      <c r="GZ53" s="343"/>
      <c r="HA53" s="343"/>
      <c r="HB53" s="343"/>
      <c r="HC53" s="343"/>
      <c r="HD53" s="343"/>
      <c r="HE53" s="343"/>
      <c r="HF53" s="343"/>
      <c r="HG53" s="343"/>
      <c r="HH53" s="343"/>
      <c r="HI53" s="343"/>
      <c r="HJ53" s="343"/>
      <c r="HK53" s="343"/>
      <c r="HL53" s="343"/>
      <c r="HM53" s="343"/>
      <c r="HN53" s="343"/>
      <c r="HO53" s="343"/>
      <c r="HP53" s="343"/>
      <c r="HQ53" s="343"/>
      <c r="HR53" s="343"/>
      <c r="HS53" s="343"/>
      <c r="HT53" s="343"/>
      <c r="HU53" s="343"/>
      <c r="HV53" s="343"/>
      <c r="HW53" s="343"/>
      <c r="HX53" s="343"/>
      <c r="HY53" s="343"/>
      <c r="HZ53" s="343"/>
      <c r="IA53" s="343"/>
      <c r="IB53" s="343"/>
      <c r="IC53" s="343"/>
      <c r="ID53" s="343"/>
      <c r="IE53" s="343"/>
      <c r="IF53" s="343"/>
      <c r="IG53" s="343"/>
      <c r="IH53" s="343"/>
      <c r="II53" s="343"/>
      <c r="IJ53" s="343"/>
      <c r="IK53" s="343"/>
      <c r="IL53" s="343"/>
      <c r="IM53" s="343"/>
      <c r="IN53" s="343"/>
      <c r="IO53" s="343"/>
      <c r="IP53" s="343"/>
      <c r="IQ53" s="343"/>
    </row>
    <row r="54" spans="1:251" s="344" customFormat="1" x14ac:dyDescent="0.2">
      <c r="A54" s="373"/>
      <c r="B54" s="373"/>
      <c r="C54" s="374"/>
      <c r="D54" s="375" t="s">
        <v>192</v>
      </c>
      <c r="E54" s="376" t="s">
        <v>232</v>
      </c>
      <c r="F54" s="377">
        <v>900</v>
      </c>
      <c r="G54" s="378"/>
      <c r="H54" s="378">
        <f t="shared" si="19"/>
        <v>900</v>
      </c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43"/>
      <c r="AK54" s="343"/>
      <c r="AL54" s="343"/>
      <c r="AM54" s="343"/>
      <c r="AN54" s="343"/>
      <c r="AO54" s="343"/>
      <c r="AP54" s="343"/>
      <c r="AQ54" s="343"/>
      <c r="AR54" s="343"/>
      <c r="AS54" s="343"/>
      <c r="AT54" s="343"/>
      <c r="AU54" s="343"/>
      <c r="AV54" s="343"/>
      <c r="AW54" s="343"/>
      <c r="AX54" s="343"/>
      <c r="AY54" s="343"/>
      <c r="AZ54" s="343"/>
      <c r="BA54" s="343"/>
      <c r="BB54" s="343"/>
      <c r="BC54" s="343"/>
      <c r="BD54" s="343"/>
      <c r="BE54" s="343"/>
      <c r="BF54" s="343"/>
      <c r="BG54" s="343"/>
      <c r="BH54" s="343"/>
      <c r="BI54" s="343"/>
      <c r="BJ54" s="343"/>
      <c r="BK54" s="343"/>
      <c r="BL54" s="343"/>
      <c r="BM54" s="343"/>
      <c r="BN54" s="343"/>
      <c r="BO54" s="343"/>
      <c r="BP54" s="343"/>
      <c r="BQ54" s="343"/>
      <c r="BR54" s="343"/>
      <c r="BS54" s="343"/>
      <c r="BT54" s="343"/>
      <c r="BU54" s="343"/>
      <c r="BV54" s="343"/>
      <c r="BW54" s="343"/>
      <c r="BX54" s="343"/>
      <c r="BY54" s="343"/>
      <c r="BZ54" s="343"/>
      <c r="CA54" s="343"/>
      <c r="CB54" s="343"/>
      <c r="CC54" s="343"/>
      <c r="CD54" s="343"/>
      <c r="CE54" s="343"/>
      <c r="CF54" s="343"/>
      <c r="CG54" s="343"/>
      <c r="CH54" s="343"/>
      <c r="CI54" s="343"/>
      <c r="CJ54" s="343"/>
      <c r="CK54" s="343"/>
      <c r="CL54" s="343"/>
      <c r="CM54" s="343"/>
      <c r="CN54" s="343"/>
      <c r="CO54" s="343"/>
      <c r="CP54" s="343"/>
      <c r="CQ54" s="343"/>
      <c r="CR54" s="343"/>
      <c r="CS54" s="343"/>
      <c r="CT54" s="343"/>
      <c r="CU54" s="343"/>
      <c r="CV54" s="343"/>
      <c r="CW54" s="343"/>
      <c r="CX54" s="343"/>
      <c r="CY54" s="343"/>
      <c r="CZ54" s="343"/>
      <c r="DA54" s="343"/>
      <c r="DB54" s="343"/>
      <c r="DC54" s="343"/>
      <c r="DD54" s="343"/>
      <c r="DE54" s="343"/>
      <c r="DF54" s="343"/>
      <c r="DG54" s="343"/>
      <c r="DH54" s="343"/>
      <c r="DI54" s="343"/>
      <c r="DJ54" s="343"/>
      <c r="DK54" s="343"/>
      <c r="DL54" s="343"/>
      <c r="DM54" s="343"/>
      <c r="DN54" s="343"/>
      <c r="DO54" s="343"/>
      <c r="DP54" s="343"/>
      <c r="DQ54" s="343"/>
      <c r="DR54" s="343"/>
      <c r="DS54" s="343"/>
      <c r="DT54" s="343"/>
      <c r="DU54" s="343"/>
      <c r="DV54" s="343"/>
      <c r="DW54" s="343"/>
      <c r="DX54" s="343"/>
      <c r="DY54" s="343"/>
      <c r="DZ54" s="343"/>
      <c r="EA54" s="343"/>
      <c r="EB54" s="343"/>
      <c r="EC54" s="343"/>
      <c r="ED54" s="343"/>
      <c r="EE54" s="343"/>
      <c r="EF54" s="343"/>
      <c r="EG54" s="343"/>
      <c r="EH54" s="343"/>
      <c r="EI54" s="343"/>
      <c r="EJ54" s="343"/>
      <c r="EK54" s="343"/>
      <c r="EL54" s="343"/>
      <c r="EM54" s="343"/>
      <c r="EN54" s="343"/>
      <c r="EO54" s="343"/>
      <c r="EP54" s="343"/>
      <c r="EQ54" s="343"/>
      <c r="ER54" s="343"/>
      <c r="ES54" s="343"/>
      <c r="ET54" s="343"/>
      <c r="EU54" s="343"/>
      <c r="EV54" s="343"/>
      <c r="EW54" s="343"/>
      <c r="EX54" s="343"/>
      <c r="EY54" s="343"/>
      <c r="EZ54" s="343"/>
      <c r="FA54" s="343"/>
      <c r="FB54" s="343"/>
      <c r="FC54" s="343"/>
      <c r="FD54" s="343"/>
      <c r="FE54" s="343"/>
      <c r="FF54" s="343"/>
      <c r="FG54" s="343"/>
      <c r="FH54" s="343"/>
      <c r="FI54" s="343"/>
      <c r="FJ54" s="343"/>
      <c r="FK54" s="343"/>
      <c r="FL54" s="343"/>
      <c r="FM54" s="343"/>
      <c r="FN54" s="343"/>
      <c r="FO54" s="343"/>
      <c r="FP54" s="343"/>
      <c r="FQ54" s="343"/>
      <c r="FR54" s="343"/>
      <c r="FS54" s="343"/>
      <c r="FT54" s="343"/>
      <c r="FU54" s="343"/>
      <c r="FV54" s="343"/>
      <c r="FW54" s="343"/>
      <c r="FX54" s="343"/>
      <c r="FY54" s="343"/>
      <c r="FZ54" s="343"/>
      <c r="GA54" s="343"/>
      <c r="GB54" s="343"/>
      <c r="GC54" s="343"/>
      <c r="GD54" s="343"/>
      <c r="GE54" s="343"/>
      <c r="GF54" s="343"/>
      <c r="GG54" s="343"/>
      <c r="GH54" s="343"/>
      <c r="GI54" s="343"/>
      <c r="GJ54" s="343"/>
      <c r="GK54" s="343"/>
      <c r="GL54" s="343"/>
      <c r="GM54" s="343"/>
      <c r="GN54" s="343"/>
      <c r="GO54" s="343"/>
      <c r="GP54" s="343"/>
      <c r="GQ54" s="343"/>
      <c r="GR54" s="343"/>
      <c r="GS54" s="343"/>
      <c r="GT54" s="343"/>
      <c r="GU54" s="343"/>
      <c r="GV54" s="343"/>
      <c r="GW54" s="343"/>
      <c r="GX54" s="343"/>
      <c r="GY54" s="343"/>
      <c r="GZ54" s="343"/>
      <c r="HA54" s="343"/>
      <c r="HB54" s="343"/>
      <c r="HC54" s="343"/>
      <c r="HD54" s="343"/>
      <c r="HE54" s="343"/>
      <c r="HF54" s="343"/>
      <c r="HG54" s="343"/>
      <c r="HH54" s="343"/>
      <c r="HI54" s="343"/>
      <c r="HJ54" s="343"/>
      <c r="HK54" s="343"/>
      <c r="HL54" s="343"/>
      <c r="HM54" s="343"/>
      <c r="HN54" s="343"/>
      <c r="HO54" s="343"/>
      <c r="HP54" s="343"/>
      <c r="HQ54" s="343"/>
      <c r="HR54" s="343"/>
      <c r="HS54" s="343"/>
      <c r="HT54" s="343"/>
      <c r="HU54" s="343"/>
      <c r="HV54" s="343"/>
      <c r="HW54" s="343"/>
      <c r="HX54" s="343"/>
      <c r="HY54" s="343"/>
      <c r="HZ54" s="343"/>
      <c r="IA54" s="343"/>
      <c r="IB54" s="343"/>
      <c r="IC54" s="343"/>
      <c r="ID54" s="343"/>
      <c r="IE54" s="343"/>
      <c r="IF54" s="343"/>
      <c r="IG54" s="343"/>
      <c r="IH54" s="343"/>
      <c r="II54" s="343"/>
      <c r="IJ54" s="343"/>
      <c r="IK54" s="343"/>
      <c r="IL54" s="343"/>
      <c r="IM54" s="343"/>
      <c r="IN54" s="343"/>
      <c r="IO54" s="343"/>
      <c r="IP54" s="343"/>
      <c r="IQ54" s="343"/>
    </row>
    <row r="55" spans="1:251" s="344" customFormat="1" x14ac:dyDescent="0.2">
      <c r="A55" s="373"/>
      <c r="B55" s="373"/>
      <c r="C55" s="374"/>
      <c r="D55" s="375" t="s">
        <v>196</v>
      </c>
      <c r="E55" s="376" t="s">
        <v>233</v>
      </c>
      <c r="F55" s="377">
        <v>500</v>
      </c>
      <c r="G55" s="378"/>
      <c r="H55" s="378">
        <f t="shared" si="19"/>
        <v>500</v>
      </c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43"/>
      <c r="AK55" s="343"/>
      <c r="AL55" s="343"/>
      <c r="AM55" s="343"/>
      <c r="AN55" s="343"/>
      <c r="AO55" s="343"/>
      <c r="AP55" s="343"/>
      <c r="AQ55" s="343"/>
      <c r="AR55" s="343"/>
      <c r="AS55" s="343"/>
      <c r="AT55" s="343"/>
      <c r="AU55" s="343"/>
      <c r="AV55" s="343"/>
      <c r="AW55" s="343"/>
      <c r="AX55" s="343"/>
      <c r="AY55" s="343"/>
      <c r="AZ55" s="343"/>
      <c r="BA55" s="343"/>
      <c r="BB55" s="343"/>
      <c r="BC55" s="343"/>
      <c r="BD55" s="343"/>
      <c r="BE55" s="343"/>
      <c r="BF55" s="343"/>
      <c r="BG55" s="343"/>
      <c r="BH55" s="343"/>
      <c r="BI55" s="343"/>
      <c r="BJ55" s="343"/>
      <c r="BK55" s="343"/>
      <c r="BL55" s="343"/>
      <c r="BM55" s="343"/>
      <c r="BN55" s="343"/>
      <c r="BO55" s="343"/>
      <c r="BP55" s="343"/>
      <c r="BQ55" s="343"/>
      <c r="BR55" s="343"/>
      <c r="BS55" s="343"/>
      <c r="BT55" s="343"/>
      <c r="BU55" s="343"/>
      <c r="BV55" s="343"/>
      <c r="BW55" s="343"/>
      <c r="BX55" s="343"/>
      <c r="BY55" s="343"/>
      <c r="BZ55" s="343"/>
      <c r="CA55" s="343"/>
      <c r="CB55" s="343"/>
      <c r="CC55" s="343"/>
      <c r="CD55" s="343"/>
      <c r="CE55" s="343"/>
      <c r="CF55" s="343"/>
      <c r="CG55" s="343"/>
      <c r="CH55" s="343"/>
      <c r="CI55" s="343"/>
      <c r="CJ55" s="343"/>
      <c r="CK55" s="343"/>
      <c r="CL55" s="343"/>
      <c r="CM55" s="343"/>
      <c r="CN55" s="343"/>
      <c r="CO55" s="343"/>
      <c r="CP55" s="343"/>
      <c r="CQ55" s="343"/>
      <c r="CR55" s="343"/>
      <c r="CS55" s="343"/>
      <c r="CT55" s="343"/>
      <c r="CU55" s="343"/>
      <c r="CV55" s="343"/>
      <c r="CW55" s="343"/>
      <c r="CX55" s="343"/>
      <c r="CY55" s="343"/>
      <c r="CZ55" s="343"/>
      <c r="DA55" s="343"/>
      <c r="DB55" s="343"/>
      <c r="DC55" s="343"/>
      <c r="DD55" s="343"/>
      <c r="DE55" s="343"/>
      <c r="DF55" s="343"/>
      <c r="DG55" s="343"/>
      <c r="DH55" s="343"/>
      <c r="DI55" s="343"/>
      <c r="DJ55" s="343"/>
      <c r="DK55" s="343"/>
      <c r="DL55" s="343"/>
      <c r="DM55" s="343"/>
      <c r="DN55" s="343"/>
      <c r="DO55" s="343"/>
      <c r="DP55" s="343"/>
      <c r="DQ55" s="343"/>
      <c r="DR55" s="343"/>
      <c r="DS55" s="343"/>
      <c r="DT55" s="343"/>
      <c r="DU55" s="343"/>
      <c r="DV55" s="343"/>
      <c r="DW55" s="343"/>
      <c r="DX55" s="343"/>
      <c r="DY55" s="343"/>
      <c r="DZ55" s="343"/>
      <c r="EA55" s="343"/>
      <c r="EB55" s="343"/>
      <c r="EC55" s="343"/>
      <c r="ED55" s="343"/>
      <c r="EE55" s="343"/>
      <c r="EF55" s="343"/>
      <c r="EG55" s="343"/>
      <c r="EH55" s="343"/>
      <c r="EI55" s="343"/>
      <c r="EJ55" s="343"/>
      <c r="EK55" s="343"/>
      <c r="EL55" s="343"/>
      <c r="EM55" s="343"/>
      <c r="EN55" s="343"/>
      <c r="EO55" s="343"/>
      <c r="EP55" s="343"/>
      <c r="EQ55" s="343"/>
      <c r="ER55" s="343"/>
      <c r="ES55" s="343"/>
      <c r="ET55" s="343"/>
      <c r="EU55" s="343"/>
      <c r="EV55" s="343"/>
      <c r="EW55" s="343"/>
      <c r="EX55" s="343"/>
      <c r="EY55" s="343"/>
      <c r="EZ55" s="343"/>
      <c r="FA55" s="343"/>
      <c r="FB55" s="343"/>
      <c r="FC55" s="343"/>
      <c r="FD55" s="343"/>
      <c r="FE55" s="343"/>
      <c r="FF55" s="343"/>
      <c r="FG55" s="343"/>
      <c r="FH55" s="343"/>
      <c r="FI55" s="343"/>
      <c r="FJ55" s="343"/>
      <c r="FK55" s="343"/>
      <c r="FL55" s="343"/>
      <c r="FM55" s="343"/>
      <c r="FN55" s="343"/>
      <c r="FO55" s="343"/>
      <c r="FP55" s="343"/>
      <c r="FQ55" s="343"/>
      <c r="FR55" s="343"/>
      <c r="FS55" s="343"/>
      <c r="FT55" s="343"/>
      <c r="FU55" s="343"/>
      <c r="FV55" s="343"/>
      <c r="FW55" s="343"/>
      <c r="FX55" s="343"/>
      <c r="FY55" s="343"/>
      <c r="FZ55" s="343"/>
      <c r="GA55" s="343"/>
      <c r="GB55" s="343"/>
      <c r="GC55" s="343"/>
      <c r="GD55" s="343"/>
      <c r="GE55" s="343"/>
      <c r="GF55" s="343"/>
      <c r="GG55" s="343"/>
      <c r="GH55" s="343"/>
      <c r="GI55" s="343"/>
      <c r="GJ55" s="343"/>
      <c r="GK55" s="343"/>
      <c r="GL55" s="343"/>
      <c r="GM55" s="343"/>
      <c r="GN55" s="343"/>
      <c r="GO55" s="343"/>
      <c r="GP55" s="343"/>
      <c r="GQ55" s="343"/>
      <c r="GR55" s="343"/>
      <c r="GS55" s="343"/>
      <c r="GT55" s="343"/>
      <c r="GU55" s="343"/>
      <c r="GV55" s="343"/>
      <c r="GW55" s="343"/>
      <c r="GX55" s="343"/>
      <c r="GY55" s="343"/>
      <c r="GZ55" s="343"/>
      <c r="HA55" s="343"/>
      <c r="HB55" s="343"/>
      <c r="HC55" s="343"/>
      <c r="HD55" s="343"/>
      <c r="HE55" s="343"/>
      <c r="HF55" s="343"/>
      <c r="HG55" s="343"/>
      <c r="HH55" s="343"/>
      <c r="HI55" s="343"/>
      <c r="HJ55" s="343"/>
      <c r="HK55" s="343"/>
      <c r="HL55" s="343"/>
      <c r="HM55" s="343"/>
      <c r="HN55" s="343"/>
      <c r="HO55" s="343"/>
      <c r="HP55" s="343"/>
      <c r="HQ55" s="343"/>
      <c r="HR55" s="343"/>
      <c r="HS55" s="343"/>
      <c r="HT55" s="343"/>
      <c r="HU55" s="343"/>
      <c r="HV55" s="343"/>
      <c r="HW55" s="343"/>
      <c r="HX55" s="343"/>
      <c r="HY55" s="343"/>
      <c r="HZ55" s="343"/>
      <c r="IA55" s="343"/>
      <c r="IB55" s="343"/>
      <c r="IC55" s="343"/>
      <c r="ID55" s="343"/>
      <c r="IE55" s="343"/>
      <c r="IF55" s="343"/>
      <c r="IG55" s="343"/>
      <c r="IH55" s="343"/>
      <c r="II55" s="343"/>
      <c r="IJ55" s="343"/>
      <c r="IK55" s="343"/>
      <c r="IL55" s="343"/>
      <c r="IM55" s="343"/>
      <c r="IN55" s="343"/>
      <c r="IO55" s="343"/>
      <c r="IP55" s="343"/>
      <c r="IQ55" s="343"/>
    </row>
    <row r="56" spans="1:251" s="326" customFormat="1" ht="17.100000000000001" customHeight="1" x14ac:dyDescent="0.2">
      <c r="A56" s="358" t="s">
        <v>91</v>
      </c>
      <c r="B56" s="358"/>
      <c r="C56" s="358"/>
      <c r="D56" s="358"/>
      <c r="E56" s="360" t="s">
        <v>140</v>
      </c>
      <c r="F56" s="361">
        <f>F57+F67</f>
        <v>12200</v>
      </c>
      <c r="G56" s="361">
        <f t="shared" ref="G56:H56" si="20">G57+G67</f>
        <v>0</v>
      </c>
      <c r="H56" s="362">
        <f t="shared" si="20"/>
        <v>12200</v>
      </c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325"/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325"/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  <c r="DF56" s="325"/>
      <c r="DG56" s="325"/>
      <c r="DH56" s="325"/>
      <c r="DI56" s="325"/>
      <c r="DJ56" s="325"/>
      <c r="DK56" s="325"/>
      <c r="DL56" s="325"/>
      <c r="DM56" s="325"/>
      <c r="DN56" s="325"/>
      <c r="DO56" s="325"/>
      <c r="DP56" s="325"/>
      <c r="DQ56" s="325"/>
      <c r="DR56" s="325"/>
      <c r="DS56" s="325"/>
      <c r="DT56" s="325"/>
      <c r="DU56" s="325"/>
      <c r="DV56" s="325"/>
      <c r="DW56" s="325"/>
      <c r="DX56" s="325"/>
      <c r="DY56" s="325"/>
      <c r="DZ56" s="325"/>
      <c r="EA56" s="325"/>
      <c r="EB56" s="325"/>
      <c r="EC56" s="325"/>
      <c r="ED56" s="325"/>
      <c r="EE56" s="325"/>
      <c r="EF56" s="325"/>
      <c r="EG56" s="325"/>
      <c r="EH56" s="325"/>
      <c r="EI56" s="325"/>
      <c r="EJ56" s="325"/>
      <c r="EK56" s="325"/>
      <c r="EL56" s="325"/>
      <c r="EM56" s="325"/>
      <c r="EN56" s="325"/>
      <c r="EO56" s="325"/>
      <c r="EP56" s="325"/>
      <c r="EQ56" s="325"/>
      <c r="ER56" s="325"/>
      <c r="ES56" s="325"/>
      <c r="ET56" s="325"/>
      <c r="EU56" s="325"/>
      <c r="EV56" s="325"/>
      <c r="EW56" s="325"/>
      <c r="EX56" s="325"/>
      <c r="EY56" s="325"/>
      <c r="EZ56" s="325"/>
      <c r="FA56" s="325"/>
      <c r="FB56" s="325"/>
      <c r="FC56" s="325"/>
      <c r="FD56" s="325"/>
      <c r="FE56" s="325"/>
      <c r="FF56" s="325"/>
      <c r="FG56" s="325"/>
      <c r="FH56" s="325"/>
      <c r="FI56" s="325"/>
      <c r="FJ56" s="325"/>
      <c r="FK56" s="325"/>
      <c r="FL56" s="325"/>
      <c r="FM56" s="325"/>
      <c r="FN56" s="325"/>
      <c r="FO56" s="325"/>
      <c r="FP56" s="325"/>
      <c r="FQ56" s="325"/>
      <c r="FR56" s="325"/>
      <c r="FS56" s="325"/>
      <c r="FT56" s="325"/>
      <c r="FU56" s="325"/>
      <c r="FV56" s="325"/>
      <c r="FW56" s="325"/>
      <c r="FX56" s="325"/>
      <c r="FY56" s="325"/>
      <c r="FZ56" s="325"/>
      <c r="GA56" s="325"/>
      <c r="GB56" s="325"/>
      <c r="GC56" s="325"/>
      <c r="GD56" s="325"/>
      <c r="GE56" s="325"/>
      <c r="GF56" s="325"/>
      <c r="GG56" s="325"/>
      <c r="GH56" s="325"/>
      <c r="GI56" s="325"/>
      <c r="GJ56" s="325"/>
      <c r="GK56" s="325"/>
      <c r="GL56" s="325"/>
      <c r="GM56" s="325"/>
      <c r="GN56" s="325"/>
      <c r="GO56" s="325"/>
      <c r="GP56" s="325"/>
      <c r="GQ56" s="325"/>
      <c r="GR56" s="325"/>
      <c r="GS56" s="325"/>
      <c r="GT56" s="325"/>
      <c r="GU56" s="325"/>
      <c r="GV56" s="325"/>
      <c r="GW56" s="325"/>
      <c r="GX56" s="325"/>
      <c r="GY56" s="325"/>
      <c r="GZ56" s="325"/>
      <c r="HA56" s="325"/>
      <c r="HB56" s="325"/>
      <c r="HC56" s="325"/>
      <c r="HD56" s="325"/>
      <c r="HE56" s="325"/>
      <c r="HF56" s="325"/>
      <c r="HG56" s="325"/>
      <c r="HH56" s="325"/>
      <c r="HI56" s="325"/>
      <c r="HJ56" s="325"/>
      <c r="HK56" s="325"/>
      <c r="HL56" s="325"/>
      <c r="HM56" s="325"/>
      <c r="HN56" s="325"/>
      <c r="HO56" s="325"/>
      <c r="HP56" s="325"/>
      <c r="HQ56" s="325"/>
      <c r="HR56" s="325"/>
      <c r="HS56" s="325"/>
      <c r="HT56" s="325"/>
      <c r="HU56" s="325"/>
      <c r="HV56" s="325"/>
      <c r="HW56" s="325"/>
      <c r="HX56" s="325"/>
      <c r="HY56" s="325"/>
      <c r="HZ56" s="325"/>
      <c r="IA56" s="325"/>
      <c r="IB56" s="325"/>
      <c r="IC56" s="325"/>
      <c r="ID56" s="325"/>
      <c r="IE56" s="325"/>
      <c r="IF56" s="325"/>
      <c r="IG56" s="325"/>
      <c r="IH56" s="325"/>
      <c r="II56" s="325"/>
      <c r="IJ56" s="325"/>
      <c r="IK56" s="325"/>
      <c r="IL56" s="325"/>
      <c r="IM56" s="325"/>
      <c r="IN56" s="325"/>
      <c r="IO56" s="325"/>
      <c r="IP56" s="325"/>
      <c r="IQ56" s="325"/>
    </row>
    <row r="57" spans="1:251" s="326" customFormat="1" ht="17.100000000000001" customHeight="1" x14ac:dyDescent="0.2">
      <c r="A57" s="363"/>
      <c r="B57" s="364" t="s">
        <v>234</v>
      </c>
      <c r="C57" s="365"/>
      <c r="D57" s="365"/>
      <c r="E57" s="366" t="s">
        <v>235</v>
      </c>
      <c r="F57" s="367">
        <f>F58+F64</f>
        <v>10200</v>
      </c>
      <c r="G57" s="367">
        <f t="shared" ref="G57:H57" si="21">G58+G64</f>
        <v>0</v>
      </c>
      <c r="H57" s="368">
        <f t="shared" si="21"/>
        <v>10200</v>
      </c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5"/>
      <c r="AI57" s="325"/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5"/>
      <c r="BG57" s="325"/>
      <c r="BH57" s="325"/>
      <c r="BI57" s="325"/>
      <c r="BJ57" s="325"/>
      <c r="BK57" s="325"/>
      <c r="BL57" s="325"/>
      <c r="BM57" s="325"/>
      <c r="BN57" s="325"/>
      <c r="BO57" s="325"/>
      <c r="BP57" s="325"/>
      <c r="BQ57" s="325"/>
      <c r="BR57" s="325"/>
      <c r="BS57" s="325"/>
      <c r="BT57" s="325"/>
      <c r="BU57" s="325"/>
      <c r="BV57" s="325"/>
      <c r="BW57" s="325"/>
      <c r="BX57" s="325"/>
      <c r="BY57" s="325"/>
      <c r="BZ57" s="325"/>
      <c r="CA57" s="325"/>
      <c r="CB57" s="325"/>
      <c r="CC57" s="325"/>
      <c r="CD57" s="325"/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  <c r="DF57" s="325"/>
      <c r="DG57" s="325"/>
      <c r="DH57" s="325"/>
      <c r="DI57" s="325"/>
      <c r="DJ57" s="325"/>
      <c r="DK57" s="325"/>
      <c r="DL57" s="325"/>
      <c r="DM57" s="325"/>
      <c r="DN57" s="325"/>
      <c r="DO57" s="325"/>
      <c r="DP57" s="325"/>
      <c r="DQ57" s="325"/>
      <c r="DR57" s="325"/>
      <c r="DS57" s="325"/>
      <c r="DT57" s="325"/>
      <c r="DU57" s="325"/>
      <c r="DV57" s="325"/>
      <c r="DW57" s="325"/>
      <c r="DX57" s="325"/>
      <c r="DY57" s="325"/>
      <c r="DZ57" s="325"/>
      <c r="EA57" s="325"/>
      <c r="EB57" s="325"/>
      <c r="EC57" s="325"/>
      <c r="ED57" s="325"/>
      <c r="EE57" s="325"/>
      <c r="EF57" s="325"/>
      <c r="EG57" s="325"/>
      <c r="EH57" s="325"/>
      <c r="EI57" s="325"/>
      <c r="EJ57" s="325"/>
      <c r="EK57" s="325"/>
      <c r="EL57" s="325"/>
      <c r="EM57" s="325"/>
      <c r="EN57" s="325"/>
      <c r="EO57" s="325"/>
      <c r="EP57" s="325"/>
      <c r="EQ57" s="325"/>
      <c r="ER57" s="325"/>
      <c r="ES57" s="325"/>
      <c r="ET57" s="325"/>
      <c r="EU57" s="325"/>
      <c r="EV57" s="325"/>
      <c r="EW57" s="325"/>
      <c r="EX57" s="325"/>
      <c r="EY57" s="325"/>
      <c r="EZ57" s="325"/>
      <c r="FA57" s="325"/>
      <c r="FB57" s="325"/>
      <c r="FC57" s="325"/>
      <c r="FD57" s="325"/>
      <c r="FE57" s="325"/>
      <c r="FF57" s="325"/>
      <c r="FG57" s="325"/>
      <c r="FH57" s="325"/>
      <c r="FI57" s="325"/>
      <c r="FJ57" s="325"/>
      <c r="FK57" s="325"/>
      <c r="FL57" s="325"/>
      <c r="FM57" s="325"/>
      <c r="FN57" s="325"/>
      <c r="FO57" s="325"/>
      <c r="FP57" s="325"/>
      <c r="FQ57" s="325"/>
      <c r="FR57" s="325"/>
      <c r="FS57" s="325"/>
      <c r="FT57" s="325"/>
      <c r="FU57" s="325"/>
      <c r="FV57" s="325"/>
      <c r="FW57" s="325"/>
      <c r="FX57" s="325"/>
      <c r="FY57" s="325"/>
      <c r="FZ57" s="325"/>
      <c r="GA57" s="325"/>
      <c r="GB57" s="325"/>
      <c r="GC57" s="325"/>
      <c r="GD57" s="325"/>
      <c r="GE57" s="325"/>
      <c r="GF57" s="325"/>
      <c r="GG57" s="325"/>
      <c r="GH57" s="325"/>
      <c r="GI57" s="325"/>
      <c r="GJ57" s="325"/>
      <c r="GK57" s="325"/>
      <c r="GL57" s="325"/>
      <c r="GM57" s="325"/>
      <c r="GN57" s="325"/>
      <c r="GO57" s="325"/>
      <c r="GP57" s="325"/>
      <c r="GQ57" s="325"/>
      <c r="GR57" s="325"/>
      <c r="GS57" s="325"/>
      <c r="GT57" s="325"/>
      <c r="GU57" s="325"/>
      <c r="GV57" s="325"/>
      <c r="GW57" s="325"/>
      <c r="GX57" s="325"/>
      <c r="GY57" s="325"/>
      <c r="GZ57" s="325"/>
      <c r="HA57" s="325"/>
      <c r="HB57" s="325"/>
      <c r="HC57" s="325"/>
      <c r="HD57" s="325"/>
      <c r="HE57" s="325"/>
      <c r="HF57" s="325"/>
      <c r="HG57" s="325"/>
      <c r="HH57" s="325"/>
      <c r="HI57" s="325"/>
      <c r="HJ57" s="325"/>
      <c r="HK57" s="325"/>
      <c r="HL57" s="325"/>
      <c r="HM57" s="325"/>
      <c r="HN57" s="325"/>
      <c r="HO57" s="325"/>
      <c r="HP57" s="325"/>
      <c r="HQ57" s="325"/>
      <c r="HR57" s="325"/>
      <c r="HS57" s="325"/>
      <c r="HT57" s="325"/>
      <c r="HU57" s="325"/>
      <c r="HV57" s="325"/>
      <c r="HW57" s="325"/>
      <c r="HX57" s="325"/>
      <c r="HY57" s="325"/>
      <c r="HZ57" s="325"/>
      <c r="IA57" s="325"/>
      <c r="IB57" s="325"/>
      <c r="IC57" s="325"/>
      <c r="ID57" s="325"/>
      <c r="IE57" s="325"/>
      <c r="IF57" s="325"/>
      <c r="IG57" s="325"/>
      <c r="IH57" s="325"/>
      <c r="II57" s="325"/>
      <c r="IJ57" s="325"/>
      <c r="IK57" s="325"/>
      <c r="IL57" s="325"/>
      <c r="IM57" s="325"/>
      <c r="IN57" s="325"/>
      <c r="IO57" s="325"/>
      <c r="IP57" s="325"/>
      <c r="IQ57" s="325"/>
    </row>
    <row r="58" spans="1:251" s="326" customFormat="1" ht="17.100000000000001" customHeight="1" x14ac:dyDescent="0.2">
      <c r="A58" s="369"/>
      <c r="B58" s="369"/>
      <c r="C58" s="370" t="s">
        <v>182</v>
      </c>
      <c r="D58" s="370"/>
      <c r="E58" s="355" t="s">
        <v>183</v>
      </c>
      <c r="F58" s="371">
        <f>SUM(F59:F63)</f>
        <v>9200</v>
      </c>
      <c r="G58" s="371">
        <f t="shared" ref="G58:H58" si="22">SUM(G59:G63)</f>
        <v>0</v>
      </c>
      <c r="H58" s="372">
        <f t="shared" si="22"/>
        <v>9200</v>
      </c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325"/>
      <c r="AI58" s="325"/>
      <c r="AJ58" s="325"/>
      <c r="AK58" s="325"/>
      <c r="AL58" s="325"/>
      <c r="AM58" s="325"/>
      <c r="AN58" s="325"/>
      <c r="AO58" s="325"/>
      <c r="AP58" s="325"/>
      <c r="AQ58" s="325"/>
      <c r="AR58" s="325"/>
      <c r="AS58" s="325"/>
      <c r="AT58" s="325"/>
      <c r="AU58" s="325"/>
      <c r="AV58" s="325"/>
      <c r="AW58" s="325"/>
      <c r="AX58" s="325"/>
      <c r="AY58" s="325"/>
      <c r="AZ58" s="325"/>
      <c r="BA58" s="325"/>
      <c r="BB58" s="325"/>
      <c r="BC58" s="325"/>
      <c r="BD58" s="325"/>
      <c r="BE58" s="325"/>
      <c r="BF58" s="325"/>
      <c r="BG58" s="325"/>
      <c r="BH58" s="325"/>
      <c r="BI58" s="325"/>
      <c r="BJ58" s="325"/>
      <c r="BK58" s="325"/>
      <c r="BL58" s="325"/>
      <c r="BM58" s="325"/>
      <c r="BN58" s="325"/>
      <c r="BO58" s="325"/>
      <c r="BP58" s="325"/>
      <c r="BQ58" s="325"/>
      <c r="BR58" s="325"/>
      <c r="BS58" s="325"/>
      <c r="BT58" s="325"/>
      <c r="BU58" s="325"/>
      <c r="BV58" s="325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5"/>
      <c r="FU58" s="325"/>
      <c r="FV58" s="325"/>
      <c r="FW58" s="325"/>
      <c r="FX58" s="325"/>
      <c r="FY58" s="325"/>
      <c r="FZ58" s="325"/>
      <c r="GA58" s="325"/>
      <c r="GB58" s="325"/>
      <c r="GC58" s="325"/>
      <c r="GD58" s="325"/>
      <c r="GE58" s="325"/>
      <c r="GF58" s="325"/>
      <c r="GG58" s="325"/>
      <c r="GH58" s="325"/>
      <c r="GI58" s="325"/>
      <c r="GJ58" s="325"/>
      <c r="GK58" s="325"/>
      <c r="GL58" s="325"/>
      <c r="GM58" s="325"/>
      <c r="GN58" s="325"/>
      <c r="GO58" s="325"/>
      <c r="GP58" s="325"/>
      <c r="GQ58" s="325"/>
      <c r="GR58" s="325"/>
      <c r="GS58" s="325"/>
      <c r="GT58" s="325"/>
      <c r="GU58" s="325"/>
      <c r="GV58" s="325"/>
      <c r="GW58" s="325"/>
      <c r="GX58" s="325"/>
      <c r="GY58" s="325"/>
      <c r="GZ58" s="325"/>
      <c r="HA58" s="325"/>
      <c r="HB58" s="325"/>
      <c r="HC58" s="325"/>
      <c r="HD58" s="325"/>
      <c r="HE58" s="325"/>
      <c r="HF58" s="325"/>
      <c r="HG58" s="325"/>
      <c r="HH58" s="325"/>
      <c r="HI58" s="325"/>
      <c r="HJ58" s="325"/>
      <c r="HK58" s="325"/>
      <c r="HL58" s="325"/>
      <c r="HM58" s="325"/>
      <c r="HN58" s="325"/>
      <c r="HO58" s="325"/>
      <c r="HP58" s="325"/>
      <c r="HQ58" s="325"/>
      <c r="HR58" s="325"/>
      <c r="HS58" s="325"/>
      <c r="HT58" s="325"/>
      <c r="HU58" s="325"/>
      <c r="HV58" s="325"/>
      <c r="HW58" s="325"/>
      <c r="HX58" s="325"/>
      <c r="HY58" s="325"/>
      <c r="HZ58" s="325"/>
      <c r="IA58" s="325"/>
      <c r="IB58" s="325"/>
      <c r="IC58" s="325"/>
      <c r="ID58" s="325"/>
      <c r="IE58" s="325"/>
      <c r="IF58" s="325"/>
      <c r="IG58" s="325"/>
      <c r="IH58" s="325"/>
      <c r="II58" s="325"/>
      <c r="IJ58" s="325"/>
      <c r="IK58" s="325"/>
      <c r="IL58" s="325"/>
      <c r="IM58" s="325"/>
      <c r="IN58" s="325"/>
      <c r="IO58" s="325"/>
      <c r="IP58" s="325"/>
      <c r="IQ58" s="325"/>
    </row>
    <row r="59" spans="1:251" s="344" customFormat="1" ht="17.100000000000001" customHeight="1" x14ac:dyDescent="0.2">
      <c r="A59" s="373"/>
      <c r="B59" s="373"/>
      <c r="C59" s="381"/>
      <c r="D59" s="375" t="s">
        <v>236</v>
      </c>
      <c r="E59" s="376" t="s">
        <v>237</v>
      </c>
      <c r="F59" s="377">
        <v>1000</v>
      </c>
      <c r="G59" s="378"/>
      <c r="H59" s="378">
        <f>F59+G59</f>
        <v>1000</v>
      </c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  <c r="AL59" s="343"/>
      <c r="AM59" s="343"/>
      <c r="AN59" s="343"/>
      <c r="AO59" s="343"/>
      <c r="AP59" s="343"/>
      <c r="AQ59" s="343"/>
      <c r="AR59" s="343"/>
      <c r="AS59" s="343"/>
      <c r="AT59" s="343"/>
      <c r="AU59" s="343"/>
      <c r="AV59" s="343"/>
      <c r="AW59" s="343"/>
      <c r="AX59" s="343"/>
      <c r="AY59" s="343"/>
      <c r="AZ59" s="343"/>
      <c r="BA59" s="343"/>
      <c r="BB59" s="343"/>
      <c r="BC59" s="343"/>
      <c r="BD59" s="343"/>
      <c r="BE59" s="343"/>
      <c r="BF59" s="343"/>
      <c r="BG59" s="343"/>
      <c r="BH59" s="343"/>
      <c r="BI59" s="343"/>
      <c r="BJ59" s="343"/>
      <c r="BK59" s="343"/>
      <c r="BL59" s="343"/>
      <c r="BM59" s="343"/>
      <c r="BN59" s="343"/>
      <c r="BO59" s="343"/>
      <c r="BP59" s="343"/>
      <c r="BQ59" s="343"/>
      <c r="BR59" s="343"/>
      <c r="BS59" s="343"/>
      <c r="BT59" s="343"/>
      <c r="BU59" s="343"/>
      <c r="BV59" s="343"/>
      <c r="BW59" s="343"/>
      <c r="BX59" s="343"/>
      <c r="BY59" s="343"/>
      <c r="BZ59" s="343"/>
      <c r="CA59" s="343"/>
      <c r="CB59" s="343"/>
      <c r="CC59" s="343"/>
      <c r="CD59" s="343"/>
      <c r="CE59" s="343"/>
      <c r="CF59" s="343"/>
      <c r="CG59" s="343"/>
      <c r="CH59" s="343"/>
      <c r="CI59" s="343"/>
      <c r="CJ59" s="343"/>
      <c r="CK59" s="343"/>
      <c r="CL59" s="343"/>
      <c r="CM59" s="343"/>
      <c r="CN59" s="343"/>
      <c r="CO59" s="343"/>
      <c r="CP59" s="343"/>
      <c r="CQ59" s="343"/>
      <c r="CR59" s="343"/>
      <c r="CS59" s="343"/>
      <c r="CT59" s="343"/>
      <c r="CU59" s="343"/>
      <c r="CV59" s="343"/>
      <c r="CW59" s="343"/>
      <c r="CX59" s="343"/>
      <c r="CY59" s="343"/>
      <c r="CZ59" s="343"/>
      <c r="DA59" s="343"/>
      <c r="DB59" s="343"/>
      <c r="DC59" s="343"/>
      <c r="DD59" s="343"/>
      <c r="DE59" s="343"/>
      <c r="DF59" s="343"/>
      <c r="DG59" s="343"/>
      <c r="DH59" s="343"/>
      <c r="DI59" s="343"/>
      <c r="DJ59" s="343"/>
      <c r="DK59" s="343"/>
      <c r="DL59" s="343"/>
      <c r="DM59" s="343"/>
      <c r="DN59" s="343"/>
      <c r="DO59" s="343"/>
      <c r="DP59" s="343"/>
      <c r="DQ59" s="343"/>
      <c r="DR59" s="343"/>
      <c r="DS59" s="343"/>
      <c r="DT59" s="343"/>
      <c r="DU59" s="343"/>
      <c r="DV59" s="343"/>
      <c r="DW59" s="343"/>
      <c r="DX59" s="343"/>
      <c r="DY59" s="343"/>
      <c r="DZ59" s="343"/>
      <c r="EA59" s="343"/>
      <c r="EB59" s="343"/>
      <c r="EC59" s="343"/>
      <c r="ED59" s="343"/>
      <c r="EE59" s="343"/>
      <c r="EF59" s="343"/>
      <c r="EG59" s="343"/>
      <c r="EH59" s="343"/>
      <c r="EI59" s="343"/>
      <c r="EJ59" s="343"/>
      <c r="EK59" s="343"/>
      <c r="EL59" s="343"/>
      <c r="EM59" s="343"/>
      <c r="EN59" s="343"/>
      <c r="EO59" s="343"/>
      <c r="EP59" s="343"/>
      <c r="EQ59" s="343"/>
      <c r="ER59" s="343"/>
      <c r="ES59" s="343"/>
      <c r="ET59" s="343"/>
      <c r="EU59" s="343"/>
      <c r="EV59" s="343"/>
      <c r="EW59" s="343"/>
      <c r="EX59" s="343"/>
      <c r="EY59" s="343"/>
      <c r="EZ59" s="343"/>
      <c r="FA59" s="343"/>
      <c r="FB59" s="343"/>
      <c r="FC59" s="343"/>
      <c r="FD59" s="343"/>
      <c r="FE59" s="343"/>
      <c r="FF59" s="343"/>
      <c r="FG59" s="343"/>
      <c r="FH59" s="343"/>
      <c r="FI59" s="343"/>
      <c r="FJ59" s="343"/>
      <c r="FK59" s="343"/>
      <c r="FL59" s="343"/>
      <c r="FM59" s="343"/>
      <c r="FN59" s="343"/>
      <c r="FO59" s="343"/>
      <c r="FP59" s="343"/>
      <c r="FQ59" s="343"/>
      <c r="FR59" s="343"/>
      <c r="FS59" s="343"/>
      <c r="FT59" s="343"/>
      <c r="FU59" s="343"/>
      <c r="FV59" s="343"/>
      <c r="FW59" s="343"/>
      <c r="FX59" s="343"/>
      <c r="FY59" s="343"/>
      <c r="FZ59" s="343"/>
      <c r="GA59" s="343"/>
      <c r="GB59" s="343"/>
      <c r="GC59" s="343"/>
      <c r="GD59" s="343"/>
      <c r="GE59" s="343"/>
      <c r="GF59" s="343"/>
      <c r="GG59" s="343"/>
      <c r="GH59" s="343"/>
      <c r="GI59" s="343"/>
      <c r="GJ59" s="343"/>
      <c r="GK59" s="343"/>
      <c r="GL59" s="343"/>
      <c r="GM59" s="343"/>
      <c r="GN59" s="343"/>
      <c r="GO59" s="343"/>
      <c r="GP59" s="343"/>
      <c r="GQ59" s="343"/>
      <c r="GR59" s="343"/>
      <c r="GS59" s="343"/>
      <c r="GT59" s="343"/>
      <c r="GU59" s="343"/>
      <c r="GV59" s="343"/>
      <c r="GW59" s="343"/>
      <c r="GX59" s="343"/>
      <c r="GY59" s="343"/>
      <c r="GZ59" s="343"/>
      <c r="HA59" s="343"/>
      <c r="HB59" s="343"/>
      <c r="HC59" s="343"/>
      <c r="HD59" s="343"/>
      <c r="HE59" s="343"/>
      <c r="HF59" s="343"/>
      <c r="HG59" s="343"/>
      <c r="HH59" s="343"/>
      <c r="HI59" s="343"/>
      <c r="HJ59" s="343"/>
      <c r="HK59" s="343"/>
      <c r="HL59" s="343"/>
      <c r="HM59" s="343"/>
      <c r="HN59" s="343"/>
      <c r="HO59" s="343"/>
      <c r="HP59" s="343"/>
      <c r="HQ59" s="343"/>
      <c r="HR59" s="343"/>
      <c r="HS59" s="343"/>
      <c r="HT59" s="343"/>
      <c r="HU59" s="343"/>
      <c r="HV59" s="343"/>
      <c r="HW59" s="343"/>
      <c r="HX59" s="343"/>
      <c r="HY59" s="343"/>
      <c r="HZ59" s="343"/>
      <c r="IA59" s="343"/>
      <c r="IB59" s="343"/>
      <c r="IC59" s="343"/>
      <c r="ID59" s="343"/>
      <c r="IE59" s="343"/>
      <c r="IF59" s="343"/>
      <c r="IG59" s="343"/>
      <c r="IH59" s="343"/>
      <c r="II59" s="343"/>
      <c r="IJ59" s="343"/>
      <c r="IK59" s="343"/>
      <c r="IL59" s="343"/>
      <c r="IM59" s="343"/>
      <c r="IN59" s="343"/>
      <c r="IO59" s="343"/>
      <c r="IP59" s="343"/>
      <c r="IQ59" s="343"/>
    </row>
    <row r="60" spans="1:251" s="344" customFormat="1" ht="47.25" customHeight="1" x14ac:dyDescent="0.2">
      <c r="A60" s="373"/>
      <c r="B60" s="373"/>
      <c r="C60" s="374"/>
      <c r="D60" s="379" t="s">
        <v>192</v>
      </c>
      <c r="E60" s="350" t="s">
        <v>238</v>
      </c>
      <c r="F60" s="380">
        <v>3700</v>
      </c>
      <c r="G60" s="378"/>
      <c r="H60" s="378">
        <f t="shared" ref="H60:H63" si="23">F60+G60</f>
        <v>3700</v>
      </c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43"/>
      <c r="AK60" s="343"/>
      <c r="AL60" s="343"/>
      <c r="AM60" s="343"/>
      <c r="AN60" s="343"/>
      <c r="AO60" s="343"/>
      <c r="AP60" s="343"/>
      <c r="AQ60" s="343"/>
      <c r="AR60" s="343"/>
      <c r="AS60" s="343"/>
      <c r="AT60" s="343"/>
      <c r="AU60" s="343"/>
      <c r="AV60" s="343"/>
      <c r="AW60" s="343"/>
      <c r="AX60" s="343"/>
      <c r="AY60" s="343"/>
      <c r="AZ60" s="343"/>
      <c r="BA60" s="343"/>
      <c r="BB60" s="343"/>
      <c r="BC60" s="343"/>
      <c r="BD60" s="343"/>
      <c r="BE60" s="343"/>
      <c r="BF60" s="343"/>
      <c r="BG60" s="343"/>
      <c r="BH60" s="343"/>
      <c r="BI60" s="343"/>
      <c r="BJ60" s="343"/>
      <c r="BK60" s="343"/>
      <c r="BL60" s="343"/>
      <c r="BM60" s="343"/>
      <c r="BN60" s="343"/>
      <c r="BO60" s="343"/>
      <c r="BP60" s="343"/>
      <c r="BQ60" s="343"/>
      <c r="BR60" s="343"/>
      <c r="BS60" s="343"/>
      <c r="BT60" s="343"/>
      <c r="BU60" s="343"/>
      <c r="BV60" s="343"/>
      <c r="BW60" s="343"/>
      <c r="BX60" s="343"/>
      <c r="BY60" s="343"/>
      <c r="BZ60" s="343"/>
      <c r="CA60" s="343"/>
      <c r="CB60" s="343"/>
      <c r="CC60" s="343"/>
      <c r="CD60" s="343"/>
      <c r="CE60" s="343"/>
      <c r="CF60" s="343"/>
      <c r="CG60" s="343"/>
      <c r="CH60" s="343"/>
      <c r="CI60" s="343"/>
      <c r="CJ60" s="343"/>
      <c r="CK60" s="343"/>
      <c r="CL60" s="343"/>
      <c r="CM60" s="343"/>
      <c r="CN60" s="343"/>
      <c r="CO60" s="343"/>
      <c r="CP60" s="343"/>
      <c r="CQ60" s="343"/>
      <c r="CR60" s="343"/>
      <c r="CS60" s="343"/>
      <c r="CT60" s="343"/>
      <c r="CU60" s="343"/>
      <c r="CV60" s="343"/>
      <c r="CW60" s="343"/>
      <c r="CX60" s="343"/>
      <c r="CY60" s="343"/>
      <c r="CZ60" s="343"/>
      <c r="DA60" s="343"/>
      <c r="DB60" s="343"/>
      <c r="DC60" s="343"/>
      <c r="DD60" s="343"/>
      <c r="DE60" s="343"/>
      <c r="DF60" s="343"/>
      <c r="DG60" s="343"/>
      <c r="DH60" s="343"/>
      <c r="DI60" s="343"/>
      <c r="DJ60" s="343"/>
      <c r="DK60" s="343"/>
      <c r="DL60" s="343"/>
      <c r="DM60" s="343"/>
      <c r="DN60" s="343"/>
      <c r="DO60" s="343"/>
      <c r="DP60" s="343"/>
      <c r="DQ60" s="343"/>
      <c r="DR60" s="343"/>
      <c r="DS60" s="343"/>
      <c r="DT60" s="343"/>
      <c r="DU60" s="343"/>
      <c r="DV60" s="343"/>
      <c r="DW60" s="343"/>
      <c r="DX60" s="343"/>
      <c r="DY60" s="343"/>
      <c r="DZ60" s="343"/>
      <c r="EA60" s="343"/>
      <c r="EB60" s="343"/>
      <c r="EC60" s="343"/>
      <c r="ED60" s="343"/>
      <c r="EE60" s="343"/>
      <c r="EF60" s="343"/>
      <c r="EG60" s="343"/>
      <c r="EH60" s="343"/>
      <c r="EI60" s="343"/>
      <c r="EJ60" s="343"/>
      <c r="EK60" s="343"/>
      <c r="EL60" s="343"/>
      <c r="EM60" s="343"/>
      <c r="EN60" s="343"/>
      <c r="EO60" s="343"/>
      <c r="EP60" s="343"/>
      <c r="EQ60" s="343"/>
      <c r="ER60" s="343"/>
      <c r="ES60" s="343"/>
      <c r="ET60" s="343"/>
      <c r="EU60" s="343"/>
      <c r="EV60" s="343"/>
      <c r="EW60" s="343"/>
      <c r="EX60" s="343"/>
      <c r="EY60" s="343"/>
      <c r="EZ60" s="343"/>
      <c r="FA60" s="343"/>
      <c r="FB60" s="343"/>
      <c r="FC60" s="343"/>
      <c r="FD60" s="343"/>
      <c r="FE60" s="343"/>
      <c r="FF60" s="343"/>
      <c r="FG60" s="343"/>
      <c r="FH60" s="343"/>
      <c r="FI60" s="343"/>
      <c r="FJ60" s="343"/>
      <c r="FK60" s="343"/>
      <c r="FL60" s="343"/>
      <c r="FM60" s="343"/>
      <c r="FN60" s="343"/>
      <c r="FO60" s="343"/>
      <c r="FP60" s="343"/>
      <c r="FQ60" s="343"/>
      <c r="FR60" s="343"/>
      <c r="FS60" s="343"/>
      <c r="FT60" s="343"/>
      <c r="FU60" s="343"/>
      <c r="FV60" s="343"/>
      <c r="FW60" s="343"/>
      <c r="FX60" s="343"/>
      <c r="FY60" s="343"/>
      <c r="FZ60" s="343"/>
      <c r="GA60" s="343"/>
      <c r="GB60" s="343"/>
      <c r="GC60" s="343"/>
      <c r="GD60" s="343"/>
      <c r="GE60" s="343"/>
      <c r="GF60" s="343"/>
      <c r="GG60" s="343"/>
      <c r="GH60" s="343"/>
      <c r="GI60" s="343"/>
      <c r="GJ60" s="343"/>
      <c r="GK60" s="343"/>
      <c r="GL60" s="343"/>
      <c r="GM60" s="343"/>
      <c r="GN60" s="343"/>
      <c r="GO60" s="343"/>
      <c r="GP60" s="343"/>
      <c r="GQ60" s="343"/>
      <c r="GR60" s="343"/>
      <c r="GS60" s="343"/>
      <c r="GT60" s="343"/>
      <c r="GU60" s="343"/>
      <c r="GV60" s="343"/>
      <c r="GW60" s="343"/>
      <c r="GX60" s="343"/>
      <c r="GY60" s="343"/>
      <c r="GZ60" s="343"/>
      <c r="HA60" s="343"/>
      <c r="HB60" s="343"/>
      <c r="HC60" s="343"/>
      <c r="HD60" s="343"/>
      <c r="HE60" s="343"/>
      <c r="HF60" s="343"/>
      <c r="HG60" s="343"/>
      <c r="HH60" s="343"/>
      <c r="HI60" s="343"/>
      <c r="HJ60" s="343"/>
      <c r="HK60" s="343"/>
      <c r="HL60" s="343"/>
      <c r="HM60" s="343"/>
      <c r="HN60" s="343"/>
      <c r="HO60" s="343"/>
      <c r="HP60" s="343"/>
      <c r="HQ60" s="343"/>
      <c r="HR60" s="343"/>
      <c r="HS60" s="343"/>
      <c r="HT60" s="343"/>
      <c r="HU60" s="343"/>
      <c r="HV60" s="343"/>
      <c r="HW60" s="343"/>
      <c r="HX60" s="343"/>
      <c r="HY60" s="343"/>
      <c r="HZ60" s="343"/>
      <c r="IA60" s="343"/>
      <c r="IB60" s="343"/>
      <c r="IC60" s="343"/>
      <c r="ID60" s="343"/>
      <c r="IE60" s="343"/>
      <c r="IF60" s="343"/>
      <c r="IG60" s="343"/>
      <c r="IH60" s="343"/>
      <c r="II60" s="343"/>
      <c r="IJ60" s="343"/>
      <c r="IK60" s="343"/>
      <c r="IL60" s="343"/>
      <c r="IM60" s="343"/>
      <c r="IN60" s="343"/>
      <c r="IO60" s="343"/>
      <c r="IP60" s="343"/>
      <c r="IQ60" s="343"/>
    </row>
    <row r="61" spans="1:251" s="344" customFormat="1" ht="25.5" customHeight="1" x14ac:dyDescent="0.2">
      <c r="A61" s="373"/>
      <c r="B61" s="373"/>
      <c r="C61" s="374"/>
      <c r="D61" s="379" t="s">
        <v>208</v>
      </c>
      <c r="E61" s="350" t="s">
        <v>239</v>
      </c>
      <c r="F61" s="380">
        <v>1500</v>
      </c>
      <c r="G61" s="378"/>
      <c r="H61" s="378">
        <f t="shared" si="23"/>
        <v>1500</v>
      </c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43"/>
      <c r="AK61" s="343"/>
      <c r="AL61" s="343"/>
      <c r="AM61" s="343"/>
      <c r="AN61" s="343"/>
      <c r="AO61" s="343"/>
      <c r="AP61" s="343"/>
      <c r="AQ61" s="343"/>
      <c r="AR61" s="343"/>
      <c r="AS61" s="343"/>
      <c r="AT61" s="343"/>
      <c r="AU61" s="343"/>
      <c r="AV61" s="343"/>
      <c r="AW61" s="343"/>
      <c r="AX61" s="343"/>
      <c r="AY61" s="343"/>
      <c r="AZ61" s="343"/>
      <c r="BA61" s="343"/>
      <c r="BB61" s="343"/>
      <c r="BC61" s="343"/>
      <c r="BD61" s="343"/>
      <c r="BE61" s="343"/>
      <c r="BF61" s="343"/>
      <c r="BG61" s="343"/>
      <c r="BH61" s="343"/>
      <c r="BI61" s="343"/>
      <c r="BJ61" s="343"/>
      <c r="BK61" s="343"/>
      <c r="BL61" s="343"/>
      <c r="BM61" s="343"/>
      <c r="BN61" s="343"/>
      <c r="BO61" s="343"/>
      <c r="BP61" s="343"/>
      <c r="BQ61" s="343"/>
      <c r="BR61" s="343"/>
      <c r="BS61" s="343"/>
      <c r="BT61" s="343"/>
      <c r="BU61" s="343"/>
      <c r="BV61" s="343"/>
      <c r="BW61" s="343"/>
      <c r="BX61" s="343"/>
      <c r="BY61" s="343"/>
      <c r="BZ61" s="343"/>
      <c r="CA61" s="343"/>
      <c r="CB61" s="343"/>
      <c r="CC61" s="343"/>
      <c r="CD61" s="343"/>
      <c r="CE61" s="343"/>
      <c r="CF61" s="343"/>
      <c r="CG61" s="343"/>
      <c r="CH61" s="343"/>
      <c r="CI61" s="343"/>
      <c r="CJ61" s="343"/>
      <c r="CK61" s="343"/>
      <c r="CL61" s="343"/>
      <c r="CM61" s="343"/>
      <c r="CN61" s="343"/>
      <c r="CO61" s="343"/>
      <c r="CP61" s="343"/>
      <c r="CQ61" s="343"/>
      <c r="CR61" s="343"/>
      <c r="CS61" s="343"/>
      <c r="CT61" s="343"/>
      <c r="CU61" s="343"/>
      <c r="CV61" s="343"/>
      <c r="CW61" s="343"/>
      <c r="CX61" s="343"/>
      <c r="CY61" s="343"/>
      <c r="CZ61" s="343"/>
      <c r="DA61" s="343"/>
      <c r="DB61" s="343"/>
      <c r="DC61" s="343"/>
      <c r="DD61" s="343"/>
      <c r="DE61" s="343"/>
      <c r="DF61" s="343"/>
      <c r="DG61" s="343"/>
      <c r="DH61" s="343"/>
      <c r="DI61" s="343"/>
      <c r="DJ61" s="343"/>
      <c r="DK61" s="343"/>
      <c r="DL61" s="343"/>
      <c r="DM61" s="343"/>
      <c r="DN61" s="343"/>
      <c r="DO61" s="343"/>
      <c r="DP61" s="343"/>
      <c r="DQ61" s="343"/>
      <c r="DR61" s="343"/>
      <c r="DS61" s="343"/>
      <c r="DT61" s="343"/>
      <c r="DU61" s="343"/>
      <c r="DV61" s="343"/>
      <c r="DW61" s="343"/>
      <c r="DX61" s="343"/>
      <c r="DY61" s="343"/>
      <c r="DZ61" s="343"/>
      <c r="EA61" s="343"/>
      <c r="EB61" s="343"/>
      <c r="EC61" s="343"/>
      <c r="ED61" s="343"/>
      <c r="EE61" s="343"/>
      <c r="EF61" s="343"/>
      <c r="EG61" s="343"/>
      <c r="EH61" s="343"/>
      <c r="EI61" s="343"/>
      <c r="EJ61" s="343"/>
      <c r="EK61" s="343"/>
      <c r="EL61" s="343"/>
      <c r="EM61" s="343"/>
      <c r="EN61" s="343"/>
      <c r="EO61" s="343"/>
      <c r="EP61" s="343"/>
      <c r="EQ61" s="343"/>
      <c r="ER61" s="343"/>
      <c r="ES61" s="343"/>
      <c r="ET61" s="343"/>
      <c r="EU61" s="343"/>
      <c r="EV61" s="343"/>
      <c r="EW61" s="343"/>
      <c r="EX61" s="343"/>
      <c r="EY61" s="343"/>
      <c r="EZ61" s="343"/>
      <c r="FA61" s="343"/>
      <c r="FB61" s="343"/>
      <c r="FC61" s="343"/>
      <c r="FD61" s="343"/>
      <c r="FE61" s="343"/>
      <c r="FF61" s="343"/>
      <c r="FG61" s="343"/>
      <c r="FH61" s="343"/>
      <c r="FI61" s="343"/>
      <c r="FJ61" s="343"/>
      <c r="FK61" s="343"/>
      <c r="FL61" s="343"/>
      <c r="FM61" s="343"/>
      <c r="FN61" s="343"/>
      <c r="FO61" s="343"/>
      <c r="FP61" s="343"/>
      <c r="FQ61" s="343"/>
      <c r="FR61" s="343"/>
      <c r="FS61" s="343"/>
      <c r="FT61" s="343"/>
      <c r="FU61" s="343"/>
      <c r="FV61" s="343"/>
      <c r="FW61" s="343"/>
      <c r="FX61" s="343"/>
      <c r="FY61" s="343"/>
      <c r="FZ61" s="343"/>
      <c r="GA61" s="343"/>
      <c r="GB61" s="343"/>
      <c r="GC61" s="343"/>
      <c r="GD61" s="343"/>
      <c r="GE61" s="343"/>
      <c r="GF61" s="343"/>
      <c r="GG61" s="343"/>
      <c r="GH61" s="343"/>
      <c r="GI61" s="343"/>
      <c r="GJ61" s="343"/>
      <c r="GK61" s="343"/>
      <c r="GL61" s="343"/>
      <c r="GM61" s="343"/>
      <c r="GN61" s="343"/>
      <c r="GO61" s="343"/>
      <c r="GP61" s="343"/>
      <c r="GQ61" s="343"/>
      <c r="GR61" s="343"/>
      <c r="GS61" s="343"/>
      <c r="GT61" s="343"/>
      <c r="GU61" s="343"/>
      <c r="GV61" s="343"/>
      <c r="GW61" s="343"/>
      <c r="GX61" s="343"/>
      <c r="GY61" s="343"/>
      <c r="GZ61" s="343"/>
      <c r="HA61" s="343"/>
      <c r="HB61" s="343"/>
      <c r="HC61" s="343"/>
      <c r="HD61" s="343"/>
      <c r="HE61" s="343"/>
      <c r="HF61" s="343"/>
      <c r="HG61" s="343"/>
      <c r="HH61" s="343"/>
      <c r="HI61" s="343"/>
      <c r="HJ61" s="343"/>
      <c r="HK61" s="343"/>
      <c r="HL61" s="343"/>
      <c r="HM61" s="343"/>
      <c r="HN61" s="343"/>
      <c r="HO61" s="343"/>
      <c r="HP61" s="343"/>
      <c r="HQ61" s="343"/>
      <c r="HR61" s="343"/>
      <c r="HS61" s="343"/>
      <c r="HT61" s="343"/>
      <c r="HU61" s="343"/>
      <c r="HV61" s="343"/>
      <c r="HW61" s="343"/>
      <c r="HX61" s="343"/>
      <c r="HY61" s="343"/>
      <c r="HZ61" s="343"/>
      <c r="IA61" s="343"/>
      <c r="IB61" s="343"/>
      <c r="IC61" s="343"/>
      <c r="ID61" s="343"/>
      <c r="IE61" s="343"/>
      <c r="IF61" s="343"/>
      <c r="IG61" s="343"/>
      <c r="IH61" s="343"/>
      <c r="II61" s="343"/>
      <c r="IJ61" s="343"/>
      <c r="IK61" s="343"/>
      <c r="IL61" s="343"/>
      <c r="IM61" s="343"/>
      <c r="IN61" s="343"/>
      <c r="IO61" s="343"/>
      <c r="IP61" s="343"/>
      <c r="IQ61" s="343"/>
    </row>
    <row r="62" spans="1:251" s="344" customFormat="1" ht="17.100000000000001" customHeight="1" x14ac:dyDescent="0.2">
      <c r="A62" s="373"/>
      <c r="B62" s="373"/>
      <c r="C62" s="374"/>
      <c r="D62" s="379" t="s">
        <v>196</v>
      </c>
      <c r="E62" s="350" t="s">
        <v>240</v>
      </c>
      <c r="F62" s="380">
        <v>1500</v>
      </c>
      <c r="G62" s="378"/>
      <c r="H62" s="378">
        <f t="shared" si="23"/>
        <v>1500</v>
      </c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43"/>
      <c r="AK62" s="343"/>
      <c r="AL62" s="343"/>
      <c r="AM62" s="343"/>
      <c r="AN62" s="343"/>
      <c r="AO62" s="343"/>
      <c r="AP62" s="343"/>
      <c r="AQ62" s="343"/>
      <c r="AR62" s="343"/>
      <c r="AS62" s="343"/>
      <c r="AT62" s="343"/>
      <c r="AU62" s="343"/>
      <c r="AV62" s="343"/>
      <c r="AW62" s="343"/>
      <c r="AX62" s="343"/>
      <c r="AY62" s="343"/>
      <c r="AZ62" s="343"/>
      <c r="BA62" s="343"/>
      <c r="BB62" s="343"/>
      <c r="BC62" s="343"/>
      <c r="BD62" s="343"/>
      <c r="BE62" s="343"/>
      <c r="BF62" s="343"/>
      <c r="BG62" s="343"/>
      <c r="BH62" s="343"/>
      <c r="BI62" s="343"/>
      <c r="BJ62" s="343"/>
      <c r="BK62" s="343"/>
      <c r="BL62" s="343"/>
      <c r="BM62" s="343"/>
      <c r="BN62" s="343"/>
      <c r="BO62" s="343"/>
      <c r="BP62" s="343"/>
      <c r="BQ62" s="343"/>
      <c r="BR62" s="343"/>
      <c r="BS62" s="343"/>
      <c r="BT62" s="343"/>
      <c r="BU62" s="343"/>
      <c r="BV62" s="343"/>
      <c r="BW62" s="343"/>
      <c r="BX62" s="343"/>
      <c r="BY62" s="343"/>
      <c r="BZ62" s="343"/>
      <c r="CA62" s="343"/>
      <c r="CB62" s="343"/>
      <c r="CC62" s="343"/>
      <c r="CD62" s="343"/>
      <c r="CE62" s="343"/>
      <c r="CF62" s="343"/>
      <c r="CG62" s="343"/>
      <c r="CH62" s="343"/>
      <c r="CI62" s="343"/>
      <c r="CJ62" s="343"/>
      <c r="CK62" s="343"/>
      <c r="CL62" s="343"/>
      <c r="CM62" s="343"/>
      <c r="CN62" s="343"/>
      <c r="CO62" s="343"/>
      <c r="CP62" s="343"/>
      <c r="CQ62" s="343"/>
      <c r="CR62" s="343"/>
      <c r="CS62" s="343"/>
      <c r="CT62" s="343"/>
      <c r="CU62" s="343"/>
      <c r="CV62" s="343"/>
      <c r="CW62" s="343"/>
      <c r="CX62" s="343"/>
      <c r="CY62" s="343"/>
      <c r="CZ62" s="343"/>
      <c r="DA62" s="343"/>
      <c r="DB62" s="343"/>
      <c r="DC62" s="343"/>
      <c r="DD62" s="343"/>
      <c r="DE62" s="343"/>
      <c r="DF62" s="343"/>
      <c r="DG62" s="343"/>
      <c r="DH62" s="343"/>
      <c r="DI62" s="343"/>
      <c r="DJ62" s="343"/>
      <c r="DK62" s="343"/>
      <c r="DL62" s="343"/>
      <c r="DM62" s="343"/>
      <c r="DN62" s="343"/>
      <c r="DO62" s="343"/>
      <c r="DP62" s="343"/>
      <c r="DQ62" s="343"/>
      <c r="DR62" s="343"/>
      <c r="DS62" s="343"/>
      <c r="DT62" s="343"/>
      <c r="DU62" s="343"/>
      <c r="DV62" s="343"/>
      <c r="DW62" s="343"/>
      <c r="DX62" s="343"/>
      <c r="DY62" s="343"/>
      <c r="DZ62" s="343"/>
      <c r="EA62" s="343"/>
      <c r="EB62" s="343"/>
      <c r="EC62" s="343"/>
      <c r="ED62" s="343"/>
      <c r="EE62" s="343"/>
      <c r="EF62" s="343"/>
      <c r="EG62" s="343"/>
      <c r="EH62" s="343"/>
      <c r="EI62" s="343"/>
      <c r="EJ62" s="343"/>
      <c r="EK62" s="343"/>
      <c r="EL62" s="343"/>
      <c r="EM62" s="343"/>
      <c r="EN62" s="343"/>
      <c r="EO62" s="343"/>
      <c r="EP62" s="343"/>
      <c r="EQ62" s="343"/>
      <c r="ER62" s="343"/>
      <c r="ES62" s="343"/>
      <c r="ET62" s="343"/>
      <c r="EU62" s="343"/>
      <c r="EV62" s="343"/>
      <c r="EW62" s="343"/>
      <c r="EX62" s="343"/>
      <c r="EY62" s="343"/>
      <c r="EZ62" s="343"/>
      <c r="FA62" s="343"/>
      <c r="FB62" s="343"/>
      <c r="FC62" s="343"/>
      <c r="FD62" s="343"/>
      <c r="FE62" s="343"/>
      <c r="FF62" s="343"/>
      <c r="FG62" s="343"/>
      <c r="FH62" s="343"/>
      <c r="FI62" s="343"/>
      <c r="FJ62" s="343"/>
      <c r="FK62" s="343"/>
      <c r="FL62" s="343"/>
      <c r="FM62" s="343"/>
      <c r="FN62" s="343"/>
      <c r="FO62" s="343"/>
      <c r="FP62" s="343"/>
      <c r="FQ62" s="343"/>
      <c r="FR62" s="343"/>
      <c r="FS62" s="343"/>
      <c r="FT62" s="343"/>
      <c r="FU62" s="343"/>
      <c r="FV62" s="343"/>
      <c r="FW62" s="343"/>
      <c r="FX62" s="343"/>
      <c r="FY62" s="343"/>
      <c r="FZ62" s="343"/>
      <c r="GA62" s="343"/>
      <c r="GB62" s="343"/>
      <c r="GC62" s="343"/>
      <c r="GD62" s="343"/>
      <c r="GE62" s="343"/>
      <c r="GF62" s="343"/>
      <c r="GG62" s="343"/>
      <c r="GH62" s="343"/>
      <c r="GI62" s="343"/>
      <c r="GJ62" s="343"/>
      <c r="GK62" s="343"/>
      <c r="GL62" s="343"/>
      <c r="GM62" s="343"/>
      <c r="GN62" s="343"/>
      <c r="GO62" s="343"/>
      <c r="GP62" s="343"/>
      <c r="GQ62" s="343"/>
      <c r="GR62" s="343"/>
      <c r="GS62" s="343"/>
      <c r="GT62" s="343"/>
      <c r="GU62" s="343"/>
      <c r="GV62" s="343"/>
      <c r="GW62" s="343"/>
      <c r="GX62" s="343"/>
      <c r="GY62" s="343"/>
      <c r="GZ62" s="343"/>
      <c r="HA62" s="343"/>
      <c r="HB62" s="343"/>
      <c r="HC62" s="343"/>
      <c r="HD62" s="343"/>
      <c r="HE62" s="343"/>
      <c r="HF62" s="343"/>
      <c r="HG62" s="343"/>
      <c r="HH62" s="343"/>
      <c r="HI62" s="343"/>
      <c r="HJ62" s="343"/>
      <c r="HK62" s="343"/>
      <c r="HL62" s="343"/>
      <c r="HM62" s="343"/>
      <c r="HN62" s="343"/>
      <c r="HO62" s="343"/>
      <c r="HP62" s="343"/>
      <c r="HQ62" s="343"/>
      <c r="HR62" s="343"/>
      <c r="HS62" s="343"/>
      <c r="HT62" s="343"/>
      <c r="HU62" s="343"/>
      <c r="HV62" s="343"/>
      <c r="HW62" s="343"/>
      <c r="HX62" s="343"/>
      <c r="HY62" s="343"/>
      <c r="HZ62" s="343"/>
      <c r="IA62" s="343"/>
      <c r="IB62" s="343"/>
      <c r="IC62" s="343"/>
      <c r="ID62" s="343"/>
      <c r="IE62" s="343"/>
      <c r="IF62" s="343"/>
      <c r="IG62" s="343"/>
      <c r="IH62" s="343"/>
      <c r="II62" s="343"/>
      <c r="IJ62" s="343"/>
      <c r="IK62" s="343"/>
      <c r="IL62" s="343"/>
      <c r="IM62" s="343"/>
      <c r="IN62" s="343"/>
      <c r="IO62" s="343"/>
      <c r="IP62" s="343"/>
      <c r="IQ62" s="343"/>
    </row>
    <row r="63" spans="1:251" s="344" customFormat="1" ht="17.100000000000001" customHeight="1" x14ac:dyDescent="0.2">
      <c r="A63" s="373"/>
      <c r="B63" s="373"/>
      <c r="C63" s="374"/>
      <c r="D63" s="379" t="s">
        <v>241</v>
      </c>
      <c r="E63" s="382" t="s">
        <v>242</v>
      </c>
      <c r="F63" s="380">
        <v>1500</v>
      </c>
      <c r="G63" s="378"/>
      <c r="H63" s="378">
        <f t="shared" si="23"/>
        <v>1500</v>
      </c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43"/>
      <c r="AK63" s="343"/>
      <c r="AL63" s="343"/>
      <c r="AM63" s="343"/>
      <c r="AN63" s="343"/>
      <c r="AO63" s="343"/>
      <c r="AP63" s="343"/>
      <c r="AQ63" s="343"/>
      <c r="AR63" s="343"/>
      <c r="AS63" s="343"/>
      <c r="AT63" s="343"/>
      <c r="AU63" s="343"/>
      <c r="AV63" s="343"/>
      <c r="AW63" s="343"/>
      <c r="AX63" s="343"/>
      <c r="AY63" s="343"/>
      <c r="AZ63" s="343"/>
      <c r="BA63" s="343"/>
      <c r="BB63" s="343"/>
      <c r="BC63" s="343"/>
      <c r="BD63" s="343"/>
      <c r="BE63" s="343"/>
      <c r="BF63" s="343"/>
      <c r="BG63" s="343"/>
      <c r="BH63" s="343"/>
      <c r="BI63" s="343"/>
      <c r="BJ63" s="343"/>
      <c r="BK63" s="343"/>
      <c r="BL63" s="343"/>
      <c r="BM63" s="343"/>
      <c r="BN63" s="343"/>
      <c r="BO63" s="343"/>
      <c r="BP63" s="343"/>
      <c r="BQ63" s="343"/>
      <c r="BR63" s="343"/>
      <c r="BS63" s="343"/>
      <c r="BT63" s="343"/>
      <c r="BU63" s="343"/>
      <c r="BV63" s="343"/>
      <c r="BW63" s="343"/>
      <c r="BX63" s="343"/>
      <c r="BY63" s="343"/>
      <c r="BZ63" s="343"/>
      <c r="CA63" s="343"/>
      <c r="CB63" s="343"/>
      <c r="CC63" s="343"/>
      <c r="CD63" s="343"/>
      <c r="CE63" s="343"/>
      <c r="CF63" s="343"/>
      <c r="CG63" s="343"/>
      <c r="CH63" s="343"/>
      <c r="CI63" s="343"/>
      <c r="CJ63" s="343"/>
      <c r="CK63" s="343"/>
      <c r="CL63" s="343"/>
      <c r="CM63" s="343"/>
      <c r="CN63" s="343"/>
      <c r="CO63" s="343"/>
      <c r="CP63" s="343"/>
      <c r="CQ63" s="343"/>
      <c r="CR63" s="343"/>
      <c r="CS63" s="343"/>
      <c r="CT63" s="343"/>
      <c r="CU63" s="343"/>
      <c r="CV63" s="343"/>
      <c r="CW63" s="343"/>
      <c r="CX63" s="343"/>
      <c r="CY63" s="343"/>
      <c r="CZ63" s="343"/>
      <c r="DA63" s="343"/>
      <c r="DB63" s="343"/>
      <c r="DC63" s="343"/>
      <c r="DD63" s="343"/>
      <c r="DE63" s="343"/>
      <c r="DF63" s="343"/>
      <c r="DG63" s="343"/>
      <c r="DH63" s="343"/>
      <c r="DI63" s="343"/>
      <c r="DJ63" s="343"/>
      <c r="DK63" s="343"/>
      <c r="DL63" s="343"/>
      <c r="DM63" s="343"/>
      <c r="DN63" s="343"/>
      <c r="DO63" s="343"/>
      <c r="DP63" s="343"/>
      <c r="DQ63" s="343"/>
      <c r="DR63" s="343"/>
      <c r="DS63" s="343"/>
      <c r="DT63" s="343"/>
      <c r="DU63" s="343"/>
      <c r="DV63" s="343"/>
      <c r="DW63" s="343"/>
      <c r="DX63" s="343"/>
      <c r="DY63" s="343"/>
      <c r="DZ63" s="343"/>
      <c r="EA63" s="343"/>
      <c r="EB63" s="343"/>
      <c r="EC63" s="343"/>
      <c r="ED63" s="343"/>
      <c r="EE63" s="343"/>
      <c r="EF63" s="343"/>
      <c r="EG63" s="343"/>
      <c r="EH63" s="343"/>
      <c r="EI63" s="343"/>
      <c r="EJ63" s="343"/>
      <c r="EK63" s="343"/>
      <c r="EL63" s="343"/>
      <c r="EM63" s="343"/>
      <c r="EN63" s="343"/>
      <c r="EO63" s="343"/>
      <c r="EP63" s="343"/>
      <c r="EQ63" s="343"/>
      <c r="ER63" s="343"/>
      <c r="ES63" s="343"/>
      <c r="ET63" s="343"/>
      <c r="EU63" s="343"/>
      <c r="EV63" s="343"/>
      <c r="EW63" s="343"/>
      <c r="EX63" s="343"/>
      <c r="EY63" s="343"/>
      <c r="EZ63" s="343"/>
      <c r="FA63" s="343"/>
      <c r="FB63" s="343"/>
      <c r="FC63" s="343"/>
      <c r="FD63" s="343"/>
      <c r="FE63" s="343"/>
      <c r="FF63" s="343"/>
      <c r="FG63" s="343"/>
      <c r="FH63" s="343"/>
      <c r="FI63" s="343"/>
      <c r="FJ63" s="343"/>
      <c r="FK63" s="343"/>
      <c r="FL63" s="343"/>
      <c r="FM63" s="343"/>
      <c r="FN63" s="343"/>
      <c r="FO63" s="343"/>
      <c r="FP63" s="343"/>
      <c r="FQ63" s="343"/>
      <c r="FR63" s="343"/>
      <c r="FS63" s="343"/>
      <c r="FT63" s="343"/>
      <c r="FU63" s="343"/>
      <c r="FV63" s="343"/>
      <c r="FW63" s="343"/>
      <c r="FX63" s="343"/>
      <c r="FY63" s="343"/>
      <c r="FZ63" s="343"/>
      <c r="GA63" s="343"/>
      <c r="GB63" s="343"/>
      <c r="GC63" s="343"/>
      <c r="GD63" s="343"/>
      <c r="GE63" s="343"/>
      <c r="GF63" s="343"/>
      <c r="GG63" s="343"/>
      <c r="GH63" s="343"/>
      <c r="GI63" s="343"/>
      <c r="GJ63" s="343"/>
      <c r="GK63" s="343"/>
      <c r="GL63" s="343"/>
      <c r="GM63" s="343"/>
      <c r="GN63" s="343"/>
      <c r="GO63" s="343"/>
      <c r="GP63" s="343"/>
      <c r="GQ63" s="343"/>
      <c r="GR63" s="343"/>
      <c r="GS63" s="343"/>
      <c r="GT63" s="343"/>
      <c r="GU63" s="343"/>
      <c r="GV63" s="343"/>
      <c r="GW63" s="343"/>
      <c r="GX63" s="343"/>
      <c r="GY63" s="343"/>
      <c r="GZ63" s="343"/>
      <c r="HA63" s="343"/>
      <c r="HB63" s="343"/>
      <c r="HC63" s="343"/>
      <c r="HD63" s="343"/>
      <c r="HE63" s="343"/>
      <c r="HF63" s="343"/>
      <c r="HG63" s="343"/>
      <c r="HH63" s="343"/>
      <c r="HI63" s="343"/>
      <c r="HJ63" s="343"/>
      <c r="HK63" s="343"/>
      <c r="HL63" s="343"/>
      <c r="HM63" s="343"/>
      <c r="HN63" s="343"/>
      <c r="HO63" s="343"/>
      <c r="HP63" s="343"/>
      <c r="HQ63" s="343"/>
      <c r="HR63" s="343"/>
      <c r="HS63" s="343"/>
      <c r="HT63" s="343"/>
      <c r="HU63" s="343"/>
      <c r="HV63" s="343"/>
      <c r="HW63" s="343"/>
      <c r="HX63" s="343"/>
      <c r="HY63" s="343"/>
      <c r="HZ63" s="343"/>
      <c r="IA63" s="343"/>
      <c r="IB63" s="343"/>
      <c r="IC63" s="343"/>
      <c r="ID63" s="343"/>
      <c r="IE63" s="343"/>
      <c r="IF63" s="343"/>
      <c r="IG63" s="343"/>
      <c r="IH63" s="343"/>
      <c r="II63" s="343"/>
      <c r="IJ63" s="343"/>
      <c r="IK63" s="343"/>
      <c r="IL63" s="343"/>
      <c r="IM63" s="343"/>
      <c r="IN63" s="343"/>
      <c r="IO63" s="343"/>
      <c r="IP63" s="343"/>
      <c r="IQ63" s="343"/>
    </row>
    <row r="64" spans="1:251" s="344" customFormat="1" ht="17.100000000000001" customHeight="1" x14ac:dyDescent="0.2">
      <c r="A64" s="373"/>
      <c r="B64" s="373"/>
      <c r="C64" s="383" t="s">
        <v>198</v>
      </c>
      <c r="D64" s="370"/>
      <c r="E64" s="355" t="s">
        <v>199</v>
      </c>
      <c r="F64" s="371">
        <f>F65+F66</f>
        <v>1000</v>
      </c>
      <c r="G64" s="371">
        <f t="shared" ref="G64:H64" si="24">G65+G66</f>
        <v>0</v>
      </c>
      <c r="H64" s="372">
        <f t="shared" si="24"/>
        <v>1000</v>
      </c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43"/>
      <c r="AK64" s="343"/>
      <c r="AL64" s="343"/>
      <c r="AM64" s="343"/>
      <c r="AN64" s="343"/>
      <c r="AO64" s="343"/>
      <c r="AP64" s="343"/>
      <c r="AQ64" s="343"/>
      <c r="AR64" s="343"/>
      <c r="AS64" s="343"/>
      <c r="AT64" s="343"/>
      <c r="AU64" s="343"/>
      <c r="AV64" s="343"/>
      <c r="AW64" s="343"/>
      <c r="AX64" s="343"/>
      <c r="AY64" s="343"/>
      <c r="AZ64" s="343"/>
      <c r="BA64" s="343"/>
      <c r="BB64" s="343"/>
      <c r="BC64" s="343"/>
      <c r="BD64" s="343"/>
      <c r="BE64" s="343"/>
      <c r="BF64" s="343"/>
      <c r="BG64" s="343"/>
      <c r="BH64" s="343"/>
      <c r="BI64" s="343"/>
      <c r="BJ64" s="343"/>
      <c r="BK64" s="343"/>
      <c r="BL64" s="343"/>
      <c r="BM64" s="343"/>
      <c r="BN64" s="343"/>
      <c r="BO64" s="343"/>
      <c r="BP64" s="343"/>
      <c r="BQ64" s="343"/>
      <c r="BR64" s="343"/>
      <c r="BS64" s="343"/>
      <c r="BT64" s="343"/>
      <c r="BU64" s="343"/>
      <c r="BV64" s="343"/>
      <c r="BW64" s="343"/>
      <c r="BX64" s="343"/>
      <c r="BY64" s="343"/>
      <c r="BZ64" s="343"/>
      <c r="CA64" s="343"/>
      <c r="CB64" s="343"/>
      <c r="CC64" s="343"/>
      <c r="CD64" s="343"/>
      <c r="CE64" s="343"/>
      <c r="CF64" s="343"/>
      <c r="CG64" s="343"/>
      <c r="CH64" s="343"/>
      <c r="CI64" s="343"/>
      <c r="CJ64" s="343"/>
      <c r="CK64" s="343"/>
      <c r="CL64" s="343"/>
      <c r="CM64" s="343"/>
      <c r="CN64" s="343"/>
      <c r="CO64" s="343"/>
      <c r="CP64" s="343"/>
      <c r="CQ64" s="343"/>
      <c r="CR64" s="343"/>
      <c r="CS64" s="343"/>
      <c r="CT64" s="343"/>
      <c r="CU64" s="343"/>
      <c r="CV64" s="343"/>
      <c r="CW64" s="343"/>
      <c r="CX64" s="343"/>
      <c r="CY64" s="343"/>
      <c r="CZ64" s="343"/>
      <c r="DA64" s="343"/>
      <c r="DB64" s="343"/>
      <c r="DC64" s="343"/>
      <c r="DD64" s="343"/>
      <c r="DE64" s="343"/>
      <c r="DF64" s="343"/>
      <c r="DG64" s="343"/>
      <c r="DH64" s="343"/>
      <c r="DI64" s="343"/>
      <c r="DJ64" s="343"/>
      <c r="DK64" s="343"/>
      <c r="DL64" s="343"/>
      <c r="DM64" s="343"/>
      <c r="DN64" s="343"/>
      <c r="DO64" s="343"/>
      <c r="DP64" s="343"/>
      <c r="DQ64" s="343"/>
      <c r="DR64" s="343"/>
      <c r="DS64" s="343"/>
      <c r="DT64" s="343"/>
      <c r="DU64" s="343"/>
      <c r="DV64" s="343"/>
      <c r="DW64" s="343"/>
      <c r="DX64" s="343"/>
      <c r="DY64" s="343"/>
      <c r="DZ64" s="343"/>
      <c r="EA64" s="343"/>
      <c r="EB64" s="343"/>
      <c r="EC64" s="343"/>
      <c r="ED64" s="343"/>
      <c r="EE64" s="343"/>
      <c r="EF64" s="343"/>
      <c r="EG64" s="343"/>
      <c r="EH64" s="343"/>
      <c r="EI64" s="343"/>
      <c r="EJ64" s="343"/>
      <c r="EK64" s="343"/>
      <c r="EL64" s="343"/>
      <c r="EM64" s="343"/>
      <c r="EN64" s="343"/>
      <c r="EO64" s="343"/>
      <c r="EP64" s="343"/>
      <c r="EQ64" s="343"/>
      <c r="ER64" s="343"/>
      <c r="ES64" s="343"/>
      <c r="ET64" s="343"/>
      <c r="EU64" s="343"/>
      <c r="EV64" s="343"/>
      <c r="EW64" s="343"/>
      <c r="EX64" s="343"/>
      <c r="EY64" s="343"/>
      <c r="EZ64" s="343"/>
      <c r="FA64" s="343"/>
      <c r="FB64" s="343"/>
      <c r="FC64" s="343"/>
      <c r="FD64" s="343"/>
      <c r="FE64" s="343"/>
      <c r="FF64" s="343"/>
      <c r="FG64" s="343"/>
      <c r="FH64" s="343"/>
      <c r="FI64" s="343"/>
      <c r="FJ64" s="343"/>
      <c r="FK64" s="343"/>
      <c r="FL64" s="343"/>
      <c r="FM64" s="343"/>
      <c r="FN64" s="343"/>
      <c r="FO64" s="343"/>
      <c r="FP64" s="343"/>
      <c r="FQ64" s="343"/>
      <c r="FR64" s="343"/>
      <c r="FS64" s="343"/>
      <c r="FT64" s="343"/>
      <c r="FU64" s="343"/>
      <c r="FV64" s="343"/>
      <c r="FW64" s="343"/>
      <c r="FX64" s="343"/>
      <c r="FY64" s="343"/>
      <c r="FZ64" s="343"/>
      <c r="GA64" s="343"/>
      <c r="GB64" s="343"/>
      <c r="GC64" s="343"/>
      <c r="GD64" s="343"/>
      <c r="GE64" s="343"/>
      <c r="GF64" s="343"/>
      <c r="GG64" s="343"/>
      <c r="GH64" s="343"/>
      <c r="GI64" s="343"/>
      <c r="GJ64" s="343"/>
      <c r="GK64" s="343"/>
      <c r="GL64" s="343"/>
      <c r="GM64" s="343"/>
      <c r="GN64" s="343"/>
      <c r="GO64" s="343"/>
      <c r="GP64" s="343"/>
      <c r="GQ64" s="343"/>
      <c r="GR64" s="343"/>
      <c r="GS64" s="343"/>
      <c r="GT64" s="343"/>
      <c r="GU64" s="343"/>
      <c r="GV64" s="343"/>
      <c r="GW64" s="343"/>
      <c r="GX64" s="343"/>
      <c r="GY64" s="343"/>
      <c r="GZ64" s="343"/>
      <c r="HA64" s="343"/>
      <c r="HB64" s="343"/>
      <c r="HC64" s="343"/>
      <c r="HD64" s="343"/>
      <c r="HE64" s="343"/>
      <c r="HF64" s="343"/>
      <c r="HG64" s="343"/>
      <c r="HH64" s="343"/>
      <c r="HI64" s="343"/>
      <c r="HJ64" s="343"/>
      <c r="HK64" s="343"/>
      <c r="HL64" s="343"/>
      <c r="HM64" s="343"/>
      <c r="HN64" s="343"/>
      <c r="HO64" s="343"/>
      <c r="HP64" s="343"/>
      <c r="HQ64" s="343"/>
      <c r="HR64" s="343"/>
      <c r="HS64" s="343"/>
      <c r="HT64" s="343"/>
      <c r="HU64" s="343"/>
      <c r="HV64" s="343"/>
      <c r="HW64" s="343"/>
      <c r="HX64" s="343"/>
      <c r="HY64" s="343"/>
      <c r="HZ64" s="343"/>
      <c r="IA64" s="343"/>
      <c r="IB64" s="343"/>
      <c r="IC64" s="343"/>
      <c r="ID64" s="343"/>
      <c r="IE64" s="343"/>
      <c r="IF64" s="343"/>
      <c r="IG64" s="343"/>
      <c r="IH64" s="343"/>
      <c r="II64" s="343"/>
      <c r="IJ64" s="343"/>
      <c r="IK64" s="343"/>
      <c r="IL64" s="343"/>
      <c r="IM64" s="343"/>
      <c r="IN64" s="343"/>
      <c r="IO64" s="343"/>
      <c r="IP64" s="343"/>
      <c r="IQ64" s="343"/>
    </row>
    <row r="65" spans="1:251" s="344" customFormat="1" ht="17.100000000000001" customHeight="1" x14ac:dyDescent="0.2">
      <c r="A65" s="373"/>
      <c r="B65" s="384"/>
      <c r="C65" s="749"/>
      <c r="D65" s="385" t="s">
        <v>236</v>
      </c>
      <c r="E65" s="376" t="s">
        <v>237</v>
      </c>
      <c r="F65" s="377">
        <v>500</v>
      </c>
      <c r="G65" s="378"/>
      <c r="H65" s="378">
        <f>F65+G65</f>
        <v>500</v>
      </c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43"/>
      <c r="AK65" s="343"/>
      <c r="AL65" s="343"/>
      <c r="AM65" s="343"/>
      <c r="AN65" s="343"/>
      <c r="AO65" s="343"/>
      <c r="AP65" s="343"/>
      <c r="AQ65" s="343"/>
      <c r="AR65" s="343"/>
      <c r="AS65" s="343"/>
      <c r="AT65" s="343"/>
      <c r="AU65" s="343"/>
      <c r="AV65" s="343"/>
      <c r="AW65" s="343"/>
      <c r="AX65" s="343"/>
      <c r="AY65" s="343"/>
      <c r="AZ65" s="343"/>
      <c r="BA65" s="343"/>
      <c r="BB65" s="343"/>
      <c r="BC65" s="343"/>
      <c r="BD65" s="343"/>
      <c r="BE65" s="343"/>
      <c r="BF65" s="343"/>
      <c r="BG65" s="343"/>
      <c r="BH65" s="343"/>
      <c r="BI65" s="343"/>
      <c r="BJ65" s="343"/>
      <c r="BK65" s="343"/>
      <c r="BL65" s="343"/>
      <c r="BM65" s="343"/>
      <c r="BN65" s="343"/>
      <c r="BO65" s="343"/>
      <c r="BP65" s="343"/>
      <c r="BQ65" s="343"/>
      <c r="BR65" s="343"/>
      <c r="BS65" s="343"/>
      <c r="BT65" s="343"/>
      <c r="BU65" s="343"/>
      <c r="BV65" s="343"/>
      <c r="BW65" s="343"/>
      <c r="BX65" s="343"/>
      <c r="BY65" s="343"/>
      <c r="BZ65" s="343"/>
      <c r="CA65" s="343"/>
      <c r="CB65" s="343"/>
      <c r="CC65" s="343"/>
      <c r="CD65" s="343"/>
      <c r="CE65" s="343"/>
      <c r="CF65" s="343"/>
      <c r="CG65" s="343"/>
      <c r="CH65" s="343"/>
      <c r="CI65" s="343"/>
      <c r="CJ65" s="343"/>
      <c r="CK65" s="343"/>
      <c r="CL65" s="343"/>
      <c r="CM65" s="343"/>
      <c r="CN65" s="343"/>
      <c r="CO65" s="343"/>
      <c r="CP65" s="343"/>
      <c r="CQ65" s="343"/>
      <c r="CR65" s="343"/>
      <c r="CS65" s="343"/>
      <c r="CT65" s="343"/>
      <c r="CU65" s="343"/>
      <c r="CV65" s="343"/>
      <c r="CW65" s="343"/>
      <c r="CX65" s="343"/>
      <c r="CY65" s="343"/>
      <c r="CZ65" s="343"/>
      <c r="DA65" s="343"/>
      <c r="DB65" s="343"/>
      <c r="DC65" s="343"/>
      <c r="DD65" s="343"/>
      <c r="DE65" s="343"/>
      <c r="DF65" s="343"/>
      <c r="DG65" s="343"/>
      <c r="DH65" s="343"/>
      <c r="DI65" s="343"/>
      <c r="DJ65" s="343"/>
      <c r="DK65" s="343"/>
      <c r="DL65" s="343"/>
      <c r="DM65" s="343"/>
      <c r="DN65" s="343"/>
      <c r="DO65" s="343"/>
      <c r="DP65" s="343"/>
      <c r="DQ65" s="343"/>
      <c r="DR65" s="343"/>
      <c r="DS65" s="343"/>
      <c r="DT65" s="343"/>
      <c r="DU65" s="343"/>
      <c r="DV65" s="343"/>
      <c r="DW65" s="343"/>
      <c r="DX65" s="343"/>
      <c r="DY65" s="343"/>
      <c r="DZ65" s="343"/>
      <c r="EA65" s="343"/>
      <c r="EB65" s="343"/>
      <c r="EC65" s="343"/>
      <c r="ED65" s="343"/>
      <c r="EE65" s="343"/>
      <c r="EF65" s="343"/>
      <c r="EG65" s="343"/>
      <c r="EH65" s="343"/>
      <c r="EI65" s="343"/>
      <c r="EJ65" s="343"/>
      <c r="EK65" s="343"/>
      <c r="EL65" s="343"/>
      <c r="EM65" s="343"/>
      <c r="EN65" s="343"/>
      <c r="EO65" s="343"/>
      <c r="EP65" s="343"/>
      <c r="EQ65" s="343"/>
      <c r="ER65" s="343"/>
      <c r="ES65" s="343"/>
      <c r="ET65" s="343"/>
      <c r="EU65" s="343"/>
      <c r="EV65" s="343"/>
      <c r="EW65" s="343"/>
      <c r="EX65" s="343"/>
      <c r="EY65" s="343"/>
      <c r="EZ65" s="343"/>
      <c r="FA65" s="343"/>
      <c r="FB65" s="343"/>
      <c r="FC65" s="343"/>
      <c r="FD65" s="343"/>
      <c r="FE65" s="343"/>
      <c r="FF65" s="343"/>
      <c r="FG65" s="343"/>
      <c r="FH65" s="343"/>
      <c r="FI65" s="343"/>
      <c r="FJ65" s="343"/>
      <c r="FK65" s="343"/>
      <c r="FL65" s="343"/>
      <c r="FM65" s="343"/>
      <c r="FN65" s="343"/>
      <c r="FO65" s="343"/>
      <c r="FP65" s="343"/>
      <c r="FQ65" s="343"/>
      <c r="FR65" s="343"/>
      <c r="FS65" s="343"/>
      <c r="FT65" s="343"/>
      <c r="FU65" s="343"/>
      <c r="FV65" s="343"/>
      <c r="FW65" s="343"/>
      <c r="FX65" s="343"/>
      <c r="FY65" s="343"/>
      <c r="FZ65" s="343"/>
      <c r="GA65" s="343"/>
      <c r="GB65" s="343"/>
      <c r="GC65" s="343"/>
      <c r="GD65" s="343"/>
      <c r="GE65" s="343"/>
      <c r="GF65" s="343"/>
      <c r="GG65" s="343"/>
      <c r="GH65" s="343"/>
      <c r="GI65" s="343"/>
      <c r="GJ65" s="343"/>
      <c r="GK65" s="343"/>
      <c r="GL65" s="343"/>
      <c r="GM65" s="343"/>
      <c r="GN65" s="343"/>
      <c r="GO65" s="343"/>
      <c r="GP65" s="343"/>
      <c r="GQ65" s="343"/>
      <c r="GR65" s="343"/>
      <c r="GS65" s="343"/>
      <c r="GT65" s="343"/>
      <c r="GU65" s="343"/>
      <c r="GV65" s="343"/>
      <c r="GW65" s="343"/>
      <c r="GX65" s="343"/>
      <c r="GY65" s="343"/>
      <c r="GZ65" s="343"/>
      <c r="HA65" s="343"/>
      <c r="HB65" s="343"/>
      <c r="HC65" s="343"/>
      <c r="HD65" s="343"/>
      <c r="HE65" s="343"/>
      <c r="HF65" s="343"/>
      <c r="HG65" s="343"/>
      <c r="HH65" s="343"/>
      <c r="HI65" s="343"/>
      <c r="HJ65" s="343"/>
      <c r="HK65" s="343"/>
      <c r="HL65" s="343"/>
      <c r="HM65" s="343"/>
      <c r="HN65" s="343"/>
      <c r="HO65" s="343"/>
      <c r="HP65" s="343"/>
      <c r="HQ65" s="343"/>
      <c r="HR65" s="343"/>
      <c r="HS65" s="343"/>
      <c r="HT65" s="343"/>
      <c r="HU65" s="343"/>
      <c r="HV65" s="343"/>
      <c r="HW65" s="343"/>
      <c r="HX65" s="343"/>
      <c r="HY65" s="343"/>
      <c r="HZ65" s="343"/>
      <c r="IA65" s="343"/>
      <c r="IB65" s="343"/>
      <c r="IC65" s="343"/>
      <c r="ID65" s="343"/>
      <c r="IE65" s="343"/>
      <c r="IF65" s="343"/>
      <c r="IG65" s="343"/>
      <c r="IH65" s="343"/>
      <c r="II65" s="343"/>
      <c r="IJ65" s="343"/>
      <c r="IK65" s="343"/>
      <c r="IL65" s="343"/>
      <c r="IM65" s="343"/>
      <c r="IN65" s="343"/>
      <c r="IO65" s="343"/>
      <c r="IP65" s="343"/>
      <c r="IQ65" s="343"/>
    </row>
    <row r="66" spans="1:251" s="344" customFormat="1" ht="17.100000000000001" customHeight="1" x14ac:dyDescent="0.2">
      <c r="A66" s="384"/>
      <c r="B66" s="386"/>
      <c r="C66" s="750"/>
      <c r="D66" s="387" t="s">
        <v>241</v>
      </c>
      <c r="E66" s="382" t="s">
        <v>242</v>
      </c>
      <c r="F66" s="377">
        <v>500</v>
      </c>
      <c r="G66" s="378"/>
      <c r="H66" s="378">
        <f>F66+G66</f>
        <v>500</v>
      </c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3"/>
      <c r="AM66" s="343"/>
      <c r="AN66" s="343"/>
      <c r="AO66" s="343"/>
      <c r="AP66" s="343"/>
      <c r="AQ66" s="343"/>
      <c r="AR66" s="343"/>
      <c r="AS66" s="343"/>
      <c r="AT66" s="343"/>
      <c r="AU66" s="343"/>
      <c r="AV66" s="343"/>
      <c r="AW66" s="343"/>
      <c r="AX66" s="343"/>
      <c r="AY66" s="343"/>
      <c r="AZ66" s="343"/>
      <c r="BA66" s="343"/>
      <c r="BB66" s="343"/>
      <c r="BC66" s="343"/>
      <c r="BD66" s="343"/>
      <c r="BE66" s="343"/>
      <c r="BF66" s="343"/>
      <c r="BG66" s="343"/>
      <c r="BH66" s="343"/>
      <c r="BI66" s="343"/>
      <c r="BJ66" s="343"/>
      <c r="BK66" s="343"/>
      <c r="BL66" s="343"/>
      <c r="BM66" s="343"/>
      <c r="BN66" s="343"/>
      <c r="BO66" s="343"/>
      <c r="BP66" s="343"/>
      <c r="BQ66" s="343"/>
      <c r="BR66" s="343"/>
      <c r="BS66" s="343"/>
      <c r="BT66" s="343"/>
      <c r="BU66" s="343"/>
      <c r="BV66" s="343"/>
      <c r="BW66" s="343"/>
      <c r="BX66" s="343"/>
      <c r="BY66" s="343"/>
      <c r="BZ66" s="343"/>
      <c r="CA66" s="343"/>
      <c r="CB66" s="343"/>
      <c r="CC66" s="343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  <c r="DI66" s="343"/>
      <c r="DJ66" s="343"/>
      <c r="DK66" s="343"/>
      <c r="DL66" s="343"/>
      <c r="DM66" s="343"/>
      <c r="DN66" s="343"/>
      <c r="DO66" s="343"/>
      <c r="DP66" s="343"/>
      <c r="DQ66" s="343"/>
      <c r="DR66" s="343"/>
      <c r="DS66" s="343"/>
      <c r="DT66" s="343"/>
      <c r="DU66" s="343"/>
      <c r="DV66" s="343"/>
      <c r="DW66" s="343"/>
      <c r="DX66" s="343"/>
      <c r="DY66" s="343"/>
      <c r="DZ66" s="343"/>
      <c r="EA66" s="343"/>
      <c r="EB66" s="343"/>
      <c r="EC66" s="343"/>
      <c r="ED66" s="343"/>
      <c r="EE66" s="343"/>
      <c r="EF66" s="343"/>
      <c r="EG66" s="343"/>
      <c r="EH66" s="343"/>
      <c r="EI66" s="343"/>
      <c r="EJ66" s="343"/>
      <c r="EK66" s="343"/>
      <c r="EL66" s="343"/>
      <c r="EM66" s="343"/>
      <c r="EN66" s="343"/>
      <c r="EO66" s="343"/>
      <c r="EP66" s="343"/>
      <c r="EQ66" s="343"/>
      <c r="ER66" s="343"/>
      <c r="ES66" s="343"/>
      <c r="ET66" s="343"/>
      <c r="EU66" s="343"/>
      <c r="EV66" s="343"/>
      <c r="EW66" s="343"/>
      <c r="EX66" s="343"/>
      <c r="EY66" s="343"/>
      <c r="EZ66" s="343"/>
      <c r="FA66" s="343"/>
      <c r="FB66" s="343"/>
      <c r="FC66" s="343"/>
      <c r="FD66" s="343"/>
      <c r="FE66" s="343"/>
      <c r="FF66" s="343"/>
      <c r="FG66" s="343"/>
      <c r="FH66" s="343"/>
      <c r="FI66" s="343"/>
      <c r="FJ66" s="343"/>
      <c r="FK66" s="343"/>
      <c r="FL66" s="343"/>
      <c r="FM66" s="343"/>
      <c r="FN66" s="343"/>
      <c r="FO66" s="343"/>
      <c r="FP66" s="343"/>
      <c r="FQ66" s="343"/>
      <c r="FR66" s="343"/>
      <c r="FS66" s="343"/>
      <c r="FT66" s="343"/>
      <c r="FU66" s="343"/>
      <c r="FV66" s="343"/>
      <c r="FW66" s="343"/>
      <c r="FX66" s="343"/>
      <c r="FY66" s="343"/>
      <c r="FZ66" s="343"/>
      <c r="GA66" s="343"/>
      <c r="GB66" s="343"/>
      <c r="GC66" s="343"/>
      <c r="GD66" s="343"/>
      <c r="GE66" s="343"/>
      <c r="GF66" s="343"/>
      <c r="GG66" s="343"/>
      <c r="GH66" s="343"/>
      <c r="GI66" s="343"/>
      <c r="GJ66" s="343"/>
      <c r="GK66" s="343"/>
      <c r="GL66" s="343"/>
      <c r="GM66" s="343"/>
      <c r="GN66" s="343"/>
      <c r="GO66" s="343"/>
      <c r="GP66" s="343"/>
      <c r="GQ66" s="343"/>
      <c r="GR66" s="343"/>
      <c r="GS66" s="343"/>
      <c r="GT66" s="343"/>
      <c r="GU66" s="343"/>
      <c r="GV66" s="343"/>
      <c r="GW66" s="343"/>
      <c r="GX66" s="343"/>
      <c r="GY66" s="343"/>
      <c r="GZ66" s="343"/>
      <c r="HA66" s="343"/>
      <c r="HB66" s="343"/>
      <c r="HC66" s="343"/>
      <c r="HD66" s="343"/>
      <c r="HE66" s="343"/>
      <c r="HF66" s="343"/>
      <c r="HG66" s="343"/>
      <c r="HH66" s="343"/>
      <c r="HI66" s="343"/>
      <c r="HJ66" s="343"/>
      <c r="HK66" s="343"/>
      <c r="HL66" s="343"/>
      <c r="HM66" s="343"/>
      <c r="HN66" s="343"/>
      <c r="HO66" s="343"/>
      <c r="HP66" s="343"/>
      <c r="HQ66" s="343"/>
      <c r="HR66" s="343"/>
      <c r="HS66" s="343"/>
      <c r="HT66" s="343"/>
      <c r="HU66" s="343"/>
      <c r="HV66" s="343"/>
      <c r="HW66" s="343"/>
      <c r="HX66" s="343"/>
      <c r="HY66" s="343"/>
      <c r="HZ66" s="343"/>
      <c r="IA66" s="343"/>
      <c r="IB66" s="343"/>
      <c r="IC66" s="343"/>
      <c r="ID66" s="343"/>
      <c r="IE66" s="343"/>
      <c r="IF66" s="343"/>
      <c r="IG66" s="343"/>
      <c r="IH66" s="343"/>
      <c r="II66" s="343"/>
      <c r="IJ66" s="343"/>
      <c r="IK66" s="343"/>
      <c r="IL66" s="343"/>
      <c r="IM66" s="343"/>
      <c r="IN66" s="343"/>
      <c r="IO66" s="343"/>
      <c r="IP66" s="343"/>
      <c r="IQ66" s="343"/>
    </row>
    <row r="67" spans="1:251" s="344" customFormat="1" ht="17.100000000000001" customHeight="1" x14ac:dyDescent="0.2">
      <c r="A67" s="363"/>
      <c r="B67" s="388" t="s">
        <v>100</v>
      </c>
      <c r="C67" s="389"/>
      <c r="D67" s="390"/>
      <c r="E67" s="366" t="s">
        <v>243</v>
      </c>
      <c r="F67" s="367">
        <f>F68</f>
        <v>2000</v>
      </c>
      <c r="G67" s="367">
        <f t="shared" ref="G67:H68" si="25">G68</f>
        <v>0</v>
      </c>
      <c r="H67" s="368">
        <f t="shared" si="25"/>
        <v>2000</v>
      </c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3"/>
      <c r="AO67" s="343"/>
      <c r="AP67" s="343"/>
      <c r="AQ67" s="343"/>
      <c r="AR67" s="343"/>
      <c r="AS67" s="343"/>
      <c r="AT67" s="343"/>
      <c r="AU67" s="343"/>
      <c r="AV67" s="343"/>
      <c r="AW67" s="343"/>
      <c r="AX67" s="343"/>
      <c r="AY67" s="343"/>
      <c r="AZ67" s="343"/>
      <c r="BA67" s="343"/>
      <c r="BB67" s="343"/>
      <c r="BC67" s="343"/>
      <c r="BD67" s="343"/>
      <c r="BE67" s="343"/>
      <c r="BF67" s="343"/>
      <c r="BG67" s="343"/>
      <c r="BH67" s="343"/>
      <c r="BI67" s="343"/>
      <c r="BJ67" s="343"/>
      <c r="BK67" s="343"/>
      <c r="BL67" s="343"/>
      <c r="BM67" s="343"/>
      <c r="BN67" s="343"/>
      <c r="BO67" s="343"/>
      <c r="BP67" s="343"/>
      <c r="BQ67" s="343"/>
      <c r="BR67" s="343"/>
      <c r="BS67" s="343"/>
      <c r="BT67" s="343"/>
      <c r="BU67" s="343"/>
      <c r="BV67" s="343"/>
      <c r="BW67" s="343"/>
      <c r="BX67" s="343"/>
      <c r="BY67" s="343"/>
      <c r="BZ67" s="343"/>
      <c r="CA67" s="343"/>
      <c r="CB67" s="343"/>
      <c r="CC67" s="343"/>
      <c r="CD67" s="343"/>
      <c r="CE67" s="343"/>
      <c r="CF67" s="343"/>
      <c r="CG67" s="343"/>
      <c r="CH67" s="343"/>
      <c r="CI67" s="343"/>
      <c r="CJ67" s="343"/>
      <c r="CK67" s="343"/>
      <c r="CL67" s="343"/>
      <c r="CM67" s="343"/>
      <c r="CN67" s="343"/>
      <c r="CO67" s="343"/>
      <c r="CP67" s="343"/>
      <c r="CQ67" s="343"/>
      <c r="CR67" s="343"/>
      <c r="CS67" s="343"/>
      <c r="CT67" s="343"/>
      <c r="CU67" s="343"/>
      <c r="CV67" s="343"/>
      <c r="CW67" s="343"/>
      <c r="CX67" s="343"/>
      <c r="CY67" s="343"/>
      <c r="CZ67" s="343"/>
      <c r="DA67" s="343"/>
      <c r="DB67" s="343"/>
      <c r="DC67" s="343"/>
      <c r="DD67" s="343"/>
      <c r="DE67" s="343"/>
      <c r="DF67" s="343"/>
      <c r="DG67" s="343"/>
      <c r="DH67" s="343"/>
      <c r="DI67" s="343"/>
      <c r="DJ67" s="343"/>
      <c r="DK67" s="343"/>
      <c r="DL67" s="343"/>
      <c r="DM67" s="343"/>
      <c r="DN67" s="343"/>
      <c r="DO67" s="343"/>
      <c r="DP67" s="343"/>
      <c r="DQ67" s="343"/>
      <c r="DR67" s="343"/>
      <c r="DS67" s="343"/>
      <c r="DT67" s="343"/>
      <c r="DU67" s="343"/>
      <c r="DV67" s="343"/>
      <c r="DW67" s="343"/>
      <c r="DX67" s="343"/>
      <c r="DY67" s="343"/>
      <c r="DZ67" s="343"/>
      <c r="EA67" s="343"/>
      <c r="EB67" s="343"/>
      <c r="EC67" s="343"/>
      <c r="ED67" s="343"/>
      <c r="EE67" s="343"/>
      <c r="EF67" s="343"/>
      <c r="EG67" s="343"/>
      <c r="EH67" s="343"/>
      <c r="EI67" s="343"/>
      <c r="EJ67" s="343"/>
      <c r="EK67" s="343"/>
      <c r="EL67" s="343"/>
      <c r="EM67" s="343"/>
      <c r="EN67" s="343"/>
      <c r="EO67" s="343"/>
      <c r="EP67" s="343"/>
      <c r="EQ67" s="343"/>
      <c r="ER67" s="343"/>
      <c r="ES67" s="343"/>
      <c r="ET67" s="343"/>
      <c r="EU67" s="343"/>
      <c r="EV67" s="343"/>
      <c r="EW67" s="343"/>
      <c r="EX67" s="343"/>
      <c r="EY67" s="343"/>
      <c r="EZ67" s="343"/>
      <c r="FA67" s="343"/>
      <c r="FB67" s="343"/>
      <c r="FC67" s="343"/>
      <c r="FD67" s="343"/>
      <c r="FE67" s="343"/>
      <c r="FF67" s="343"/>
      <c r="FG67" s="343"/>
      <c r="FH67" s="343"/>
      <c r="FI67" s="343"/>
      <c r="FJ67" s="343"/>
      <c r="FK67" s="343"/>
      <c r="FL67" s="343"/>
      <c r="FM67" s="343"/>
      <c r="FN67" s="343"/>
      <c r="FO67" s="343"/>
      <c r="FP67" s="343"/>
      <c r="FQ67" s="343"/>
      <c r="FR67" s="343"/>
      <c r="FS67" s="343"/>
      <c r="FT67" s="343"/>
      <c r="FU67" s="343"/>
      <c r="FV67" s="343"/>
      <c r="FW67" s="343"/>
      <c r="FX67" s="343"/>
      <c r="FY67" s="343"/>
      <c r="FZ67" s="343"/>
      <c r="GA67" s="343"/>
      <c r="GB67" s="343"/>
      <c r="GC67" s="343"/>
      <c r="GD67" s="343"/>
      <c r="GE67" s="343"/>
      <c r="GF67" s="343"/>
      <c r="GG67" s="343"/>
      <c r="GH67" s="343"/>
      <c r="GI67" s="343"/>
      <c r="GJ67" s="343"/>
      <c r="GK67" s="343"/>
      <c r="GL67" s="343"/>
      <c r="GM67" s="343"/>
      <c r="GN67" s="343"/>
      <c r="GO67" s="343"/>
      <c r="GP67" s="343"/>
      <c r="GQ67" s="343"/>
      <c r="GR67" s="343"/>
      <c r="GS67" s="343"/>
      <c r="GT67" s="343"/>
      <c r="GU67" s="343"/>
      <c r="GV67" s="343"/>
      <c r="GW67" s="343"/>
      <c r="GX67" s="343"/>
      <c r="GY67" s="343"/>
      <c r="GZ67" s="343"/>
      <c r="HA67" s="343"/>
      <c r="HB67" s="343"/>
      <c r="HC67" s="343"/>
      <c r="HD67" s="343"/>
      <c r="HE67" s="343"/>
      <c r="HF67" s="343"/>
      <c r="HG67" s="343"/>
      <c r="HH67" s="343"/>
      <c r="HI67" s="343"/>
      <c r="HJ67" s="343"/>
      <c r="HK67" s="343"/>
      <c r="HL67" s="343"/>
      <c r="HM67" s="343"/>
      <c r="HN67" s="343"/>
      <c r="HO67" s="343"/>
      <c r="HP67" s="343"/>
      <c r="HQ67" s="343"/>
      <c r="HR67" s="343"/>
      <c r="HS67" s="343"/>
      <c r="HT67" s="343"/>
      <c r="HU67" s="343"/>
      <c r="HV67" s="343"/>
      <c r="HW67" s="343"/>
      <c r="HX67" s="343"/>
      <c r="HY67" s="343"/>
      <c r="HZ67" s="343"/>
      <c r="IA67" s="343"/>
      <c r="IB67" s="343"/>
      <c r="IC67" s="343"/>
      <c r="ID67" s="343"/>
      <c r="IE67" s="343"/>
      <c r="IF67" s="343"/>
      <c r="IG67" s="343"/>
      <c r="IH67" s="343"/>
      <c r="II67" s="343"/>
      <c r="IJ67" s="343"/>
      <c r="IK67" s="343"/>
      <c r="IL67" s="343"/>
      <c r="IM67" s="343"/>
      <c r="IN67" s="343"/>
      <c r="IO67" s="343"/>
      <c r="IP67" s="343"/>
      <c r="IQ67" s="343"/>
    </row>
    <row r="68" spans="1:251" s="344" customFormat="1" ht="17.100000000000001" customHeight="1" x14ac:dyDescent="0.2">
      <c r="A68" s="369"/>
      <c r="B68" s="391"/>
      <c r="C68" s="332" t="s">
        <v>198</v>
      </c>
      <c r="D68" s="392"/>
      <c r="E68" s="355" t="s">
        <v>199</v>
      </c>
      <c r="F68" s="371">
        <f>F69</f>
        <v>2000</v>
      </c>
      <c r="G68" s="371">
        <f t="shared" si="25"/>
        <v>0</v>
      </c>
      <c r="H68" s="372">
        <f t="shared" si="25"/>
        <v>2000</v>
      </c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43"/>
      <c r="AK68" s="343"/>
      <c r="AL68" s="343"/>
      <c r="AM68" s="343"/>
      <c r="AN68" s="343"/>
      <c r="AO68" s="343"/>
      <c r="AP68" s="343"/>
      <c r="AQ68" s="343"/>
      <c r="AR68" s="343"/>
      <c r="AS68" s="343"/>
      <c r="AT68" s="343"/>
      <c r="AU68" s="343"/>
      <c r="AV68" s="343"/>
      <c r="AW68" s="343"/>
      <c r="AX68" s="343"/>
      <c r="AY68" s="343"/>
      <c r="AZ68" s="343"/>
      <c r="BA68" s="343"/>
      <c r="BB68" s="343"/>
      <c r="BC68" s="343"/>
      <c r="BD68" s="343"/>
      <c r="BE68" s="343"/>
      <c r="BF68" s="343"/>
      <c r="BG68" s="343"/>
      <c r="BH68" s="343"/>
      <c r="BI68" s="343"/>
      <c r="BJ68" s="343"/>
      <c r="BK68" s="343"/>
      <c r="BL68" s="343"/>
      <c r="BM68" s="343"/>
      <c r="BN68" s="343"/>
      <c r="BO68" s="343"/>
      <c r="BP68" s="343"/>
      <c r="BQ68" s="343"/>
      <c r="BR68" s="343"/>
      <c r="BS68" s="343"/>
      <c r="BT68" s="343"/>
      <c r="BU68" s="343"/>
      <c r="BV68" s="343"/>
      <c r="BW68" s="343"/>
      <c r="BX68" s="343"/>
      <c r="BY68" s="343"/>
      <c r="BZ68" s="343"/>
      <c r="CA68" s="343"/>
      <c r="CB68" s="343"/>
      <c r="CC68" s="343"/>
      <c r="CD68" s="343"/>
      <c r="CE68" s="343"/>
      <c r="CF68" s="343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43"/>
      <c r="CV68" s="343"/>
      <c r="CW68" s="343"/>
      <c r="CX68" s="343"/>
      <c r="CY68" s="343"/>
      <c r="CZ68" s="343"/>
      <c r="DA68" s="343"/>
      <c r="DB68" s="343"/>
      <c r="DC68" s="343"/>
      <c r="DD68" s="343"/>
      <c r="DE68" s="343"/>
      <c r="DF68" s="343"/>
      <c r="DG68" s="343"/>
      <c r="DH68" s="343"/>
      <c r="DI68" s="343"/>
      <c r="DJ68" s="343"/>
      <c r="DK68" s="343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  <c r="DZ68" s="343"/>
      <c r="EA68" s="343"/>
      <c r="EB68" s="343"/>
      <c r="EC68" s="343"/>
      <c r="ED68" s="343"/>
      <c r="EE68" s="343"/>
      <c r="EF68" s="343"/>
      <c r="EG68" s="343"/>
      <c r="EH68" s="343"/>
      <c r="EI68" s="343"/>
      <c r="EJ68" s="343"/>
      <c r="EK68" s="343"/>
      <c r="EL68" s="343"/>
      <c r="EM68" s="343"/>
      <c r="EN68" s="343"/>
      <c r="EO68" s="343"/>
      <c r="EP68" s="343"/>
      <c r="EQ68" s="343"/>
      <c r="ER68" s="343"/>
      <c r="ES68" s="343"/>
      <c r="ET68" s="343"/>
      <c r="EU68" s="343"/>
      <c r="EV68" s="343"/>
      <c r="EW68" s="343"/>
      <c r="EX68" s="343"/>
      <c r="EY68" s="343"/>
      <c r="EZ68" s="343"/>
      <c r="FA68" s="343"/>
      <c r="FB68" s="343"/>
      <c r="FC68" s="343"/>
      <c r="FD68" s="343"/>
      <c r="FE68" s="343"/>
      <c r="FF68" s="343"/>
      <c r="FG68" s="343"/>
      <c r="FH68" s="343"/>
      <c r="FI68" s="343"/>
      <c r="FJ68" s="343"/>
      <c r="FK68" s="343"/>
      <c r="FL68" s="343"/>
      <c r="FM68" s="343"/>
      <c r="FN68" s="343"/>
      <c r="FO68" s="343"/>
      <c r="FP68" s="343"/>
      <c r="FQ68" s="343"/>
      <c r="FR68" s="343"/>
      <c r="FS68" s="343"/>
      <c r="FT68" s="343"/>
      <c r="FU68" s="343"/>
      <c r="FV68" s="343"/>
      <c r="FW68" s="343"/>
      <c r="FX68" s="343"/>
      <c r="FY68" s="343"/>
      <c r="FZ68" s="343"/>
      <c r="GA68" s="343"/>
      <c r="GB68" s="343"/>
      <c r="GC68" s="343"/>
      <c r="GD68" s="343"/>
      <c r="GE68" s="343"/>
      <c r="GF68" s="343"/>
      <c r="GG68" s="343"/>
      <c r="GH68" s="343"/>
      <c r="GI68" s="343"/>
      <c r="GJ68" s="343"/>
      <c r="GK68" s="343"/>
      <c r="GL68" s="343"/>
      <c r="GM68" s="343"/>
      <c r="GN68" s="343"/>
      <c r="GO68" s="343"/>
      <c r="GP68" s="343"/>
      <c r="GQ68" s="343"/>
      <c r="GR68" s="343"/>
      <c r="GS68" s="343"/>
      <c r="GT68" s="343"/>
      <c r="GU68" s="343"/>
      <c r="GV68" s="343"/>
      <c r="GW68" s="343"/>
      <c r="GX68" s="343"/>
      <c r="GY68" s="343"/>
      <c r="GZ68" s="343"/>
      <c r="HA68" s="343"/>
      <c r="HB68" s="343"/>
      <c r="HC68" s="343"/>
      <c r="HD68" s="343"/>
      <c r="HE68" s="343"/>
      <c r="HF68" s="343"/>
      <c r="HG68" s="343"/>
      <c r="HH68" s="343"/>
      <c r="HI68" s="343"/>
      <c r="HJ68" s="343"/>
      <c r="HK68" s="343"/>
      <c r="HL68" s="343"/>
      <c r="HM68" s="343"/>
      <c r="HN68" s="343"/>
      <c r="HO68" s="343"/>
      <c r="HP68" s="343"/>
      <c r="HQ68" s="343"/>
      <c r="HR68" s="343"/>
      <c r="HS68" s="343"/>
      <c r="HT68" s="343"/>
      <c r="HU68" s="343"/>
      <c r="HV68" s="343"/>
      <c r="HW68" s="343"/>
      <c r="HX68" s="343"/>
      <c r="HY68" s="343"/>
      <c r="HZ68" s="343"/>
      <c r="IA68" s="343"/>
      <c r="IB68" s="343"/>
      <c r="IC68" s="343"/>
      <c r="ID68" s="343"/>
      <c r="IE68" s="343"/>
      <c r="IF68" s="343"/>
      <c r="IG68" s="343"/>
      <c r="IH68" s="343"/>
      <c r="II68" s="343"/>
      <c r="IJ68" s="343"/>
      <c r="IK68" s="343"/>
      <c r="IL68" s="343"/>
      <c r="IM68" s="343"/>
      <c r="IN68" s="343"/>
      <c r="IO68" s="343"/>
      <c r="IP68" s="343"/>
      <c r="IQ68" s="343"/>
    </row>
    <row r="69" spans="1:251" s="344" customFormat="1" ht="17.100000000000001" customHeight="1" x14ac:dyDescent="0.2">
      <c r="A69" s="373"/>
      <c r="B69" s="373"/>
      <c r="C69" s="393"/>
      <c r="D69" s="375" t="s">
        <v>192</v>
      </c>
      <c r="E69" s="376" t="s">
        <v>244</v>
      </c>
      <c r="F69" s="377">
        <v>2000</v>
      </c>
      <c r="G69" s="378"/>
      <c r="H69" s="378">
        <f>F69+G69</f>
        <v>2000</v>
      </c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43"/>
      <c r="AK69" s="343"/>
      <c r="AL69" s="343"/>
      <c r="AM69" s="343"/>
      <c r="AN69" s="343"/>
      <c r="AO69" s="343"/>
      <c r="AP69" s="343"/>
      <c r="AQ69" s="343"/>
      <c r="AR69" s="343"/>
      <c r="AS69" s="343"/>
      <c r="AT69" s="343"/>
      <c r="AU69" s="343"/>
      <c r="AV69" s="343"/>
      <c r="AW69" s="343"/>
      <c r="AX69" s="343"/>
      <c r="AY69" s="343"/>
      <c r="AZ69" s="343"/>
      <c r="BA69" s="343"/>
      <c r="BB69" s="343"/>
      <c r="BC69" s="343"/>
      <c r="BD69" s="343"/>
      <c r="BE69" s="343"/>
      <c r="BF69" s="343"/>
      <c r="BG69" s="343"/>
      <c r="BH69" s="343"/>
      <c r="BI69" s="343"/>
      <c r="BJ69" s="343"/>
      <c r="BK69" s="343"/>
      <c r="BL69" s="343"/>
      <c r="BM69" s="343"/>
      <c r="BN69" s="343"/>
      <c r="BO69" s="343"/>
      <c r="BP69" s="343"/>
      <c r="BQ69" s="343"/>
      <c r="BR69" s="343"/>
      <c r="BS69" s="343"/>
      <c r="BT69" s="343"/>
      <c r="BU69" s="343"/>
      <c r="BV69" s="343"/>
      <c r="BW69" s="343"/>
      <c r="BX69" s="343"/>
      <c r="BY69" s="343"/>
      <c r="BZ69" s="343"/>
      <c r="CA69" s="343"/>
      <c r="CB69" s="343"/>
      <c r="CC69" s="343"/>
      <c r="CD69" s="343"/>
      <c r="CE69" s="343"/>
      <c r="CF69" s="343"/>
      <c r="CG69" s="343"/>
      <c r="CH69" s="343"/>
      <c r="CI69" s="343"/>
      <c r="CJ69" s="343"/>
      <c r="CK69" s="343"/>
      <c r="CL69" s="343"/>
      <c r="CM69" s="343"/>
      <c r="CN69" s="343"/>
      <c r="CO69" s="343"/>
      <c r="CP69" s="343"/>
      <c r="CQ69" s="343"/>
      <c r="CR69" s="343"/>
      <c r="CS69" s="343"/>
      <c r="CT69" s="343"/>
      <c r="CU69" s="343"/>
      <c r="CV69" s="343"/>
      <c r="CW69" s="343"/>
      <c r="CX69" s="343"/>
      <c r="CY69" s="343"/>
      <c r="CZ69" s="343"/>
      <c r="DA69" s="343"/>
      <c r="DB69" s="343"/>
      <c r="DC69" s="343"/>
      <c r="DD69" s="343"/>
      <c r="DE69" s="343"/>
      <c r="DF69" s="343"/>
      <c r="DG69" s="343"/>
      <c r="DH69" s="343"/>
      <c r="DI69" s="343"/>
      <c r="DJ69" s="343"/>
      <c r="DK69" s="343"/>
      <c r="DL69" s="343"/>
      <c r="DM69" s="343"/>
      <c r="DN69" s="343"/>
      <c r="DO69" s="343"/>
      <c r="DP69" s="343"/>
      <c r="DQ69" s="343"/>
      <c r="DR69" s="343"/>
      <c r="DS69" s="343"/>
      <c r="DT69" s="343"/>
      <c r="DU69" s="343"/>
      <c r="DV69" s="343"/>
      <c r="DW69" s="343"/>
      <c r="DX69" s="343"/>
      <c r="DY69" s="343"/>
      <c r="DZ69" s="343"/>
      <c r="EA69" s="343"/>
      <c r="EB69" s="343"/>
      <c r="EC69" s="343"/>
      <c r="ED69" s="343"/>
      <c r="EE69" s="343"/>
      <c r="EF69" s="343"/>
      <c r="EG69" s="343"/>
      <c r="EH69" s="343"/>
      <c r="EI69" s="343"/>
      <c r="EJ69" s="343"/>
      <c r="EK69" s="343"/>
      <c r="EL69" s="343"/>
      <c r="EM69" s="343"/>
      <c r="EN69" s="343"/>
      <c r="EO69" s="343"/>
      <c r="EP69" s="343"/>
      <c r="EQ69" s="343"/>
      <c r="ER69" s="343"/>
      <c r="ES69" s="343"/>
      <c r="ET69" s="343"/>
      <c r="EU69" s="343"/>
      <c r="EV69" s="343"/>
      <c r="EW69" s="343"/>
      <c r="EX69" s="343"/>
      <c r="EY69" s="343"/>
      <c r="EZ69" s="343"/>
      <c r="FA69" s="343"/>
      <c r="FB69" s="343"/>
      <c r="FC69" s="343"/>
      <c r="FD69" s="343"/>
      <c r="FE69" s="343"/>
      <c r="FF69" s="343"/>
      <c r="FG69" s="343"/>
      <c r="FH69" s="343"/>
      <c r="FI69" s="343"/>
      <c r="FJ69" s="343"/>
      <c r="FK69" s="343"/>
      <c r="FL69" s="343"/>
      <c r="FM69" s="343"/>
      <c r="FN69" s="343"/>
      <c r="FO69" s="343"/>
      <c r="FP69" s="343"/>
      <c r="FQ69" s="343"/>
      <c r="FR69" s="343"/>
      <c r="FS69" s="343"/>
      <c r="FT69" s="343"/>
      <c r="FU69" s="343"/>
      <c r="FV69" s="343"/>
      <c r="FW69" s="343"/>
      <c r="FX69" s="343"/>
      <c r="FY69" s="343"/>
      <c r="FZ69" s="343"/>
      <c r="GA69" s="343"/>
      <c r="GB69" s="343"/>
      <c r="GC69" s="343"/>
      <c r="GD69" s="343"/>
      <c r="GE69" s="343"/>
      <c r="GF69" s="343"/>
      <c r="GG69" s="343"/>
      <c r="GH69" s="343"/>
      <c r="GI69" s="343"/>
      <c r="GJ69" s="343"/>
      <c r="GK69" s="343"/>
      <c r="GL69" s="343"/>
      <c r="GM69" s="343"/>
      <c r="GN69" s="343"/>
      <c r="GO69" s="343"/>
      <c r="GP69" s="343"/>
      <c r="GQ69" s="343"/>
      <c r="GR69" s="343"/>
      <c r="GS69" s="343"/>
      <c r="GT69" s="343"/>
      <c r="GU69" s="343"/>
      <c r="GV69" s="343"/>
      <c r="GW69" s="343"/>
      <c r="GX69" s="343"/>
      <c r="GY69" s="343"/>
      <c r="GZ69" s="343"/>
      <c r="HA69" s="343"/>
      <c r="HB69" s="343"/>
      <c r="HC69" s="343"/>
      <c r="HD69" s="343"/>
      <c r="HE69" s="343"/>
      <c r="HF69" s="343"/>
      <c r="HG69" s="343"/>
      <c r="HH69" s="343"/>
      <c r="HI69" s="343"/>
      <c r="HJ69" s="343"/>
      <c r="HK69" s="343"/>
      <c r="HL69" s="343"/>
      <c r="HM69" s="343"/>
      <c r="HN69" s="343"/>
      <c r="HO69" s="343"/>
      <c r="HP69" s="343"/>
      <c r="HQ69" s="343"/>
      <c r="HR69" s="343"/>
      <c r="HS69" s="343"/>
      <c r="HT69" s="343"/>
      <c r="HU69" s="343"/>
      <c r="HV69" s="343"/>
      <c r="HW69" s="343"/>
      <c r="HX69" s="343"/>
      <c r="HY69" s="343"/>
      <c r="HZ69" s="343"/>
      <c r="IA69" s="343"/>
      <c r="IB69" s="343"/>
      <c r="IC69" s="343"/>
      <c r="ID69" s="343"/>
      <c r="IE69" s="343"/>
      <c r="IF69" s="343"/>
      <c r="IG69" s="343"/>
      <c r="IH69" s="343"/>
      <c r="II69" s="343"/>
      <c r="IJ69" s="343"/>
      <c r="IK69" s="343"/>
      <c r="IL69" s="343"/>
      <c r="IM69" s="343"/>
      <c r="IN69" s="343"/>
      <c r="IO69" s="343"/>
      <c r="IP69" s="343"/>
      <c r="IQ69" s="343"/>
    </row>
    <row r="70" spans="1:251" s="326" customFormat="1" ht="17.100000000000001" customHeight="1" x14ac:dyDescent="0.2">
      <c r="A70" s="358" t="s">
        <v>245</v>
      </c>
      <c r="B70" s="358"/>
      <c r="C70" s="358"/>
      <c r="D70" s="358"/>
      <c r="E70" s="360" t="s">
        <v>122</v>
      </c>
      <c r="F70" s="361">
        <f>F71+F112+F109</f>
        <v>122077.51</v>
      </c>
      <c r="G70" s="361">
        <f t="shared" ref="G70:H70" si="26">G71+G112+G109</f>
        <v>0</v>
      </c>
      <c r="H70" s="362">
        <f t="shared" si="26"/>
        <v>122077.51</v>
      </c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  <c r="V70" s="325"/>
      <c r="W70" s="325"/>
      <c r="X70" s="325"/>
      <c r="Y70" s="325"/>
      <c r="Z70" s="325"/>
      <c r="AA70" s="325"/>
      <c r="AB70" s="325"/>
      <c r="AC70" s="325"/>
      <c r="AD70" s="325"/>
      <c r="AE70" s="325"/>
      <c r="AF70" s="325"/>
      <c r="AG70" s="325"/>
      <c r="AH70" s="325"/>
      <c r="AI70" s="325"/>
      <c r="AJ70" s="325"/>
      <c r="AK70" s="325"/>
      <c r="AL70" s="325"/>
      <c r="AM70" s="325"/>
      <c r="AN70" s="325"/>
      <c r="AO70" s="325"/>
      <c r="AP70" s="325"/>
      <c r="AQ70" s="325"/>
      <c r="AR70" s="325"/>
      <c r="AS70" s="325"/>
      <c r="AT70" s="325"/>
      <c r="AU70" s="325"/>
      <c r="AV70" s="325"/>
      <c r="AW70" s="325"/>
      <c r="AX70" s="325"/>
      <c r="AY70" s="325"/>
      <c r="AZ70" s="325"/>
      <c r="BA70" s="325"/>
      <c r="BB70" s="325"/>
      <c r="BC70" s="325"/>
      <c r="BD70" s="325"/>
      <c r="BE70" s="325"/>
      <c r="BF70" s="325"/>
      <c r="BG70" s="325"/>
      <c r="BH70" s="325"/>
      <c r="BI70" s="325"/>
      <c r="BJ70" s="325"/>
      <c r="BK70" s="325"/>
      <c r="BL70" s="325"/>
      <c r="BM70" s="325"/>
      <c r="BN70" s="325"/>
      <c r="BO70" s="325"/>
      <c r="BP70" s="325"/>
      <c r="BQ70" s="325"/>
      <c r="BR70" s="325"/>
      <c r="BS70" s="325"/>
      <c r="BT70" s="325"/>
      <c r="BU70" s="325"/>
      <c r="BV70" s="325"/>
      <c r="BW70" s="325"/>
      <c r="BX70" s="325"/>
      <c r="BY70" s="325"/>
      <c r="BZ70" s="325"/>
      <c r="CA70" s="325"/>
      <c r="CB70" s="325"/>
      <c r="CC70" s="325"/>
      <c r="CD70" s="325"/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  <c r="DH70" s="325"/>
      <c r="DI70" s="325"/>
      <c r="DJ70" s="325"/>
      <c r="DK70" s="325"/>
      <c r="DL70" s="325"/>
      <c r="DM70" s="325"/>
      <c r="DN70" s="325"/>
      <c r="DO70" s="325"/>
      <c r="DP70" s="325"/>
      <c r="DQ70" s="325"/>
      <c r="DR70" s="325"/>
      <c r="DS70" s="325"/>
      <c r="DT70" s="325"/>
      <c r="DU70" s="325"/>
      <c r="DV70" s="325"/>
      <c r="DW70" s="325"/>
      <c r="DX70" s="325"/>
      <c r="DY70" s="325"/>
      <c r="DZ70" s="325"/>
      <c r="EA70" s="325"/>
      <c r="EB70" s="325"/>
      <c r="EC70" s="325"/>
      <c r="ED70" s="325"/>
      <c r="EE70" s="325"/>
      <c r="EF70" s="325"/>
      <c r="EG70" s="325"/>
      <c r="EH70" s="325"/>
      <c r="EI70" s="325"/>
      <c r="EJ70" s="325"/>
      <c r="EK70" s="325"/>
      <c r="EL70" s="325"/>
      <c r="EM70" s="325"/>
      <c r="EN70" s="325"/>
      <c r="EO70" s="325"/>
      <c r="EP70" s="325"/>
      <c r="EQ70" s="325"/>
      <c r="ER70" s="325"/>
      <c r="ES70" s="325"/>
      <c r="ET70" s="325"/>
      <c r="EU70" s="325"/>
      <c r="EV70" s="325"/>
      <c r="EW70" s="325"/>
      <c r="EX70" s="325"/>
      <c r="EY70" s="325"/>
      <c r="EZ70" s="325"/>
      <c r="FA70" s="325"/>
      <c r="FB70" s="325"/>
      <c r="FC70" s="325"/>
      <c r="FD70" s="325"/>
      <c r="FE70" s="325"/>
      <c r="FF70" s="325"/>
      <c r="FG70" s="325"/>
      <c r="FH70" s="325"/>
      <c r="FI70" s="325"/>
      <c r="FJ70" s="325"/>
      <c r="FK70" s="325"/>
      <c r="FL70" s="325"/>
      <c r="FM70" s="325"/>
      <c r="FN70" s="325"/>
      <c r="FO70" s="325"/>
      <c r="FP70" s="325"/>
      <c r="FQ70" s="325"/>
      <c r="FR70" s="325"/>
      <c r="FS70" s="325"/>
      <c r="FT70" s="325"/>
      <c r="FU70" s="325"/>
      <c r="FV70" s="325"/>
      <c r="FW70" s="325"/>
      <c r="FX70" s="325"/>
      <c r="FY70" s="325"/>
      <c r="FZ70" s="325"/>
      <c r="GA70" s="325"/>
      <c r="GB70" s="325"/>
      <c r="GC70" s="325"/>
      <c r="GD70" s="325"/>
      <c r="GE70" s="325"/>
      <c r="GF70" s="325"/>
      <c r="GG70" s="325"/>
      <c r="GH70" s="325"/>
      <c r="GI70" s="325"/>
      <c r="GJ70" s="325"/>
      <c r="GK70" s="325"/>
      <c r="GL70" s="325"/>
      <c r="GM70" s="325"/>
      <c r="GN70" s="325"/>
      <c r="GO70" s="325"/>
      <c r="GP70" s="325"/>
      <c r="GQ70" s="325"/>
      <c r="GR70" s="325"/>
      <c r="GS70" s="325"/>
      <c r="GT70" s="325"/>
      <c r="GU70" s="325"/>
      <c r="GV70" s="325"/>
      <c r="GW70" s="325"/>
      <c r="GX70" s="325"/>
      <c r="GY70" s="325"/>
      <c r="GZ70" s="325"/>
      <c r="HA70" s="325"/>
      <c r="HB70" s="325"/>
      <c r="HC70" s="325"/>
      <c r="HD70" s="325"/>
      <c r="HE70" s="325"/>
      <c r="HF70" s="325"/>
      <c r="HG70" s="325"/>
      <c r="HH70" s="325"/>
      <c r="HI70" s="325"/>
      <c r="HJ70" s="325"/>
      <c r="HK70" s="325"/>
      <c r="HL70" s="325"/>
      <c r="HM70" s="325"/>
      <c r="HN70" s="325"/>
      <c r="HO70" s="325"/>
      <c r="HP70" s="325"/>
      <c r="HQ70" s="325"/>
      <c r="HR70" s="325"/>
      <c r="HS70" s="325"/>
      <c r="HT70" s="325"/>
      <c r="HU70" s="325"/>
      <c r="HV70" s="325"/>
      <c r="HW70" s="325"/>
      <c r="HX70" s="325"/>
      <c r="HY70" s="325"/>
      <c r="HZ70" s="325"/>
      <c r="IA70" s="325"/>
      <c r="IB70" s="325"/>
      <c r="IC70" s="325"/>
      <c r="ID70" s="325"/>
      <c r="IE70" s="325"/>
      <c r="IF70" s="325"/>
      <c r="IG70" s="325"/>
      <c r="IH70" s="325"/>
      <c r="II70" s="325"/>
      <c r="IJ70" s="325"/>
      <c r="IK70" s="325"/>
      <c r="IL70" s="325"/>
      <c r="IM70" s="325"/>
      <c r="IN70" s="325"/>
      <c r="IO70" s="325"/>
      <c r="IP70" s="325"/>
      <c r="IQ70" s="325"/>
    </row>
    <row r="71" spans="1:251" s="326" customFormat="1" ht="17.100000000000001" customHeight="1" x14ac:dyDescent="0.2">
      <c r="A71" s="363"/>
      <c r="B71" s="364" t="s">
        <v>246</v>
      </c>
      <c r="C71" s="365"/>
      <c r="D71" s="365"/>
      <c r="E71" s="366" t="s">
        <v>123</v>
      </c>
      <c r="F71" s="367">
        <f>F81+F95+F98+F105+F107+F78+F75+F72</f>
        <v>57131.93</v>
      </c>
      <c r="G71" s="367">
        <f t="shared" ref="G71:H71" si="27">G81+G95+G98+G105+G107+G78+G75+G72</f>
        <v>0</v>
      </c>
      <c r="H71" s="368">
        <f t="shared" si="27"/>
        <v>57131.93</v>
      </c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25"/>
      <c r="AI71" s="325"/>
      <c r="AJ71" s="325"/>
      <c r="AK71" s="325"/>
      <c r="AL71" s="325"/>
      <c r="AM71" s="325"/>
      <c r="AN71" s="325"/>
      <c r="AO71" s="325"/>
      <c r="AP71" s="325"/>
      <c r="AQ71" s="325"/>
      <c r="AR71" s="325"/>
      <c r="AS71" s="325"/>
      <c r="AT71" s="325"/>
      <c r="AU71" s="325"/>
      <c r="AV71" s="325"/>
      <c r="AW71" s="325"/>
      <c r="AX71" s="325"/>
      <c r="AY71" s="325"/>
      <c r="AZ71" s="325"/>
      <c r="BA71" s="325"/>
      <c r="BB71" s="325"/>
      <c r="BC71" s="325"/>
      <c r="BD71" s="325"/>
      <c r="BE71" s="325"/>
      <c r="BF71" s="325"/>
      <c r="BG71" s="325"/>
      <c r="BH71" s="325"/>
      <c r="BI71" s="325"/>
      <c r="BJ71" s="325"/>
      <c r="BK71" s="325"/>
      <c r="BL71" s="325"/>
      <c r="BM71" s="325"/>
      <c r="BN71" s="325"/>
      <c r="BO71" s="325"/>
      <c r="BP71" s="325"/>
      <c r="BQ71" s="325"/>
      <c r="BR71" s="325"/>
      <c r="BS71" s="325"/>
      <c r="BT71" s="325"/>
      <c r="BU71" s="325"/>
      <c r="BV71" s="325"/>
      <c r="BW71" s="325"/>
      <c r="BX71" s="325"/>
      <c r="BY71" s="325"/>
      <c r="BZ71" s="325"/>
      <c r="CA71" s="325"/>
      <c r="CB71" s="325"/>
      <c r="CC71" s="325"/>
      <c r="CD71" s="325"/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  <c r="DH71" s="325"/>
      <c r="DI71" s="325"/>
      <c r="DJ71" s="325"/>
      <c r="DK71" s="325"/>
      <c r="DL71" s="325"/>
      <c r="DM71" s="325"/>
      <c r="DN71" s="325"/>
      <c r="DO71" s="325"/>
      <c r="DP71" s="325"/>
      <c r="DQ71" s="325"/>
      <c r="DR71" s="325"/>
      <c r="DS71" s="325"/>
      <c r="DT71" s="325"/>
      <c r="DU71" s="325"/>
      <c r="DV71" s="325"/>
      <c r="DW71" s="325"/>
      <c r="DX71" s="325"/>
      <c r="DY71" s="325"/>
      <c r="DZ71" s="325"/>
      <c r="EA71" s="325"/>
      <c r="EB71" s="325"/>
      <c r="EC71" s="325"/>
      <c r="ED71" s="325"/>
      <c r="EE71" s="325"/>
      <c r="EF71" s="325"/>
      <c r="EG71" s="325"/>
      <c r="EH71" s="325"/>
      <c r="EI71" s="325"/>
      <c r="EJ71" s="325"/>
      <c r="EK71" s="325"/>
      <c r="EL71" s="325"/>
      <c r="EM71" s="325"/>
      <c r="EN71" s="325"/>
      <c r="EO71" s="325"/>
      <c r="EP71" s="325"/>
      <c r="EQ71" s="325"/>
      <c r="ER71" s="325"/>
      <c r="ES71" s="325"/>
      <c r="ET71" s="325"/>
      <c r="EU71" s="325"/>
      <c r="EV71" s="325"/>
      <c r="EW71" s="325"/>
      <c r="EX71" s="325"/>
      <c r="EY71" s="325"/>
      <c r="EZ71" s="325"/>
      <c r="FA71" s="325"/>
      <c r="FB71" s="325"/>
      <c r="FC71" s="325"/>
      <c r="FD71" s="325"/>
      <c r="FE71" s="325"/>
      <c r="FF71" s="325"/>
      <c r="FG71" s="325"/>
      <c r="FH71" s="325"/>
      <c r="FI71" s="325"/>
      <c r="FJ71" s="325"/>
      <c r="FK71" s="325"/>
      <c r="FL71" s="325"/>
      <c r="FM71" s="325"/>
      <c r="FN71" s="325"/>
      <c r="FO71" s="325"/>
      <c r="FP71" s="325"/>
      <c r="FQ71" s="325"/>
      <c r="FR71" s="325"/>
      <c r="FS71" s="325"/>
      <c r="FT71" s="325"/>
      <c r="FU71" s="325"/>
      <c r="FV71" s="325"/>
      <c r="FW71" s="325"/>
      <c r="FX71" s="325"/>
      <c r="FY71" s="325"/>
      <c r="FZ71" s="325"/>
      <c r="GA71" s="325"/>
      <c r="GB71" s="325"/>
      <c r="GC71" s="325"/>
      <c r="GD71" s="325"/>
      <c r="GE71" s="325"/>
      <c r="GF71" s="325"/>
      <c r="GG71" s="325"/>
      <c r="GH71" s="325"/>
      <c r="GI71" s="325"/>
      <c r="GJ71" s="325"/>
      <c r="GK71" s="325"/>
      <c r="GL71" s="325"/>
      <c r="GM71" s="325"/>
      <c r="GN71" s="325"/>
      <c r="GO71" s="325"/>
      <c r="GP71" s="325"/>
      <c r="GQ71" s="325"/>
      <c r="GR71" s="325"/>
      <c r="GS71" s="325"/>
      <c r="GT71" s="325"/>
      <c r="GU71" s="325"/>
      <c r="GV71" s="325"/>
      <c r="GW71" s="325"/>
      <c r="GX71" s="325"/>
      <c r="GY71" s="325"/>
      <c r="GZ71" s="325"/>
      <c r="HA71" s="325"/>
      <c r="HB71" s="325"/>
      <c r="HC71" s="325"/>
      <c r="HD71" s="325"/>
      <c r="HE71" s="325"/>
      <c r="HF71" s="325"/>
      <c r="HG71" s="325"/>
      <c r="HH71" s="325"/>
      <c r="HI71" s="325"/>
      <c r="HJ71" s="325"/>
      <c r="HK71" s="325"/>
      <c r="HL71" s="325"/>
      <c r="HM71" s="325"/>
      <c r="HN71" s="325"/>
      <c r="HO71" s="325"/>
      <c r="HP71" s="325"/>
      <c r="HQ71" s="325"/>
      <c r="HR71" s="325"/>
      <c r="HS71" s="325"/>
      <c r="HT71" s="325"/>
      <c r="HU71" s="325"/>
      <c r="HV71" s="325"/>
      <c r="HW71" s="325"/>
      <c r="HX71" s="325"/>
      <c r="HY71" s="325"/>
      <c r="HZ71" s="325"/>
      <c r="IA71" s="325"/>
      <c r="IB71" s="325"/>
      <c r="IC71" s="325"/>
      <c r="ID71" s="325"/>
      <c r="IE71" s="325"/>
      <c r="IF71" s="325"/>
      <c r="IG71" s="325"/>
      <c r="IH71" s="325"/>
      <c r="II71" s="325"/>
      <c r="IJ71" s="325"/>
      <c r="IK71" s="325"/>
      <c r="IL71" s="325"/>
      <c r="IM71" s="325"/>
      <c r="IN71" s="325"/>
      <c r="IO71" s="325"/>
      <c r="IP71" s="325"/>
      <c r="IQ71" s="325"/>
    </row>
    <row r="72" spans="1:251" s="326" customFormat="1" ht="17.100000000000001" customHeight="1" x14ac:dyDescent="0.2">
      <c r="A72" s="369"/>
      <c r="B72" s="369"/>
      <c r="C72" s="370" t="s">
        <v>247</v>
      </c>
      <c r="D72" s="370"/>
      <c r="E72" s="355" t="s">
        <v>248</v>
      </c>
      <c r="F72" s="371">
        <f>SUM(F73:F74)</f>
        <v>704</v>
      </c>
      <c r="G72" s="371">
        <f t="shared" ref="G72:H72" si="28">SUM(G73:G74)</f>
        <v>0</v>
      </c>
      <c r="H72" s="372">
        <f t="shared" si="28"/>
        <v>704</v>
      </c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  <c r="AG72" s="325"/>
      <c r="AH72" s="325"/>
      <c r="AI72" s="325"/>
      <c r="AJ72" s="325"/>
      <c r="AK72" s="325"/>
      <c r="AL72" s="325"/>
      <c r="AM72" s="325"/>
      <c r="AN72" s="325"/>
      <c r="AO72" s="325"/>
      <c r="AP72" s="325"/>
      <c r="AQ72" s="325"/>
      <c r="AR72" s="325"/>
      <c r="AS72" s="325"/>
      <c r="AT72" s="325"/>
      <c r="AU72" s="325"/>
      <c r="AV72" s="325"/>
      <c r="AW72" s="325"/>
      <c r="AX72" s="325"/>
      <c r="AY72" s="325"/>
      <c r="AZ72" s="325"/>
      <c r="BA72" s="325"/>
      <c r="BB72" s="325"/>
      <c r="BC72" s="325"/>
      <c r="BD72" s="325"/>
      <c r="BE72" s="325"/>
      <c r="BF72" s="325"/>
      <c r="BG72" s="325"/>
      <c r="BH72" s="325"/>
      <c r="BI72" s="325"/>
      <c r="BJ72" s="325"/>
      <c r="BK72" s="325"/>
      <c r="BL72" s="325"/>
      <c r="BM72" s="325"/>
      <c r="BN72" s="325"/>
      <c r="BO72" s="325"/>
      <c r="BP72" s="325"/>
      <c r="BQ72" s="325"/>
      <c r="BR72" s="325"/>
      <c r="BS72" s="325"/>
      <c r="BT72" s="325"/>
      <c r="BU72" s="325"/>
      <c r="BV72" s="325"/>
      <c r="BW72" s="325"/>
      <c r="BX72" s="325"/>
      <c r="BY72" s="325"/>
      <c r="BZ72" s="325"/>
      <c r="CA72" s="325"/>
      <c r="CB72" s="325"/>
      <c r="CC72" s="325"/>
      <c r="CD72" s="325"/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  <c r="DH72" s="325"/>
      <c r="DI72" s="325"/>
      <c r="DJ72" s="325"/>
      <c r="DK72" s="325"/>
      <c r="DL72" s="325"/>
      <c r="DM72" s="325"/>
      <c r="DN72" s="325"/>
      <c r="DO72" s="325"/>
      <c r="DP72" s="325"/>
      <c r="DQ72" s="325"/>
      <c r="DR72" s="325"/>
      <c r="DS72" s="325"/>
      <c r="DT72" s="325"/>
      <c r="DU72" s="325"/>
      <c r="DV72" s="325"/>
      <c r="DW72" s="325"/>
      <c r="DX72" s="325"/>
      <c r="DY72" s="325"/>
      <c r="DZ72" s="325"/>
      <c r="EA72" s="325"/>
      <c r="EB72" s="325"/>
      <c r="EC72" s="325"/>
      <c r="ED72" s="325"/>
      <c r="EE72" s="325"/>
      <c r="EF72" s="325"/>
      <c r="EG72" s="325"/>
      <c r="EH72" s="325"/>
      <c r="EI72" s="325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25"/>
      <c r="EW72" s="325"/>
      <c r="EX72" s="325"/>
      <c r="EY72" s="325"/>
      <c r="EZ72" s="325"/>
      <c r="FA72" s="325"/>
      <c r="FB72" s="325"/>
      <c r="FC72" s="325"/>
      <c r="FD72" s="325"/>
      <c r="FE72" s="325"/>
      <c r="FF72" s="325"/>
      <c r="FG72" s="325"/>
      <c r="FH72" s="325"/>
      <c r="FI72" s="325"/>
      <c r="FJ72" s="325"/>
      <c r="FK72" s="325"/>
      <c r="FL72" s="325"/>
      <c r="FM72" s="325"/>
      <c r="FN72" s="325"/>
      <c r="FO72" s="325"/>
      <c r="FP72" s="325"/>
      <c r="FQ72" s="325"/>
      <c r="FR72" s="325"/>
      <c r="FS72" s="325"/>
      <c r="FT72" s="325"/>
      <c r="FU72" s="325"/>
      <c r="FV72" s="325"/>
      <c r="FW72" s="325"/>
      <c r="FX72" s="325"/>
      <c r="FY72" s="325"/>
      <c r="FZ72" s="325"/>
      <c r="GA72" s="325"/>
      <c r="GB72" s="325"/>
      <c r="GC72" s="325"/>
      <c r="GD72" s="325"/>
      <c r="GE72" s="325"/>
      <c r="GF72" s="325"/>
      <c r="GG72" s="325"/>
      <c r="GH72" s="325"/>
      <c r="GI72" s="325"/>
      <c r="GJ72" s="325"/>
      <c r="GK72" s="325"/>
      <c r="GL72" s="325"/>
      <c r="GM72" s="325"/>
      <c r="GN72" s="325"/>
      <c r="GO72" s="325"/>
      <c r="GP72" s="325"/>
      <c r="GQ72" s="325"/>
      <c r="GR72" s="325"/>
      <c r="GS72" s="325"/>
      <c r="GT72" s="325"/>
      <c r="GU72" s="325"/>
      <c r="GV72" s="325"/>
      <c r="GW72" s="325"/>
      <c r="GX72" s="325"/>
      <c r="GY72" s="325"/>
      <c r="GZ72" s="325"/>
      <c r="HA72" s="325"/>
      <c r="HB72" s="325"/>
      <c r="HC72" s="325"/>
      <c r="HD72" s="325"/>
      <c r="HE72" s="325"/>
      <c r="HF72" s="325"/>
      <c r="HG72" s="325"/>
      <c r="HH72" s="325"/>
      <c r="HI72" s="325"/>
      <c r="HJ72" s="325"/>
      <c r="HK72" s="325"/>
      <c r="HL72" s="325"/>
      <c r="HM72" s="325"/>
      <c r="HN72" s="325"/>
      <c r="HO72" s="325"/>
      <c r="HP72" s="325"/>
      <c r="HQ72" s="325"/>
      <c r="HR72" s="325"/>
      <c r="HS72" s="325"/>
      <c r="HT72" s="325"/>
      <c r="HU72" s="325"/>
      <c r="HV72" s="325"/>
      <c r="HW72" s="325"/>
      <c r="HX72" s="325"/>
      <c r="HY72" s="325"/>
      <c r="HZ72" s="325"/>
      <c r="IA72" s="325"/>
      <c r="IB72" s="325"/>
      <c r="IC72" s="325"/>
      <c r="ID72" s="325"/>
      <c r="IE72" s="325"/>
      <c r="IF72" s="325"/>
      <c r="IG72" s="325"/>
      <c r="IH72" s="325"/>
      <c r="II72" s="325"/>
      <c r="IJ72" s="325"/>
      <c r="IK72" s="325"/>
      <c r="IL72" s="325"/>
      <c r="IM72" s="325"/>
      <c r="IN72" s="325"/>
      <c r="IO72" s="325"/>
      <c r="IP72" s="325"/>
      <c r="IQ72" s="325"/>
    </row>
    <row r="73" spans="1:251" s="344" customFormat="1" ht="17.100000000000001" customHeight="1" x14ac:dyDescent="0.2">
      <c r="A73" s="373"/>
      <c r="B73" s="373"/>
      <c r="C73" s="381"/>
      <c r="D73" s="379" t="s">
        <v>249</v>
      </c>
      <c r="E73" s="350" t="s">
        <v>250</v>
      </c>
      <c r="F73" s="380">
        <v>344</v>
      </c>
      <c r="G73" s="378"/>
      <c r="H73" s="378">
        <f>F73+G73</f>
        <v>344</v>
      </c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43"/>
      <c r="AK73" s="343"/>
      <c r="AL73" s="343"/>
      <c r="AM73" s="343"/>
      <c r="AN73" s="343"/>
      <c r="AO73" s="343"/>
      <c r="AP73" s="343"/>
      <c r="AQ73" s="343"/>
      <c r="AR73" s="343"/>
      <c r="AS73" s="343"/>
      <c r="AT73" s="343"/>
      <c r="AU73" s="343"/>
      <c r="AV73" s="343"/>
      <c r="AW73" s="343"/>
      <c r="AX73" s="343"/>
      <c r="AY73" s="343"/>
      <c r="AZ73" s="343"/>
      <c r="BA73" s="343"/>
      <c r="BB73" s="343"/>
      <c r="BC73" s="343"/>
      <c r="BD73" s="343"/>
      <c r="BE73" s="343"/>
      <c r="BF73" s="343"/>
      <c r="BG73" s="343"/>
      <c r="BH73" s="343"/>
      <c r="BI73" s="343"/>
      <c r="BJ73" s="343"/>
      <c r="BK73" s="343"/>
      <c r="BL73" s="343"/>
      <c r="BM73" s="343"/>
      <c r="BN73" s="343"/>
      <c r="BO73" s="343"/>
      <c r="BP73" s="343"/>
      <c r="BQ73" s="343"/>
      <c r="BR73" s="343"/>
      <c r="BS73" s="343"/>
      <c r="BT73" s="343"/>
      <c r="BU73" s="343"/>
      <c r="BV73" s="343"/>
      <c r="BW73" s="343"/>
      <c r="BX73" s="343"/>
      <c r="BY73" s="343"/>
      <c r="BZ73" s="343"/>
      <c r="CA73" s="343"/>
      <c r="CB73" s="343"/>
      <c r="CC73" s="343"/>
      <c r="CD73" s="343"/>
      <c r="CE73" s="343"/>
      <c r="CF73" s="343"/>
      <c r="CG73" s="343"/>
      <c r="CH73" s="343"/>
      <c r="CI73" s="343"/>
      <c r="CJ73" s="343"/>
      <c r="CK73" s="343"/>
      <c r="CL73" s="343"/>
      <c r="CM73" s="343"/>
      <c r="CN73" s="343"/>
      <c r="CO73" s="343"/>
      <c r="CP73" s="343"/>
      <c r="CQ73" s="343"/>
      <c r="CR73" s="343"/>
      <c r="CS73" s="343"/>
      <c r="CT73" s="343"/>
      <c r="CU73" s="343"/>
      <c r="CV73" s="343"/>
      <c r="CW73" s="343"/>
      <c r="CX73" s="343"/>
      <c r="CY73" s="343"/>
      <c r="CZ73" s="343"/>
      <c r="DA73" s="343"/>
      <c r="DB73" s="343"/>
      <c r="DC73" s="343"/>
      <c r="DD73" s="343"/>
      <c r="DE73" s="343"/>
      <c r="DF73" s="343"/>
      <c r="DG73" s="343"/>
      <c r="DH73" s="343"/>
      <c r="DI73" s="343"/>
      <c r="DJ73" s="343"/>
      <c r="DK73" s="343"/>
      <c r="DL73" s="343"/>
      <c r="DM73" s="343"/>
      <c r="DN73" s="343"/>
      <c r="DO73" s="343"/>
      <c r="DP73" s="343"/>
      <c r="DQ73" s="343"/>
      <c r="DR73" s="343"/>
      <c r="DS73" s="343"/>
      <c r="DT73" s="343"/>
      <c r="DU73" s="343"/>
      <c r="DV73" s="343"/>
      <c r="DW73" s="343"/>
      <c r="DX73" s="343"/>
      <c r="DY73" s="343"/>
      <c r="DZ73" s="343"/>
      <c r="EA73" s="343"/>
      <c r="EB73" s="343"/>
      <c r="EC73" s="343"/>
      <c r="ED73" s="343"/>
      <c r="EE73" s="343"/>
      <c r="EF73" s="343"/>
      <c r="EG73" s="343"/>
      <c r="EH73" s="343"/>
      <c r="EI73" s="343"/>
      <c r="EJ73" s="343"/>
      <c r="EK73" s="343"/>
      <c r="EL73" s="343"/>
      <c r="EM73" s="343"/>
      <c r="EN73" s="343"/>
      <c r="EO73" s="343"/>
      <c r="EP73" s="343"/>
      <c r="EQ73" s="343"/>
      <c r="ER73" s="343"/>
      <c r="ES73" s="343"/>
      <c r="ET73" s="343"/>
      <c r="EU73" s="343"/>
      <c r="EV73" s="343"/>
      <c r="EW73" s="343"/>
      <c r="EX73" s="343"/>
      <c r="EY73" s="343"/>
      <c r="EZ73" s="343"/>
      <c r="FA73" s="343"/>
      <c r="FB73" s="343"/>
      <c r="FC73" s="343"/>
      <c r="FD73" s="343"/>
      <c r="FE73" s="343"/>
      <c r="FF73" s="343"/>
      <c r="FG73" s="343"/>
      <c r="FH73" s="343"/>
      <c r="FI73" s="343"/>
      <c r="FJ73" s="343"/>
      <c r="FK73" s="343"/>
      <c r="FL73" s="343"/>
      <c r="FM73" s="343"/>
      <c r="FN73" s="343"/>
      <c r="FO73" s="343"/>
      <c r="FP73" s="343"/>
      <c r="FQ73" s="343"/>
      <c r="FR73" s="343"/>
      <c r="FS73" s="343"/>
      <c r="FT73" s="343"/>
      <c r="FU73" s="343"/>
      <c r="FV73" s="343"/>
      <c r="FW73" s="343"/>
      <c r="FX73" s="343"/>
      <c r="FY73" s="343"/>
      <c r="FZ73" s="343"/>
      <c r="GA73" s="343"/>
      <c r="GB73" s="343"/>
      <c r="GC73" s="343"/>
      <c r="GD73" s="343"/>
      <c r="GE73" s="343"/>
      <c r="GF73" s="343"/>
      <c r="GG73" s="343"/>
      <c r="GH73" s="343"/>
      <c r="GI73" s="343"/>
      <c r="GJ73" s="343"/>
      <c r="GK73" s="343"/>
      <c r="GL73" s="343"/>
      <c r="GM73" s="343"/>
      <c r="GN73" s="343"/>
      <c r="GO73" s="343"/>
      <c r="GP73" s="343"/>
      <c r="GQ73" s="343"/>
      <c r="GR73" s="343"/>
      <c r="GS73" s="343"/>
      <c r="GT73" s="343"/>
      <c r="GU73" s="343"/>
      <c r="GV73" s="343"/>
      <c r="GW73" s="343"/>
      <c r="GX73" s="343"/>
      <c r="GY73" s="343"/>
      <c r="GZ73" s="343"/>
      <c r="HA73" s="343"/>
      <c r="HB73" s="343"/>
      <c r="HC73" s="343"/>
      <c r="HD73" s="343"/>
      <c r="HE73" s="343"/>
      <c r="HF73" s="343"/>
      <c r="HG73" s="343"/>
      <c r="HH73" s="343"/>
      <c r="HI73" s="343"/>
      <c r="HJ73" s="343"/>
      <c r="HK73" s="343"/>
      <c r="HL73" s="343"/>
      <c r="HM73" s="343"/>
      <c r="HN73" s="343"/>
      <c r="HO73" s="343"/>
      <c r="HP73" s="343"/>
      <c r="HQ73" s="343"/>
      <c r="HR73" s="343"/>
      <c r="HS73" s="343"/>
      <c r="HT73" s="343"/>
      <c r="HU73" s="343"/>
      <c r="HV73" s="343"/>
      <c r="HW73" s="343"/>
      <c r="HX73" s="343"/>
      <c r="HY73" s="343"/>
      <c r="HZ73" s="343"/>
      <c r="IA73" s="343"/>
      <c r="IB73" s="343"/>
      <c r="IC73" s="343"/>
      <c r="ID73" s="343"/>
      <c r="IE73" s="343"/>
      <c r="IF73" s="343"/>
      <c r="IG73" s="343"/>
      <c r="IH73" s="343"/>
      <c r="II73" s="343"/>
      <c r="IJ73" s="343"/>
      <c r="IK73" s="343"/>
      <c r="IL73" s="343"/>
      <c r="IM73" s="343"/>
      <c r="IN73" s="343"/>
      <c r="IO73" s="343"/>
      <c r="IP73" s="343"/>
      <c r="IQ73" s="343"/>
    </row>
    <row r="74" spans="1:251" s="344" customFormat="1" ht="17.100000000000001" customHeight="1" x14ac:dyDescent="0.2">
      <c r="A74" s="373"/>
      <c r="B74" s="373"/>
      <c r="C74" s="374"/>
      <c r="D74" s="379" t="s">
        <v>196</v>
      </c>
      <c r="E74" s="350" t="s">
        <v>251</v>
      </c>
      <c r="F74" s="380">
        <v>360</v>
      </c>
      <c r="G74" s="378"/>
      <c r="H74" s="378">
        <f t="shared" ref="H74:H77" si="29">F74+G74</f>
        <v>360</v>
      </c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3"/>
      <c r="AM74" s="343"/>
      <c r="AN74" s="343"/>
      <c r="AO74" s="343"/>
      <c r="AP74" s="343"/>
      <c r="AQ74" s="343"/>
      <c r="AR74" s="343"/>
      <c r="AS74" s="343"/>
      <c r="AT74" s="343"/>
      <c r="AU74" s="343"/>
      <c r="AV74" s="343"/>
      <c r="AW74" s="343"/>
      <c r="AX74" s="343"/>
      <c r="AY74" s="343"/>
      <c r="AZ74" s="343"/>
      <c r="BA74" s="343"/>
      <c r="BB74" s="343"/>
      <c r="BC74" s="343"/>
      <c r="BD74" s="343"/>
      <c r="BE74" s="343"/>
      <c r="BF74" s="343"/>
      <c r="BG74" s="343"/>
      <c r="BH74" s="343"/>
      <c r="BI74" s="343"/>
      <c r="BJ74" s="343"/>
      <c r="BK74" s="343"/>
      <c r="BL74" s="343"/>
      <c r="BM74" s="343"/>
      <c r="BN74" s="343"/>
      <c r="BO74" s="343"/>
      <c r="BP74" s="343"/>
      <c r="BQ74" s="343"/>
      <c r="BR74" s="343"/>
      <c r="BS74" s="343"/>
      <c r="BT74" s="343"/>
      <c r="BU74" s="343"/>
      <c r="BV74" s="343"/>
      <c r="BW74" s="343"/>
      <c r="BX74" s="343"/>
      <c r="BY74" s="343"/>
      <c r="BZ74" s="343"/>
      <c r="CA74" s="343"/>
      <c r="CB74" s="343"/>
      <c r="CC74" s="343"/>
      <c r="CD74" s="343"/>
      <c r="CE74" s="343"/>
      <c r="CF74" s="343"/>
      <c r="CG74" s="343"/>
      <c r="CH74" s="343"/>
      <c r="CI74" s="343"/>
      <c r="CJ74" s="343"/>
      <c r="CK74" s="343"/>
      <c r="CL74" s="343"/>
      <c r="CM74" s="343"/>
      <c r="CN74" s="343"/>
      <c r="CO74" s="343"/>
      <c r="CP74" s="343"/>
      <c r="CQ74" s="343"/>
      <c r="CR74" s="343"/>
      <c r="CS74" s="343"/>
      <c r="CT74" s="343"/>
      <c r="CU74" s="343"/>
      <c r="CV74" s="343"/>
      <c r="CW74" s="343"/>
      <c r="CX74" s="343"/>
      <c r="CY74" s="343"/>
      <c r="CZ74" s="343"/>
      <c r="DA74" s="343"/>
      <c r="DB74" s="343"/>
      <c r="DC74" s="343"/>
      <c r="DD74" s="343"/>
      <c r="DE74" s="343"/>
      <c r="DF74" s="343"/>
      <c r="DG74" s="343"/>
      <c r="DH74" s="343"/>
      <c r="DI74" s="343"/>
      <c r="DJ74" s="343"/>
      <c r="DK74" s="343"/>
      <c r="DL74" s="343"/>
      <c r="DM74" s="343"/>
      <c r="DN74" s="343"/>
      <c r="DO74" s="343"/>
      <c r="DP74" s="343"/>
      <c r="DQ74" s="343"/>
      <c r="DR74" s="343"/>
      <c r="DS74" s="343"/>
      <c r="DT74" s="343"/>
      <c r="DU74" s="343"/>
      <c r="DV74" s="343"/>
      <c r="DW74" s="343"/>
      <c r="DX74" s="343"/>
      <c r="DY74" s="343"/>
      <c r="DZ74" s="343"/>
      <c r="EA74" s="343"/>
      <c r="EB74" s="343"/>
      <c r="EC74" s="343"/>
      <c r="ED74" s="343"/>
      <c r="EE74" s="343"/>
      <c r="EF74" s="343"/>
      <c r="EG74" s="343"/>
      <c r="EH74" s="343"/>
      <c r="EI74" s="343"/>
      <c r="EJ74" s="343"/>
      <c r="EK74" s="343"/>
      <c r="EL74" s="343"/>
      <c r="EM74" s="343"/>
      <c r="EN74" s="343"/>
      <c r="EO74" s="343"/>
      <c r="EP74" s="343"/>
      <c r="EQ74" s="343"/>
      <c r="ER74" s="343"/>
      <c r="ES74" s="343"/>
      <c r="ET74" s="343"/>
      <c r="EU74" s="343"/>
      <c r="EV74" s="343"/>
      <c r="EW74" s="343"/>
      <c r="EX74" s="343"/>
      <c r="EY74" s="343"/>
      <c r="EZ74" s="343"/>
      <c r="FA74" s="343"/>
      <c r="FB74" s="343"/>
      <c r="FC74" s="343"/>
      <c r="FD74" s="343"/>
      <c r="FE74" s="343"/>
      <c r="FF74" s="343"/>
      <c r="FG74" s="343"/>
      <c r="FH74" s="343"/>
      <c r="FI74" s="343"/>
      <c r="FJ74" s="343"/>
      <c r="FK74" s="343"/>
      <c r="FL74" s="343"/>
      <c r="FM74" s="343"/>
      <c r="FN74" s="343"/>
      <c r="FO74" s="343"/>
      <c r="FP74" s="343"/>
      <c r="FQ74" s="343"/>
      <c r="FR74" s="343"/>
      <c r="FS74" s="343"/>
      <c r="FT74" s="343"/>
      <c r="FU74" s="343"/>
      <c r="FV74" s="343"/>
      <c r="FW74" s="343"/>
      <c r="FX74" s="343"/>
      <c r="FY74" s="343"/>
      <c r="FZ74" s="343"/>
      <c r="GA74" s="343"/>
      <c r="GB74" s="343"/>
      <c r="GC74" s="343"/>
      <c r="GD74" s="343"/>
      <c r="GE74" s="343"/>
      <c r="GF74" s="343"/>
      <c r="GG74" s="343"/>
      <c r="GH74" s="343"/>
      <c r="GI74" s="343"/>
      <c r="GJ74" s="343"/>
      <c r="GK74" s="343"/>
      <c r="GL74" s="343"/>
      <c r="GM74" s="343"/>
      <c r="GN74" s="343"/>
      <c r="GO74" s="343"/>
      <c r="GP74" s="343"/>
      <c r="GQ74" s="343"/>
      <c r="GR74" s="343"/>
      <c r="GS74" s="343"/>
      <c r="GT74" s="343"/>
      <c r="GU74" s="343"/>
      <c r="GV74" s="343"/>
      <c r="GW74" s="343"/>
      <c r="GX74" s="343"/>
      <c r="GY74" s="343"/>
      <c r="GZ74" s="343"/>
      <c r="HA74" s="343"/>
      <c r="HB74" s="343"/>
      <c r="HC74" s="343"/>
      <c r="HD74" s="343"/>
      <c r="HE74" s="343"/>
      <c r="HF74" s="343"/>
      <c r="HG74" s="343"/>
      <c r="HH74" s="343"/>
      <c r="HI74" s="343"/>
      <c r="HJ74" s="343"/>
      <c r="HK74" s="343"/>
      <c r="HL74" s="343"/>
      <c r="HM74" s="343"/>
      <c r="HN74" s="343"/>
      <c r="HO74" s="343"/>
      <c r="HP74" s="343"/>
      <c r="HQ74" s="343"/>
      <c r="HR74" s="343"/>
      <c r="HS74" s="343"/>
      <c r="HT74" s="343"/>
      <c r="HU74" s="343"/>
      <c r="HV74" s="343"/>
      <c r="HW74" s="343"/>
      <c r="HX74" s="343"/>
      <c r="HY74" s="343"/>
      <c r="HZ74" s="343"/>
      <c r="IA74" s="343"/>
      <c r="IB74" s="343"/>
      <c r="IC74" s="343"/>
      <c r="ID74" s="343"/>
      <c r="IE74" s="343"/>
      <c r="IF74" s="343"/>
      <c r="IG74" s="343"/>
      <c r="IH74" s="343"/>
      <c r="II74" s="343"/>
      <c r="IJ74" s="343"/>
      <c r="IK74" s="343"/>
      <c r="IL74" s="343"/>
      <c r="IM74" s="343"/>
      <c r="IN74" s="343"/>
      <c r="IO74" s="343"/>
      <c r="IP74" s="343"/>
      <c r="IQ74" s="343"/>
    </row>
    <row r="75" spans="1:251" s="344" customFormat="1" ht="17.100000000000001" customHeight="1" x14ac:dyDescent="0.2">
      <c r="A75" s="373"/>
      <c r="B75" s="373"/>
      <c r="C75" s="370" t="s">
        <v>252</v>
      </c>
      <c r="D75" s="370"/>
      <c r="E75" s="355" t="s">
        <v>253</v>
      </c>
      <c r="F75" s="371">
        <f>SUM(F76:F77)</f>
        <v>109</v>
      </c>
      <c r="G75" s="378"/>
      <c r="H75" s="378">
        <f t="shared" si="29"/>
        <v>109</v>
      </c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43"/>
      <c r="AK75" s="343"/>
      <c r="AL75" s="343"/>
      <c r="AM75" s="343"/>
      <c r="AN75" s="343"/>
      <c r="AO75" s="343"/>
      <c r="AP75" s="343"/>
      <c r="AQ75" s="343"/>
      <c r="AR75" s="343"/>
      <c r="AS75" s="343"/>
      <c r="AT75" s="343"/>
      <c r="AU75" s="343"/>
      <c r="AV75" s="343"/>
      <c r="AW75" s="343"/>
      <c r="AX75" s="343"/>
      <c r="AY75" s="343"/>
      <c r="AZ75" s="343"/>
      <c r="BA75" s="343"/>
      <c r="BB75" s="343"/>
      <c r="BC75" s="343"/>
      <c r="BD75" s="343"/>
      <c r="BE75" s="343"/>
      <c r="BF75" s="343"/>
      <c r="BG75" s="343"/>
      <c r="BH75" s="343"/>
      <c r="BI75" s="343"/>
      <c r="BJ75" s="343"/>
      <c r="BK75" s="343"/>
      <c r="BL75" s="343"/>
      <c r="BM75" s="343"/>
      <c r="BN75" s="343"/>
      <c r="BO75" s="343"/>
      <c r="BP75" s="343"/>
      <c r="BQ75" s="343"/>
      <c r="BR75" s="343"/>
      <c r="BS75" s="343"/>
      <c r="BT75" s="343"/>
      <c r="BU75" s="343"/>
      <c r="BV75" s="343"/>
      <c r="BW75" s="343"/>
      <c r="BX75" s="343"/>
      <c r="BY75" s="343"/>
      <c r="BZ75" s="343"/>
      <c r="CA75" s="343"/>
      <c r="CB75" s="343"/>
      <c r="CC75" s="343"/>
      <c r="CD75" s="343"/>
      <c r="CE75" s="343"/>
      <c r="CF75" s="343"/>
      <c r="CG75" s="343"/>
      <c r="CH75" s="343"/>
      <c r="CI75" s="343"/>
      <c r="CJ75" s="343"/>
      <c r="CK75" s="343"/>
      <c r="CL75" s="343"/>
      <c r="CM75" s="343"/>
      <c r="CN75" s="343"/>
      <c r="CO75" s="343"/>
      <c r="CP75" s="343"/>
      <c r="CQ75" s="343"/>
      <c r="CR75" s="343"/>
      <c r="CS75" s="343"/>
      <c r="CT75" s="343"/>
      <c r="CU75" s="343"/>
      <c r="CV75" s="343"/>
      <c r="CW75" s="343"/>
      <c r="CX75" s="343"/>
      <c r="CY75" s="343"/>
      <c r="CZ75" s="343"/>
      <c r="DA75" s="343"/>
      <c r="DB75" s="343"/>
      <c r="DC75" s="343"/>
      <c r="DD75" s="343"/>
      <c r="DE75" s="343"/>
      <c r="DF75" s="343"/>
      <c r="DG75" s="343"/>
      <c r="DH75" s="343"/>
      <c r="DI75" s="343"/>
      <c r="DJ75" s="343"/>
      <c r="DK75" s="343"/>
      <c r="DL75" s="343"/>
      <c r="DM75" s="343"/>
      <c r="DN75" s="343"/>
      <c r="DO75" s="343"/>
      <c r="DP75" s="343"/>
      <c r="DQ75" s="343"/>
      <c r="DR75" s="343"/>
      <c r="DS75" s="343"/>
      <c r="DT75" s="343"/>
      <c r="DU75" s="343"/>
      <c r="DV75" s="343"/>
      <c r="DW75" s="343"/>
      <c r="DX75" s="343"/>
      <c r="DY75" s="343"/>
      <c r="DZ75" s="343"/>
      <c r="EA75" s="343"/>
      <c r="EB75" s="343"/>
      <c r="EC75" s="343"/>
      <c r="ED75" s="343"/>
      <c r="EE75" s="343"/>
      <c r="EF75" s="343"/>
      <c r="EG75" s="343"/>
      <c r="EH75" s="343"/>
      <c r="EI75" s="343"/>
      <c r="EJ75" s="343"/>
      <c r="EK75" s="343"/>
      <c r="EL75" s="343"/>
      <c r="EM75" s="343"/>
      <c r="EN75" s="343"/>
      <c r="EO75" s="343"/>
      <c r="EP75" s="343"/>
      <c r="EQ75" s="343"/>
      <c r="ER75" s="343"/>
      <c r="ES75" s="343"/>
      <c r="ET75" s="343"/>
      <c r="EU75" s="343"/>
      <c r="EV75" s="343"/>
      <c r="EW75" s="343"/>
      <c r="EX75" s="343"/>
      <c r="EY75" s="343"/>
      <c r="EZ75" s="343"/>
      <c r="FA75" s="343"/>
      <c r="FB75" s="343"/>
      <c r="FC75" s="343"/>
      <c r="FD75" s="343"/>
      <c r="FE75" s="343"/>
      <c r="FF75" s="343"/>
      <c r="FG75" s="343"/>
      <c r="FH75" s="343"/>
      <c r="FI75" s="343"/>
      <c r="FJ75" s="343"/>
      <c r="FK75" s="343"/>
      <c r="FL75" s="343"/>
      <c r="FM75" s="343"/>
      <c r="FN75" s="343"/>
      <c r="FO75" s="343"/>
      <c r="FP75" s="343"/>
      <c r="FQ75" s="343"/>
      <c r="FR75" s="343"/>
      <c r="FS75" s="343"/>
      <c r="FT75" s="343"/>
      <c r="FU75" s="343"/>
      <c r="FV75" s="343"/>
      <c r="FW75" s="343"/>
      <c r="FX75" s="343"/>
      <c r="FY75" s="343"/>
      <c r="FZ75" s="343"/>
      <c r="GA75" s="343"/>
      <c r="GB75" s="343"/>
      <c r="GC75" s="343"/>
      <c r="GD75" s="343"/>
      <c r="GE75" s="343"/>
      <c r="GF75" s="343"/>
      <c r="GG75" s="343"/>
      <c r="GH75" s="343"/>
      <c r="GI75" s="343"/>
      <c r="GJ75" s="343"/>
      <c r="GK75" s="343"/>
      <c r="GL75" s="343"/>
      <c r="GM75" s="343"/>
      <c r="GN75" s="343"/>
      <c r="GO75" s="343"/>
      <c r="GP75" s="343"/>
      <c r="GQ75" s="343"/>
      <c r="GR75" s="343"/>
      <c r="GS75" s="343"/>
      <c r="GT75" s="343"/>
      <c r="GU75" s="343"/>
      <c r="GV75" s="343"/>
      <c r="GW75" s="343"/>
      <c r="GX75" s="343"/>
      <c r="GY75" s="343"/>
      <c r="GZ75" s="343"/>
      <c r="HA75" s="343"/>
      <c r="HB75" s="343"/>
      <c r="HC75" s="343"/>
      <c r="HD75" s="343"/>
      <c r="HE75" s="343"/>
      <c r="HF75" s="343"/>
      <c r="HG75" s="343"/>
      <c r="HH75" s="343"/>
      <c r="HI75" s="343"/>
      <c r="HJ75" s="343"/>
      <c r="HK75" s="343"/>
      <c r="HL75" s="343"/>
      <c r="HM75" s="343"/>
      <c r="HN75" s="343"/>
      <c r="HO75" s="343"/>
      <c r="HP75" s="343"/>
      <c r="HQ75" s="343"/>
      <c r="HR75" s="343"/>
      <c r="HS75" s="343"/>
      <c r="HT75" s="343"/>
      <c r="HU75" s="343"/>
      <c r="HV75" s="343"/>
      <c r="HW75" s="343"/>
      <c r="HX75" s="343"/>
      <c r="HY75" s="343"/>
      <c r="HZ75" s="343"/>
      <c r="IA75" s="343"/>
      <c r="IB75" s="343"/>
      <c r="IC75" s="343"/>
      <c r="ID75" s="343"/>
      <c r="IE75" s="343"/>
      <c r="IF75" s="343"/>
      <c r="IG75" s="343"/>
      <c r="IH75" s="343"/>
      <c r="II75" s="343"/>
      <c r="IJ75" s="343"/>
      <c r="IK75" s="343"/>
      <c r="IL75" s="343"/>
      <c r="IM75" s="343"/>
      <c r="IN75" s="343"/>
      <c r="IO75" s="343"/>
      <c r="IP75" s="343"/>
      <c r="IQ75" s="343"/>
    </row>
    <row r="76" spans="1:251" s="344" customFormat="1" ht="17.100000000000001" customHeight="1" x14ac:dyDescent="0.2">
      <c r="A76" s="373"/>
      <c r="B76" s="373"/>
      <c r="C76" s="381"/>
      <c r="D76" s="379" t="s">
        <v>249</v>
      </c>
      <c r="E76" s="350" t="s">
        <v>250</v>
      </c>
      <c r="F76" s="380">
        <v>49</v>
      </c>
      <c r="G76" s="378"/>
      <c r="H76" s="378">
        <f t="shared" si="29"/>
        <v>49</v>
      </c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3"/>
      <c r="AL76" s="343"/>
      <c r="AM76" s="343"/>
      <c r="AN76" s="343"/>
      <c r="AO76" s="343"/>
      <c r="AP76" s="343"/>
      <c r="AQ76" s="343"/>
      <c r="AR76" s="343"/>
      <c r="AS76" s="343"/>
      <c r="AT76" s="343"/>
      <c r="AU76" s="343"/>
      <c r="AV76" s="343"/>
      <c r="AW76" s="343"/>
      <c r="AX76" s="343"/>
      <c r="AY76" s="343"/>
      <c r="AZ76" s="343"/>
      <c r="BA76" s="343"/>
      <c r="BB76" s="343"/>
      <c r="BC76" s="343"/>
      <c r="BD76" s="343"/>
      <c r="BE76" s="343"/>
      <c r="BF76" s="343"/>
      <c r="BG76" s="343"/>
      <c r="BH76" s="343"/>
      <c r="BI76" s="343"/>
      <c r="BJ76" s="343"/>
      <c r="BK76" s="343"/>
      <c r="BL76" s="343"/>
      <c r="BM76" s="343"/>
      <c r="BN76" s="343"/>
      <c r="BO76" s="343"/>
      <c r="BP76" s="343"/>
      <c r="BQ76" s="343"/>
      <c r="BR76" s="343"/>
      <c r="BS76" s="343"/>
      <c r="BT76" s="343"/>
      <c r="BU76" s="343"/>
      <c r="BV76" s="343"/>
      <c r="BW76" s="343"/>
      <c r="BX76" s="343"/>
      <c r="BY76" s="343"/>
      <c r="BZ76" s="343"/>
      <c r="CA76" s="343"/>
      <c r="CB76" s="343"/>
      <c r="CC76" s="343"/>
      <c r="CD76" s="343"/>
      <c r="CE76" s="343"/>
      <c r="CF76" s="343"/>
      <c r="CG76" s="343"/>
      <c r="CH76" s="343"/>
      <c r="CI76" s="343"/>
      <c r="CJ76" s="343"/>
      <c r="CK76" s="343"/>
      <c r="CL76" s="343"/>
      <c r="CM76" s="343"/>
      <c r="CN76" s="343"/>
      <c r="CO76" s="343"/>
      <c r="CP76" s="343"/>
      <c r="CQ76" s="343"/>
      <c r="CR76" s="343"/>
      <c r="CS76" s="343"/>
      <c r="CT76" s="343"/>
      <c r="CU76" s="343"/>
      <c r="CV76" s="343"/>
      <c r="CW76" s="343"/>
      <c r="CX76" s="343"/>
      <c r="CY76" s="343"/>
      <c r="CZ76" s="343"/>
      <c r="DA76" s="343"/>
      <c r="DB76" s="343"/>
      <c r="DC76" s="343"/>
      <c r="DD76" s="343"/>
      <c r="DE76" s="343"/>
      <c r="DF76" s="343"/>
      <c r="DG76" s="343"/>
      <c r="DH76" s="343"/>
      <c r="DI76" s="343"/>
      <c r="DJ76" s="343"/>
      <c r="DK76" s="343"/>
      <c r="DL76" s="343"/>
      <c r="DM76" s="343"/>
      <c r="DN76" s="343"/>
      <c r="DO76" s="343"/>
      <c r="DP76" s="343"/>
      <c r="DQ76" s="343"/>
      <c r="DR76" s="343"/>
      <c r="DS76" s="343"/>
      <c r="DT76" s="343"/>
      <c r="DU76" s="343"/>
      <c r="DV76" s="343"/>
      <c r="DW76" s="343"/>
      <c r="DX76" s="343"/>
      <c r="DY76" s="343"/>
      <c r="DZ76" s="343"/>
      <c r="EA76" s="343"/>
      <c r="EB76" s="343"/>
      <c r="EC76" s="343"/>
      <c r="ED76" s="343"/>
      <c r="EE76" s="343"/>
      <c r="EF76" s="343"/>
      <c r="EG76" s="343"/>
      <c r="EH76" s="343"/>
      <c r="EI76" s="343"/>
      <c r="EJ76" s="343"/>
      <c r="EK76" s="343"/>
      <c r="EL76" s="343"/>
      <c r="EM76" s="343"/>
      <c r="EN76" s="343"/>
      <c r="EO76" s="343"/>
      <c r="EP76" s="343"/>
      <c r="EQ76" s="343"/>
      <c r="ER76" s="343"/>
      <c r="ES76" s="343"/>
      <c r="ET76" s="343"/>
      <c r="EU76" s="343"/>
      <c r="EV76" s="343"/>
      <c r="EW76" s="343"/>
      <c r="EX76" s="343"/>
      <c r="EY76" s="343"/>
      <c r="EZ76" s="343"/>
      <c r="FA76" s="343"/>
      <c r="FB76" s="343"/>
      <c r="FC76" s="343"/>
      <c r="FD76" s="343"/>
      <c r="FE76" s="343"/>
      <c r="FF76" s="343"/>
      <c r="FG76" s="343"/>
      <c r="FH76" s="343"/>
      <c r="FI76" s="343"/>
      <c r="FJ76" s="343"/>
      <c r="FK76" s="343"/>
      <c r="FL76" s="343"/>
      <c r="FM76" s="343"/>
      <c r="FN76" s="343"/>
      <c r="FO76" s="343"/>
      <c r="FP76" s="343"/>
      <c r="FQ76" s="343"/>
      <c r="FR76" s="343"/>
      <c r="FS76" s="343"/>
      <c r="FT76" s="343"/>
      <c r="FU76" s="343"/>
      <c r="FV76" s="343"/>
      <c r="FW76" s="343"/>
      <c r="FX76" s="343"/>
      <c r="FY76" s="343"/>
      <c r="FZ76" s="343"/>
      <c r="GA76" s="343"/>
      <c r="GB76" s="343"/>
      <c r="GC76" s="343"/>
      <c r="GD76" s="343"/>
      <c r="GE76" s="343"/>
      <c r="GF76" s="343"/>
      <c r="GG76" s="343"/>
      <c r="GH76" s="343"/>
      <c r="GI76" s="343"/>
      <c r="GJ76" s="343"/>
      <c r="GK76" s="343"/>
      <c r="GL76" s="343"/>
      <c r="GM76" s="343"/>
      <c r="GN76" s="343"/>
      <c r="GO76" s="343"/>
      <c r="GP76" s="343"/>
      <c r="GQ76" s="343"/>
      <c r="GR76" s="343"/>
      <c r="GS76" s="343"/>
      <c r="GT76" s="343"/>
      <c r="GU76" s="343"/>
      <c r="GV76" s="343"/>
      <c r="GW76" s="343"/>
      <c r="GX76" s="343"/>
      <c r="GY76" s="343"/>
      <c r="GZ76" s="343"/>
      <c r="HA76" s="343"/>
      <c r="HB76" s="343"/>
      <c r="HC76" s="343"/>
      <c r="HD76" s="343"/>
      <c r="HE76" s="343"/>
      <c r="HF76" s="343"/>
      <c r="HG76" s="343"/>
      <c r="HH76" s="343"/>
      <c r="HI76" s="343"/>
      <c r="HJ76" s="343"/>
      <c r="HK76" s="343"/>
      <c r="HL76" s="343"/>
      <c r="HM76" s="343"/>
      <c r="HN76" s="343"/>
      <c r="HO76" s="343"/>
      <c r="HP76" s="343"/>
      <c r="HQ76" s="343"/>
      <c r="HR76" s="343"/>
      <c r="HS76" s="343"/>
      <c r="HT76" s="343"/>
      <c r="HU76" s="343"/>
      <c r="HV76" s="343"/>
      <c r="HW76" s="343"/>
      <c r="HX76" s="343"/>
      <c r="HY76" s="343"/>
      <c r="HZ76" s="343"/>
      <c r="IA76" s="343"/>
      <c r="IB76" s="343"/>
      <c r="IC76" s="343"/>
      <c r="ID76" s="343"/>
      <c r="IE76" s="343"/>
      <c r="IF76" s="343"/>
      <c r="IG76" s="343"/>
      <c r="IH76" s="343"/>
      <c r="II76" s="343"/>
      <c r="IJ76" s="343"/>
      <c r="IK76" s="343"/>
      <c r="IL76" s="343"/>
      <c r="IM76" s="343"/>
      <c r="IN76" s="343"/>
      <c r="IO76" s="343"/>
      <c r="IP76" s="343"/>
      <c r="IQ76" s="343"/>
    </row>
    <row r="77" spans="1:251" s="344" customFormat="1" ht="17.100000000000001" customHeight="1" x14ac:dyDescent="0.2">
      <c r="A77" s="373"/>
      <c r="B77" s="373"/>
      <c r="C77" s="374"/>
      <c r="D77" s="379" t="s">
        <v>196</v>
      </c>
      <c r="E77" s="350" t="s">
        <v>251</v>
      </c>
      <c r="F77" s="380">
        <v>60</v>
      </c>
      <c r="G77" s="378"/>
      <c r="H77" s="378">
        <f t="shared" si="29"/>
        <v>60</v>
      </c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  <c r="AD77" s="343"/>
      <c r="AE77" s="343"/>
      <c r="AF77" s="343"/>
      <c r="AG77" s="343"/>
      <c r="AH77" s="343"/>
      <c r="AI77" s="343"/>
      <c r="AJ77" s="343"/>
      <c r="AK77" s="343"/>
      <c r="AL77" s="343"/>
      <c r="AM77" s="343"/>
      <c r="AN77" s="343"/>
      <c r="AO77" s="343"/>
      <c r="AP77" s="343"/>
      <c r="AQ77" s="343"/>
      <c r="AR77" s="343"/>
      <c r="AS77" s="343"/>
      <c r="AT77" s="343"/>
      <c r="AU77" s="343"/>
      <c r="AV77" s="343"/>
      <c r="AW77" s="343"/>
      <c r="AX77" s="343"/>
      <c r="AY77" s="343"/>
      <c r="AZ77" s="343"/>
      <c r="BA77" s="343"/>
      <c r="BB77" s="343"/>
      <c r="BC77" s="343"/>
      <c r="BD77" s="343"/>
      <c r="BE77" s="343"/>
      <c r="BF77" s="343"/>
      <c r="BG77" s="343"/>
      <c r="BH77" s="343"/>
      <c r="BI77" s="343"/>
      <c r="BJ77" s="343"/>
      <c r="BK77" s="343"/>
      <c r="BL77" s="343"/>
      <c r="BM77" s="343"/>
      <c r="BN77" s="343"/>
      <c r="BO77" s="343"/>
      <c r="BP77" s="343"/>
      <c r="BQ77" s="343"/>
      <c r="BR77" s="343"/>
      <c r="BS77" s="343"/>
      <c r="BT77" s="343"/>
      <c r="BU77" s="343"/>
      <c r="BV77" s="343"/>
      <c r="BW77" s="343"/>
      <c r="BX77" s="343"/>
      <c r="BY77" s="343"/>
      <c r="BZ77" s="343"/>
      <c r="CA77" s="343"/>
      <c r="CB77" s="343"/>
      <c r="CC77" s="343"/>
      <c r="CD77" s="343"/>
      <c r="CE77" s="343"/>
      <c r="CF77" s="343"/>
      <c r="CG77" s="343"/>
      <c r="CH77" s="343"/>
      <c r="CI77" s="343"/>
      <c r="CJ77" s="343"/>
      <c r="CK77" s="343"/>
      <c r="CL77" s="343"/>
      <c r="CM77" s="343"/>
      <c r="CN77" s="343"/>
      <c r="CO77" s="343"/>
      <c r="CP77" s="343"/>
      <c r="CQ77" s="343"/>
      <c r="CR77" s="343"/>
      <c r="CS77" s="343"/>
      <c r="CT77" s="343"/>
      <c r="CU77" s="343"/>
      <c r="CV77" s="343"/>
      <c r="CW77" s="343"/>
      <c r="CX77" s="343"/>
      <c r="CY77" s="343"/>
      <c r="CZ77" s="343"/>
      <c r="DA77" s="343"/>
      <c r="DB77" s="343"/>
      <c r="DC77" s="343"/>
      <c r="DD77" s="343"/>
      <c r="DE77" s="343"/>
      <c r="DF77" s="343"/>
      <c r="DG77" s="343"/>
      <c r="DH77" s="343"/>
      <c r="DI77" s="343"/>
      <c r="DJ77" s="343"/>
      <c r="DK77" s="343"/>
      <c r="DL77" s="343"/>
      <c r="DM77" s="343"/>
      <c r="DN77" s="343"/>
      <c r="DO77" s="343"/>
      <c r="DP77" s="343"/>
      <c r="DQ77" s="343"/>
      <c r="DR77" s="343"/>
      <c r="DS77" s="343"/>
      <c r="DT77" s="343"/>
      <c r="DU77" s="343"/>
      <c r="DV77" s="343"/>
      <c r="DW77" s="343"/>
      <c r="DX77" s="343"/>
      <c r="DY77" s="343"/>
      <c r="DZ77" s="343"/>
      <c r="EA77" s="343"/>
      <c r="EB77" s="343"/>
      <c r="EC77" s="343"/>
      <c r="ED77" s="343"/>
      <c r="EE77" s="343"/>
      <c r="EF77" s="343"/>
      <c r="EG77" s="343"/>
      <c r="EH77" s="343"/>
      <c r="EI77" s="343"/>
      <c r="EJ77" s="343"/>
      <c r="EK77" s="343"/>
      <c r="EL77" s="343"/>
      <c r="EM77" s="343"/>
      <c r="EN77" s="343"/>
      <c r="EO77" s="343"/>
      <c r="EP77" s="343"/>
      <c r="EQ77" s="343"/>
      <c r="ER77" s="343"/>
      <c r="ES77" s="343"/>
      <c r="ET77" s="343"/>
      <c r="EU77" s="343"/>
      <c r="EV77" s="343"/>
      <c r="EW77" s="343"/>
      <c r="EX77" s="343"/>
      <c r="EY77" s="343"/>
      <c r="EZ77" s="343"/>
      <c r="FA77" s="343"/>
      <c r="FB77" s="343"/>
      <c r="FC77" s="343"/>
      <c r="FD77" s="343"/>
      <c r="FE77" s="343"/>
      <c r="FF77" s="343"/>
      <c r="FG77" s="343"/>
      <c r="FH77" s="343"/>
      <c r="FI77" s="343"/>
      <c r="FJ77" s="343"/>
      <c r="FK77" s="343"/>
      <c r="FL77" s="343"/>
      <c r="FM77" s="343"/>
      <c r="FN77" s="343"/>
      <c r="FO77" s="343"/>
      <c r="FP77" s="343"/>
      <c r="FQ77" s="343"/>
      <c r="FR77" s="343"/>
      <c r="FS77" s="343"/>
      <c r="FT77" s="343"/>
      <c r="FU77" s="343"/>
      <c r="FV77" s="343"/>
      <c r="FW77" s="343"/>
      <c r="FX77" s="343"/>
      <c r="FY77" s="343"/>
      <c r="FZ77" s="343"/>
      <c r="GA77" s="343"/>
      <c r="GB77" s="343"/>
      <c r="GC77" s="343"/>
      <c r="GD77" s="343"/>
      <c r="GE77" s="343"/>
      <c r="GF77" s="343"/>
      <c r="GG77" s="343"/>
      <c r="GH77" s="343"/>
      <c r="GI77" s="343"/>
      <c r="GJ77" s="343"/>
      <c r="GK77" s="343"/>
      <c r="GL77" s="343"/>
      <c r="GM77" s="343"/>
      <c r="GN77" s="343"/>
      <c r="GO77" s="343"/>
      <c r="GP77" s="343"/>
      <c r="GQ77" s="343"/>
      <c r="GR77" s="343"/>
      <c r="GS77" s="343"/>
      <c r="GT77" s="343"/>
      <c r="GU77" s="343"/>
      <c r="GV77" s="343"/>
      <c r="GW77" s="343"/>
      <c r="GX77" s="343"/>
      <c r="GY77" s="343"/>
      <c r="GZ77" s="343"/>
      <c r="HA77" s="343"/>
      <c r="HB77" s="343"/>
      <c r="HC77" s="343"/>
      <c r="HD77" s="343"/>
      <c r="HE77" s="343"/>
      <c r="HF77" s="343"/>
      <c r="HG77" s="343"/>
      <c r="HH77" s="343"/>
      <c r="HI77" s="343"/>
      <c r="HJ77" s="343"/>
      <c r="HK77" s="343"/>
      <c r="HL77" s="343"/>
      <c r="HM77" s="343"/>
      <c r="HN77" s="343"/>
      <c r="HO77" s="343"/>
      <c r="HP77" s="343"/>
      <c r="HQ77" s="343"/>
      <c r="HR77" s="343"/>
      <c r="HS77" s="343"/>
      <c r="HT77" s="343"/>
      <c r="HU77" s="343"/>
      <c r="HV77" s="343"/>
      <c r="HW77" s="343"/>
      <c r="HX77" s="343"/>
      <c r="HY77" s="343"/>
      <c r="HZ77" s="343"/>
      <c r="IA77" s="343"/>
      <c r="IB77" s="343"/>
      <c r="IC77" s="343"/>
      <c r="ID77" s="343"/>
      <c r="IE77" s="343"/>
      <c r="IF77" s="343"/>
      <c r="IG77" s="343"/>
      <c r="IH77" s="343"/>
      <c r="II77" s="343"/>
      <c r="IJ77" s="343"/>
      <c r="IK77" s="343"/>
      <c r="IL77" s="343"/>
      <c r="IM77" s="343"/>
      <c r="IN77" s="343"/>
      <c r="IO77" s="343"/>
      <c r="IP77" s="343"/>
      <c r="IQ77" s="343"/>
    </row>
    <row r="78" spans="1:251" s="344" customFormat="1" ht="17.100000000000001" customHeight="1" x14ac:dyDescent="0.2">
      <c r="A78" s="373"/>
      <c r="B78" s="373"/>
      <c r="C78" s="370" t="s">
        <v>254</v>
      </c>
      <c r="D78" s="370"/>
      <c r="E78" s="394" t="s">
        <v>255</v>
      </c>
      <c r="F78" s="371">
        <f>SUM(F79:F80)</f>
        <v>4080</v>
      </c>
      <c r="G78" s="371">
        <f t="shared" ref="G78:H78" si="30">SUM(G79:G80)</f>
        <v>0</v>
      </c>
      <c r="H78" s="372">
        <f t="shared" si="30"/>
        <v>4080</v>
      </c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  <c r="AD78" s="343"/>
      <c r="AE78" s="343"/>
      <c r="AF78" s="343"/>
      <c r="AG78" s="343"/>
      <c r="AH78" s="343"/>
      <c r="AI78" s="343"/>
      <c r="AJ78" s="343"/>
      <c r="AK78" s="343"/>
      <c r="AL78" s="343"/>
      <c r="AM78" s="343"/>
      <c r="AN78" s="343"/>
      <c r="AO78" s="343"/>
      <c r="AP78" s="343"/>
      <c r="AQ78" s="343"/>
      <c r="AR78" s="343"/>
      <c r="AS78" s="343"/>
      <c r="AT78" s="343"/>
      <c r="AU78" s="343"/>
      <c r="AV78" s="343"/>
      <c r="AW78" s="343"/>
      <c r="AX78" s="343"/>
      <c r="AY78" s="343"/>
      <c r="AZ78" s="343"/>
      <c r="BA78" s="343"/>
      <c r="BB78" s="343"/>
      <c r="BC78" s="343"/>
      <c r="BD78" s="343"/>
      <c r="BE78" s="343"/>
      <c r="BF78" s="343"/>
      <c r="BG78" s="343"/>
      <c r="BH78" s="343"/>
      <c r="BI78" s="343"/>
      <c r="BJ78" s="343"/>
      <c r="BK78" s="343"/>
      <c r="BL78" s="343"/>
      <c r="BM78" s="343"/>
      <c r="BN78" s="343"/>
      <c r="BO78" s="343"/>
      <c r="BP78" s="343"/>
      <c r="BQ78" s="343"/>
      <c r="BR78" s="343"/>
      <c r="BS78" s="343"/>
      <c r="BT78" s="343"/>
      <c r="BU78" s="343"/>
      <c r="BV78" s="343"/>
      <c r="BW78" s="343"/>
      <c r="BX78" s="343"/>
      <c r="BY78" s="343"/>
      <c r="BZ78" s="343"/>
      <c r="CA78" s="343"/>
      <c r="CB78" s="343"/>
      <c r="CC78" s="343"/>
      <c r="CD78" s="343"/>
      <c r="CE78" s="343"/>
      <c r="CF78" s="343"/>
      <c r="CG78" s="343"/>
      <c r="CH78" s="343"/>
      <c r="CI78" s="343"/>
      <c r="CJ78" s="343"/>
      <c r="CK78" s="343"/>
      <c r="CL78" s="343"/>
      <c r="CM78" s="343"/>
      <c r="CN78" s="343"/>
      <c r="CO78" s="343"/>
      <c r="CP78" s="343"/>
      <c r="CQ78" s="343"/>
      <c r="CR78" s="343"/>
      <c r="CS78" s="343"/>
      <c r="CT78" s="343"/>
      <c r="CU78" s="343"/>
      <c r="CV78" s="343"/>
      <c r="CW78" s="343"/>
      <c r="CX78" s="343"/>
      <c r="CY78" s="343"/>
      <c r="CZ78" s="343"/>
      <c r="DA78" s="343"/>
      <c r="DB78" s="343"/>
      <c r="DC78" s="343"/>
      <c r="DD78" s="343"/>
      <c r="DE78" s="343"/>
      <c r="DF78" s="343"/>
      <c r="DG78" s="343"/>
      <c r="DH78" s="343"/>
      <c r="DI78" s="343"/>
      <c r="DJ78" s="343"/>
      <c r="DK78" s="343"/>
      <c r="DL78" s="343"/>
      <c r="DM78" s="343"/>
      <c r="DN78" s="343"/>
      <c r="DO78" s="343"/>
      <c r="DP78" s="343"/>
      <c r="DQ78" s="343"/>
      <c r="DR78" s="343"/>
      <c r="DS78" s="343"/>
      <c r="DT78" s="343"/>
      <c r="DU78" s="343"/>
      <c r="DV78" s="343"/>
      <c r="DW78" s="343"/>
      <c r="DX78" s="343"/>
      <c r="DY78" s="343"/>
      <c r="DZ78" s="343"/>
      <c r="EA78" s="343"/>
      <c r="EB78" s="343"/>
      <c r="EC78" s="343"/>
      <c r="ED78" s="343"/>
      <c r="EE78" s="343"/>
      <c r="EF78" s="343"/>
      <c r="EG78" s="343"/>
      <c r="EH78" s="343"/>
      <c r="EI78" s="343"/>
      <c r="EJ78" s="343"/>
      <c r="EK78" s="343"/>
      <c r="EL78" s="343"/>
      <c r="EM78" s="343"/>
      <c r="EN78" s="343"/>
      <c r="EO78" s="343"/>
      <c r="EP78" s="343"/>
      <c r="EQ78" s="343"/>
      <c r="ER78" s="343"/>
      <c r="ES78" s="343"/>
      <c r="ET78" s="343"/>
      <c r="EU78" s="343"/>
      <c r="EV78" s="343"/>
      <c r="EW78" s="343"/>
      <c r="EX78" s="343"/>
      <c r="EY78" s="343"/>
      <c r="EZ78" s="343"/>
      <c r="FA78" s="343"/>
      <c r="FB78" s="343"/>
      <c r="FC78" s="343"/>
      <c r="FD78" s="343"/>
      <c r="FE78" s="343"/>
      <c r="FF78" s="343"/>
      <c r="FG78" s="343"/>
      <c r="FH78" s="343"/>
      <c r="FI78" s="343"/>
      <c r="FJ78" s="343"/>
      <c r="FK78" s="343"/>
      <c r="FL78" s="343"/>
      <c r="FM78" s="343"/>
      <c r="FN78" s="343"/>
      <c r="FO78" s="343"/>
      <c r="FP78" s="343"/>
      <c r="FQ78" s="343"/>
      <c r="FR78" s="343"/>
      <c r="FS78" s="343"/>
      <c r="FT78" s="343"/>
      <c r="FU78" s="343"/>
      <c r="FV78" s="343"/>
      <c r="FW78" s="343"/>
      <c r="FX78" s="343"/>
      <c r="FY78" s="343"/>
      <c r="FZ78" s="343"/>
      <c r="GA78" s="343"/>
      <c r="GB78" s="343"/>
      <c r="GC78" s="343"/>
      <c r="GD78" s="343"/>
      <c r="GE78" s="343"/>
      <c r="GF78" s="343"/>
      <c r="GG78" s="343"/>
      <c r="GH78" s="343"/>
      <c r="GI78" s="343"/>
      <c r="GJ78" s="343"/>
      <c r="GK78" s="343"/>
      <c r="GL78" s="343"/>
      <c r="GM78" s="343"/>
      <c r="GN78" s="343"/>
      <c r="GO78" s="343"/>
      <c r="GP78" s="343"/>
      <c r="GQ78" s="343"/>
      <c r="GR78" s="343"/>
      <c r="GS78" s="343"/>
      <c r="GT78" s="343"/>
      <c r="GU78" s="343"/>
      <c r="GV78" s="343"/>
      <c r="GW78" s="343"/>
      <c r="GX78" s="343"/>
      <c r="GY78" s="343"/>
      <c r="GZ78" s="343"/>
      <c r="HA78" s="343"/>
      <c r="HB78" s="343"/>
      <c r="HC78" s="343"/>
      <c r="HD78" s="343"/>
      <c r="HE78" s="343"/>
      <c r="HF78" s="343"/>
      <c r="HG78" s="343"/>
      <c r="HH78" s="343"/>
      <c r="HI78" s="343"/>
      <c r="HJ78" s="343"/>
      <c r="HK78" s="343"/>
      <c r="HL78" s="343"/>
      <c r="HM78" s="343"/>
      <c r="HN78" s="343"/>
      <c r="HO78" s="343"/>
      <c r="HP78" s="343"/>
      <c r="HQ78" s="343"/>
      <c r="HR78" s="343"/>
      <c r="HS78" s="343"/>
      <c r="HT78" s="343"/>
      <c r="HU78" s="343"/>
      <c r="HV78" s="343"/>
      <c r="HW78" s="343"/>
      <c r="HX78" s="343"/>
      <c r="HY78" s="343"/>
      <c r="HZ78" s="343"/>
      <c r="IA78" s="343"/>
      <c r="IB78" s="343"/>
      <c r="IC78" s="343"/>
      <c r="ID78" s="343"/>
      <c r="IE78" s="343"/>
      <c r="IF78" s="343"/>
      <c r="IG78" s="343"/>
      <c r="IH78" s="343"/>
      <c r="II78" s="343"/>
      <c r="IJ78" s="343"/>
      <c r="IK78" s="343"/>
      <c r="IL78" s="343"/>
      <c r="IM78" s="343"/>
      <c r="IN78" s="343"/>
      <c r="IO78" s="343"/>
      <c r="IP78" s="343"/>
      <c r="IQ78" s="343"/>
    </row>
    <row r="79" spans="1:251" s="344" customFormat="1" ht="17.100000000000001" customHeight="1" x14ac:dyDescent="0.2">
      <c r="A79" s="373"/>
      <c r="B79" s="373"/>
      <c r="C79" s="381"/>
      <c r="D79" s="379" t="s">
        <v>249</v>
      </c>
      <c r="E79" s="350" t="s">
        <v>256</v>
      </c>
      <c r="F79" s="380">
        <v>2000</v>
      </c>
      <c r="G79" s="378"/>
      <c r="H79" s="378">
        <f>F79+G79</f>
        <v>2000</v>
      </c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3"/>
      <c r="AU79" s="343"/>
      <c r="AV79" s="343"/>
      <c r="AW79" s="343"/>
      <c r="AX79" s="343"/>
      <c r="AY79" s="343"/>
      <c r="AZ79" s="343"/>
      <c r="BA79" s="343"/>
      <c r="BB79" s="343"/>
      <c r="BC79" s="343"/>
      <c r="BD79" s="343"/>
      <c r="BE79" s="343"/>
      <c r="BF79" s="343"/>
      <c r="BG79" s="343"/>
      <c r="BH79" s="343"/>
      <c r="BI79" s="343"/>
      <c r="BJ79" s="343"/>
      <c r="BK79" s="343"/>
      <c r="BL79" s="343"/>
      <c r="BM79" s="343"/>
      <c r="BN79" s="343"/>
      <c r="BO79" s="343"/>
      <c r="BP79" s="343"/>
      <c r="BQ79" s="343"/>
      <c r="BR79" s="343"/>
      <c r="BS79" s="343"/>
      <c r="BT79" s="343"/>
      <c r="BU79" s="343"/>
      <c r="BV79" s="343"/>
      <c r="BW79" s="343"/>
      <c r="BX79" s="343"/>
      <c r="BY79" s="343"/>
      <c r="BZ79" s="343"/>
      <c r="CA79" s="343"/>
      <c r="CB79" s="343"/>
      <c r="CC79" s="343"/>
      <c r="CD79" s="343"/>
      <c r="CE79" s="343"/>
      <c r="CF79" s="343"/>
      <c r="CG79" s="343"/>
      <c r="CH79" s="343"/>
      <c r="CI79" s="343"/>
      <c r="CJ79" s="343"/>
      <c r="CK79" s="343"/>
      <c r="CL79" s="343"/>
      <c r="CM79" s="343"/>
      <c r="CN79" s="343"/>
      <c r="CO79" s="343"/>
      <c r="CP79" s="343"/>
      <c r="CQ79" s="343"/>
      <c r="CR79" s="343"/>
      <c r="CS79" s="343"/>
      <c r="CT79" s="343"/>
      <c r="CU79" s="343"/>
      <c r="CV79" s="343"/>
      <c r="CW79" s="343"/>
      <c r="CX79" s="343"/>
      <c r="CY79" s="343"/>
      <c r="CZ79" s="343"/>
      <c r="DA79" s="343"/>
      <c r="DB79" s="343"/>
      <c r="DC79" s="343"/>
      <c r="DD79" s="343"/>
      <c r="DE79" s="343"/>
      <c r="DF79" s="343"/>
      <c r="DG79" s="343"/>
      <c r="DH79" s="343"/>
      <c r="DI79" s="343"/>
      <c r="DJ79" s="343"/>
      <c r="DK79" s="343"/>
      <c r="DL79" s="343"/>
      <c r="DM79" s="343"/>
      <c r="DN79" s="343"/>
      <c r="DO79" s="343"/>
      <c r="DP79" s="343"/>
      <c r="DQ79" s="343"/>
      <c r="DR79" s="343"/>
      <c r="DS79" s="343"/>
      <c r="DT79" s="343"/>
      <c r="DU79" s="343"/>
      <c r="DV79" s="343"/>
      <c r="DW79" s="343"/>
      <c r="DX79" s="343"/>
      <c r="DY79" s="343"/>
      <c r="DZ79" s="343"/>
      <c r="EA79" s="343"/>
      <c r="EB79" s="343"/>
      <c r="EC79" s="343"/>
      <c r="ED79" s="343"/>
      <c r="EE79" s="343"/>
      <c r="EF79" s="343"/>
      <c r="EG79" s="343"/>
      <c r="EH79" s="343"/>
      <c r="EI79" s="343"/>
      <c r="EJ79" s="343"/>
      <c r="EK79" s="343"/>
      <c r="EL79" s="343"/>
      <c r="EM79" s="343"/>
      <c r="EN79" s="343"/>
      <c r="EO79" s="343"/>
      <c r="EP79" s="343"/>
      <c r="EQ79" s="343"/>
      <c r="ER79" s="343"/>
      <c r="ES79" s="343"/>
      <c r="ET79" s="343"/>
      <c r="EU79" s="343"/>
      <c r="EV79" s="343"/>
      <c r="EW79" s="343"/>
      <c r="EX79" s="343"/>
      <c r="EY79" s="343"/>
      <c r="EZ79" s="343"/>
      <c r="FA79" s="343"/>
      <c r="FB79" s="343"/>
      <c r="FC79" s="343"/>
      <c r="FD79" s="343"/>
      <c r="FE79" s="343"/>
      <c r="FF79" s="343"/>
      <c r="FG79" s="343"/>
      <c r="FH79" s="343"/>
      <c r="FI79" s="343"/>
      <c r="FJ79" s="343"/>
      <c r="FK79" s="343"/>
      <c r="FL79" s="343"/>
      <c r="FM79" s="343"/>
      <c r="FN79" s="343"/>
      <c r="FO79" s="343"/>
      <c r="FP79" s="343"/>
      <c r="FQ79" s="343"/>
      <c r="FR79" s="343"/>
      <c r="FS79" s="343"/>
      <c r="FT79" s="343"/>
      <c r="FU79" s="343"/>
      <c r="FV79" s="343"/>
      <c r="FW79" s="343"/>
      <c r="FX79" s="343"/>
      <c r="FY79" s="343"/>
      <c r="FZ79" s="343"/>
      <c r="GA79" s="343"/>
      <c r="GB79" s="343"/>
      <c r="GC79" s="343"/>
      <c r="GD79" s="343"/>
      <c r="GE79" s="343"/>
      <c r="GF79" s="343"/>
      <c r="GG79" s="343"/>
      <c r="GH79" s="343"/>
      <c r="GI79" s="343"/>
      <c r="GJ79" s="343"/>
      <c r="GK79" s="343"/>
      <c r="GL79" s="343"/>
      <c r="GM79" s="343"/>
      <c r="GN79" s="343"/>
      <c r="GO79" s="343"/>
      <c r="GP79" s="343"/>
      <c r="GQ79" s="343"/>
      <c r="GR79" s="343"/>
      <c r="GS79" s="343"/>
      <c r="GT79" s="343"/>
      <c r="GU79" s="343"/>
      <c r="GV79" s="343"/>
      <c r="GW79" s="343"/>
      <c r="GX79" s="343"/>
      <c r="GY79" s="343"/>
      <c r="GZ79" s="343"/>
      <c r="HA79" s="343"/>
      <c r="HB79" s="343"/>
      <c r="HC79" s="343"/>
      <c r="HD79" s="343"/>
      <c r="HE79" s="343"/>
      <c r="HF79" s="343"/>
      <c r="HG79" s="343"/>
      <c r="HH79" s="343"/>
      <c r="HI79" s="343"/>
      <c r="HJ79" s="343"/>
      <c r="HK79" s="343"/>
      <c r="HL79" s="343"/>
      <c r="HM79" s="343"/>
      <c r="HN79" s="343"/>
      <c r="HO79" s="343"/>
      <c r="HP79" s="343"/>
      <c r="HQ79" s="343"/>
      <c r="HR79" s="343"/>
      <c r="HS79" s="343"/>
      <c r="HT79" s="343"/>
      <c r="HU79" s="343"/>
      <c r="HV79" s="343"/>
      <c r="HW79" s="343"/>
      <c r="HX79" s="343"/>
      <c r="HY79" s="343"/>
      <c r="HZ79" s="343"/>
      <c r="IA79" s="343"/>
      <c r="IB79" s="343"/>
      <c r="IC79" s="343"/>
      <c r="ID79" s="343"/>
      <c r="IE79" s="343"/>
      <c r="IF79" s="343"/>
      <c r="IG79" s="343"/>
      <c r="IH79" s="343"/>
      <c r="II79" s="343"/>
      <c r="IJ79" s="343"/>
      <c r="IK79" s="343"/>
      <c r="IL79" s="343"/>
      <c r="IM79" s="343"/>
      <c r="IN79" s="343"/>
      <c r="IO79" s="343"/>
      <c r="IP79" s="343"/>
      <c r="IQ79" s="343"/>
    </row>
    <row r="80" spans="1:251" s="344" customFormat="1" ht="17.100000000000001" customHeight="1" x14ac:dyDescent="0.2">
      <c r="A80" s="373"/>
      <c r="B80" s="373"/>
      <c r="C80" s="374"/>
      <c r="D80" s="379" t="s">
        <v>196</v>
      </c>
      <c r="E80" s="350" t="s">
        <v>251</v>
      </c>
      <c r="F80" s="380">
        <v>2080</v>
      </c>
      <c r="G80" s="378"/>
      <c r="H80" s="378">
        <f>F80+G80</f>
        <v>2080</v>
      </c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343"/>
      <c r="BF80" s="343"/>
      <c r="BG80" s="343"/>
      <c r="BH80" s="343"/>
      <c r="BI80" s="343"/>
      <c r="BJ80" s="343"/>
      <c r="BK80" s="343"/>
      <c r="BL80" s="343"/>
      <c r="BM80" s="343"/>
      <c r="BN80" s="343"/>
      <c r="BO80" s="343"/>
      <c r="BP80" s="343"/>
      <c r="BQ80" s="343"/>
      <c r="BR80" s="343"/>
      <c r="BS80" s="343"/>
      <c r="BT80" s="343"/>
      <c r="BU80" s="343"/>
      <c r="BV80" s="343"/>
      <c r="BW80" s="343"/>
      <c r="BX80" s="343"/>
      <c r="BY80" s="343"/>
      <c r="BZ80" s="343"/>
      <c r="CA80" s="343"/>
      <c r="CB80" s="343"/>
      <c r="CC80" s="343"/>
      <c r="CD80" s="343"/>
      <c r="CE80" s="343"/>
      <c r="CF80" s="343"/>
      <c r="CG80" s="343"/>
      <c r="CH80" s="343"/>
      <c r="CI80" s="343"/>
      <c r="CJ80" s="343"/>
      <c r="CK80" s="343"/>
      <c r="CL80" s="343"/>
      <c r="CM80" s="343"/>
      <c r="CN80" s="343"/>
      <c r="CO80" s="343"/>
      <c r="CP80" s="343"/>
      <c r="CQ80" s="343"/>
      <c r="CR80" s="343"/>
      <c r="CS80" s="343"/>
      <c r="CT80" s="343"/>
      <c r="CU80" s="343"/>
      <c r="CV80" s="343"/>
      <c r="CW80" s="343"/>
      <c r="CX80" s="343"/>
      <c r="CY80" s="343"/>
      <c r="CZ80" s="343"/>
      <c r="DA80" s="343"/>
      <c r="DB80" s="343"/>
      <c r="DC80" s="343"/>
      <c r="DD80" s="343"/>
      <c r="DE80" s="343"/>
      <c r="DF80" s="343"/>
      <c r="DG80" s="343"/>
      <c r="DH80" s="343"/>
      <c r="DI80" s="343"/>
      <c r="DJ80" s="343"/>
      <c r="DK80" s="343"/>
      <c r="DL80" s="343"/>
      <c r="DM80" s="343"/>
      <c r="DN80" s="343"/>
      <c r="DO80" s="343"/>
      <c r="DP80" s="343"/>
      <c r="DQ80" s="343"/>
      <c r="DR80" s="343"/>
      <c r="DS80" s="343"/>
      <c r="DT80" s="343"/>
      <c r="DU80" s="343"/>
      <c r="DV80" s="343"/>
      <c r="DW80" s="343"/>
      <c r="DX80" s="343"/>
      <c r="DY80" s="343"/>
      <c r="DZ80" s="343"/>
      <c r="EA80" s="343"/>
      <c r="EB80" s="343"/>
      <c r="EC80" s="343"/>
      <c r="ED80" s="343"/>
      <c r="EE80" s="343"/>
      <c r="EF80" s="343"/>
      <c r="EG80" s="343"/>
      <c r="EH80" s="343"/>
      <c r="EI80" s="343"/>
      <c r="EJ80" s="343"/>
      <c r="EK80" s="343"/>
      <c r="EL80" s="343"/>
      <c r="EM80" s="343"/>
      <c r="EN80" s="343"/>
      <c r="EO80" s="343"/>
      <c r="EP80" s="343"/>
      <c r="EQ80" s="343"/>
      <c r="ER80" s="343"/>
      <c r="ES80" s="343"/>
      <c r="ET80" s="343"/>
      <c r="EU80" s="343"/>
      <c r="EV80" s="343"/>
      <c r="EW80" s="343"/>
      <c r="EX80" s="343"/>
      <c r="EY80" s="343"/>
      <c r="EZ80" s="343"/>
      <c r="FA80" s="343"/>
      <c r="FB80" s="343"/>
      <c r="FC80" s="343"/>
      <c r="FD80" s="343"/>
      <c r="FE80" s="343"/>
      <c r="FF80" s="343"/>
      <c r="FG80" s="343"/>
      <c r="FH80" s="343"/>
      <c r="FI80" s="343"/>
      <c r="FJ80" s="343"/>
      <c r="FK80" s="343"/>
      <c r="FL80" s="343"/>
      <c r="FM80" s="343"/>
      <c r="FN80" s="343"/>
      <c r="FO80" s="343"/>
      <c r="FP80" s="343"/>
      <c r="FQ80" s="343"/>
      <c r="FR80" s="343"/>
      <c r="FS80" s="343"/>
      <c r="FT80" s="343"/>
      <c r="FU80" s="343"/>
      <c r="FV80" s="343"/>
      <c r="FW80" s="343"/>
      <c r="FX80" s="343"/>
      <c r="FY80" s="343"/>
      <c r="FZ80" s="343"/>
      <c r="GA80" s="343"/>
      <c r="GB80" s="343"/>
      <c r="GC80" s="343"/>
      <c r="GD80" s="343"/>
      <c r="GE80" s="343"/>
      <c r="GF80" s="343"/>
      <c r="GG80" s="343"/>
      <c r="GH80" s="343"/>
      <c r="GI80" s="343"/>
      <c r="GJ80" s="343"/>
      <c r="GK80" s="343"/>
      <c r="GL80" s="343"/>
      <c r="GM80" s="343"/>
      <c r="GN80" s="343"/>
      <c r="GO80" s="343"/>
      <c r="GP80" s="343"/>
      <c r="GQ80" s="343"/>
      <c r="GR80" s="343"/>
      <c r="GS80" s="343"/>
      <c r="GT80" s="343"/>
      <c r="GU80" s="343"/>
      <c r="GV80" s="343"/>
      <c r="GW80" s="343"/>
      <c r="GX80" s="343"/>
      <c r="GY80" s="343"/>
      <c r="GZ80" s="343"/>
      <c r="HA80" s="343"/>
      <c r="HB80" s="343"/>
      <c r="HC80" s="343"/>
      <c r="HD80" s="343"/>
      <c r="HE80" s="343"/>
      <c r="HF80" s="343"/>
      <c r="HG80" s="343"/>
      <c r="HH80" s="343"/>
      <c r="HI80" s="343"/>
      <c r="HJ80" s="343"/>
      <c r="HK80" s="343"/>
      <c r="HL80" s="343"/>
      <c r="HM80" s="343"/>
      <c r="HN80" s="343"/>
      <c r="HO80" s="343"/>
      <c r="HP80" s="343"/>
      <c r="HQ80" s="343"/>
      <c r="HR80" s="343"/>
      <c r="HS80" s="343"/>
      <c r="HT80" s="343"/>
      <c r="HU80" s="343"/>
      <c r="HV80" s="343"/>
      <c r="HW80" s="343"/>
      <c r="HX80" s="343"/>
      <c r="HY80" s="343"/>
      <c r="HZ80" s="343"/>
      <c r="IA80" s="343"/>
      <c r="IB80" s="343"/>
      <c r="IC80" s="343"/>
      <c r="ID80" s="343"/>
      <c r="IE80" s="343"/>
      <c r="IF80" s="343"/>
      <c r="IG80" s="343"/>
      <c r="IH80" s="343"/>
      <c r="II80" s="343"/>
      <c r="IJ80" s="343"/>
      <c r="IK80" s="343"/>
      <c r="IL80" s="343"/>
      <c r="IM80" s="343"/>
      <c r="IN80" s="343"/>
      <c r="IO80" s="343"/>
      <c r="IP80" s="343"/>
      <c r="IQ80" s="343"/>
    </row>
    <row r="81" spans="1:251" s="344" customFormat="1" ht="17.100000000000001" customHeight="1" x14ac:dyDescent="0.2">
      <c r="A81" s="373"/>
      <c r="B81" s="373"/>
      <c r="C81" s="370" t="s">
        <v>182</v>
      </c>
      <c r="D81" s="370"/>
      <c r="E81" s="355" t="s">
        <v>183</v>
      </c>
      <c r="F81" s="371">
        <f>SUM(F82:F94)</f>
        <v>43926.93</v>
      </c>
      <c r="G81" s="371">
        <f t="shared" ref="G81:H81" si="31">SUM(G82:G94)</f>
        <v>0</v>
      </c>
      <c r="H81" s="372">
        <f t="shared" si="31"/>
        <v>43926.93</v>
      </c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343"/>
      <c r="BF81" s="343"/>
      <c r="BG81" s="343"/>
      <c r="BH81" s="343"/>
      <c r="BI81" s="343"/>
      <c r="BJ81" s="343"/>
      <c r="BK81" s="343"/>
      <c r="BL81" s="343"/>
      <c r="BM81" s="343"/>
      <c r="BN81" s="343"/>
      <c r="BO81" s="343"/>
      <c r="BP81" s="343"/>
      <c r="BQ81" s="343"/>
      <c r="BR81" s="343"/>
      <c r="BS81" s="343"/>
      <c r="BT81" s="343"/>
      <c r="BU81" s="343"/>
      <c r="BV81" s="343"/>
      <c r="BW81" s="343"/>
      <c r="BX81" s="343"/>
      <c r="BY81" s="343"/>
      <c r="BZ81" s="343"/>
      <c r="CA81" s="343"/>
      <c r="CB81" s="343"/>
      <c r="CC81" s="343"/>
      <c r="CD81" s="343"/>
      <c r="CE81" s="343"/>
      <c r="CF81" s="343"/>
      <c r="CG81" s="343"/>
      <c r="CH81" s="343"/>
      <c r="CI81" s="343"/>
      <c r="CJ81" s="343"/>
      <c r="CK81" s="343"/>
      <c r="CL81" s="343"/>
      <c r="CM81" s="343"/>
      <c r="CN81" s="343"/>
      <c r="CO81" s="343"/>
      <c r="CP81" s="343"/>
      <c r="CQ81" s="343"/>
      <c r="CR81" s="343"/>
      <c r="CS81" s="343"/>
      <c r="CT81" s="343"/>
      <c r="CU81" s="343"/>
      <c r="CV81" s="343"/>
      <c r="CW81" s="343"/>
      <c r="CX81" s="343"/>
      <c r="CY81" s="343"/>
      <c r="CZ81" s="343"/>
      <c r="DA81" s="343"/>
      <c r="DB81" s="343"/>
      <c r="DC81" s="343"/>
      <c r="DD81" s="343"/>
      <c r="DE81" s="343"/>
      <c r="DF81" s="343"/>
      <c r="DG81" s="343"/>
      <c r="DH81" s="343"/>
      <c r="DI81" s="343"/>
      <c r="DJ81" s="343"/>
      <c r="DK81" s="343"/>
      <c r="DL81" s="343"/>
      <c r="DM81" s="343"/>
      <c r="DN81" s="343"/>
      <c r="DO81" s="343"/>
      <c r="DP81" s="343"/>
      <c r="DQ81" s="343"/>
      <c r="DR81" s="343"/>
      <c r="DS81" s="343"/>
      <c r="DT81" s="343"/>
      <c r="DU81" s="343"/>
      <c r="DV81" s="343"/>
      <c r="DW81" s="343"/>
      <c r="DX81" s="343"/>
      <c r="DY81" s="343"/>
      <c r="DZ81" s="343"/>
      <c r="EA81" s="343"/>
      <c r="EB81" s="343"/>
      <c r="EC81" s="343"/>
      <c r="ED81" s="343"/>
      <c r="EE81" s="343"/>
      <c r="EF81" s="343"/>
      <c r="EG81" s="343"/>
      <c r="EH81" s="343"/>
      <c r="EI81" s="343"/>
      <c r="EJ81" s="343"/>
      <c r="EK81" s="343"/>
      <c r="EL81" s="343"/>
      <c r="EM81" s="343"/>
      <c r="EN81" s="343"/>
      <c r="EO81" s="343"/>
      <c r="EP81" s="343"/>
      <c r="EQ81" s="343"/>
      <c r="ER81" s="343"/>
      <c r="ES81" s="343"/>
      <c r="ET81" s="343"/>
      <c r="EU81" s="343"/>
      <c r="EV81" s="343"/>
      <c r="EW81" s="343"/>
      <c r="EX81" s="343"/>
      <c r="EY81" s="343"/>
      <c r="EZ81" s="343"/>
      <c r="FA81" s="343"/>
      <c r="FB81" s="343"/>
      <c r="FC81" s="343"/>
      <c r="FD81" s="343"/>
      <c r="FE81" s="343"/>
      <c r="FF81" s="343"/>
      <c r="FG81" s="343"/>
      <c r="FH81" s="343"/>
      <c r="FI81" s="343"/>
      <c r="FJ81" s="343"/>
      <c r="FK81" s="343"/>
      <c r="FL81" s="343"/>
      <c r="FM81" s="343"/>
      <c r="FN81" s="343"/>
      <c r="FO81" s="343"/>
      <c r="FP81" s="343"/>
      <c r="FQ81" s="343"/>
      <c r="FR81" s="343"/>
      <c r="FS81" s="343"/>
      <c r="FT81" s="343"/>
      <c r="FU81" s="343"/>
      <c r="FV81" s="343"/>
      <c r="FW81" s="343"/>
      <c r="FX81" s="343"/>
      <c r="FY81" s="343"/>
      <c r="FZ81" s="343"/>
      <c r="GA81" s="343"/>
      <c r="GB81" s="343"/>
      <c r="GC81" s="343"/>
      <c r="GD81" s="343"/>
      <c r="GE81" s="343"/>
      <c r="GF81" s="343"/>
      <c r="GG81" s="343"/>
      <c r="GH81" s="343"/>
      <c r="GI81" s="343"/>
      <c r="GJ81" s="343"/>
      <c r="GK81" s="343"/>
      <c r="GL81" s="343"/>
      <c r="GM81" s="343"/>
      <c r="GN81" s="343"/>
      <c r="GO81" s="343"/>
      <c r="GP81" s="343"/>
      <c r="GQ81" s="343"/>
      <c r="GR81" s="343"/>
      <c r="GS81" s="343"/>
      <c r="GT81" s="343"/>
      <c r="GU81" s="343"/>
      <c r="GV81" s="343"/>
      <c r="GW81" s="343"/>
      <c r="GX81" s="343"/>
      <c r="GY81" s="343"/>
      <c r="GZ81" s="343"/>
      <c r="HA81" s="343"/>
      <c r="HB81" s="343"/>
      <c r="HC81" s="343"/>
      <c r="HD81" s="343"/>
      <c r="HE81" s="343"/>
      <c r="HF81" s="343"/>
      <c r="HG81" s="343"/>
      <c r="HH81" s="343"/>
      <c r="HI81" s="343"/>
      <c r="HJ81" s="343"/>
      <c r="HK81" s="343"/>
      <c r="HL81" s="343"/>
      <c r="HM81" s="343"/>
      <c r="HN81" s="343"/>
      <c r="HO81" s="343"/>
      <c r="HP81" s="343"/>
      <c r="HQ81" s="343"/>
      <c r="HR81" s="343"/>
      <c r="HS81" s="343"/>
      <c r="HT81" s="343"/>
      <c r="HU81" s="343"/>
      <c r="HV81" s="343"/>
      <c r="HW81" s="343"/>
      <c r="HX81" s="343"/>
      <c r="HY81" s="343"/>
      <c r="HZ81" s="343"/>
      <c r="IA81" s="343"/>
      <c r="IB81" s="343"/>
      <c r="IC81" s="343"/>
      <c r="ID81" s="343"/>
      <c r="IE81" s="343"/>
      <c r="IF81" s="343"/>
      <c r="IG81" s="343"/>
      <c r="IH81" s="343"/>
      <c r="II81" s="343"/>
      <c r="IJ81" s="343"/>
      <c r="IK81" s="343"/>
      <c r="IL81" s="343"/>
      <c r="IM81" s="343"/>
      <c r="IN81" s="343"/>
      <c r="IO81" s="343"/>
      <c r="IP81" s="343"/>
      <c r="IQ81" s="343"/>
    </row>
    <row r="82" spans="1:251" s="344" customFormat="1" ht="17.100000000000001" customHeight="1" x14ac:dyDescent="0.2">
      <c r="A82" s="373"/>
      <c r="B82" s="373"/>
      <c r="C82" s="381"/>
      <c r="D82" s="375" t="s">
        <v>236</v>
      </c>
      <c r="E82" s="376" t="s">
        <v>257</v>
      </c>
      <c r="F82" s="377">
        <v>4559.4399999999996</v>
      </c>
      <c r="G82" s="378"/>
      <c r="H82" s="378">
        <f>F82+G82</f>
        <v>4559.4399999999996</v>
      </c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  <c r="BC82" s="343"/>
      <c r="BD82" s="343"/>
      <c r="BE82" s="343"/>
      <c r="BF82" s="343"/>
      <c r="BG82" s="343"/>
      <c r="BH82" s="343"/>
      <c r="BI82" s="343"/>
      <c r="BJ82" s="343"/>
      <c r="BK82" s="343"/>
      <c r="BL82" s="343"/>
      <c r="BM82" s="343"/>
      <c r="BN82" s="343"/>
      <c r="BO82" s="343"/>
      <c r="BP82" s="343"/>
      <c r="BQ82" s="343"/>
      <c r="BR82" s="343"/>
      <c r="BS82" s="343"/>
      <c r="BT82" s="343"/>
      <c r="BU82" s="343"/>
      <c r="BV82" s="343"/>
      <c r="BW82" s="343"/>
      <c r="BX82" s="343"/>
      <c r="BY82" s="343"/>
      <c r="BZ82" s="343"/>
      <c r="CA82" s="343"/>
      <c r="CB82" s="343"/>
      <c r="CC82" s="343"/>
      <c r="CD82" s="343"/>
      <c r="CE82" s="343"/>
      <c r="CF82" s="343"/>
      <c r="CG82" s="343"/>
      <c r="CH82" s="343"/>
      <c r="CI82" s="343"/>
      <c r="CJ82" s="343"/>
      <c r="CK82" s="343"/>
      <c r="CL82" s="343"/>
      <c r="CM82" s="343"/>
      <c r="CN82" s="343"/>
      <c r="CO82" s="343"/>
      <c r="CP82" s="343"/>
      <c r="CQ82" s="343"/>
      <c r="CR82" s="343"/>
      <c r="CS82" s="343"/>
      <c r="CT82" s="343"/>
      <c r="CU82" s="343"/>
      <c r="CV82" s="343"/>
      <c r="CW82" s="343"/>
      <c r="CX82" s="343"/>
      <c r="CY82" s="343"/>
      <c r="CZ82" s="343"/>
      <c r="DA82" s="343"/>
      <c r="DB82" s="343"/>
      <c r="DC82" s="343"/>
      <c r="DD82" s="343"/>
      <c r="DE82" s="343"/>
      <c r="DF82" s="343"/>
      <c r="DG82" s="343"/>
      <c r="DH82" s="343"/>
      <c r="DI82" s="343"/>
      <c r="DJ82" s="343"/>
      <c r="DK82" s="343"/>
      <c r="DL82" s="343"/>
      <c r="DM82" s="343"/>
      <c r="DN82" s="343"/>
      <c r="DO82" s="343"/>
      <c r="DP82" s="343"/>
      <c r="DQ82" s="343"/>
      <c r="DR82" s="343"/>
      <c r="DS82" s="343"/>
      <c r="DT82" s="343"/>
      <c r="DU82" s="343"/>
      <c r="DV82" s="343"/>
      <c r="DW82" s="343"/>
      <c r="DX82" s="343"/>
      <c r="DY82" s="343"/>
      <c r="DZ82" s="343"/>
      <c r="EA82" s="343"/>
      <c r="EB82" s="343"/>
      <c r="EC82" s="343"/>
      <c r="ED82" s="343"/>
      <c r="EE82" s="343"/>
      <c r="EF82" s="343"/>
      <c r="EG82" s="343"/>
      <c r="EH82" s="343"/>
      <c r="EI82" s="343"/>
      <c r="EJ82" s="343"/>
      <c r="EK82" s="343"/>
      <c r="EL82" s="343"/>
      <c r="EM82" s="343"/>
      <c r="EN82" s="343"/>
      <c r="EO82" s="343"/>
      <c r="EP82" s="343"/>
      <c r="EQ82" s="343"/>
      <c r="ER82" s="343"/>
      <c r="ES82" s="343"/>
      <c r="ET82" s="343"/>
      <c r="EU82" s="343"/>
      <c r="EV82" s="343"/>
      <c r="EW82" s="343"/>
      <c r="EX82" s="343"/>
      <c r="EY82" s="343"/>
      <c r="EZ82" s="343"/>
      <c r="FA82" s="343"/>
      <c r="FB82" s="343"/>
      <c r="FC82" s="343"/>
      <c r="FD82" s="343"/>
      <c r="FE82" s="343"/>
      <c r="FF82" s="343"/>
      <c r="FG82" s="343"/>
      <c r="FH82" s="343"/>
      <c r="FI82" s="343"/>
      <c r="FJ82" s="343"/>
      <c r="FK82" s="343"/>
      <c r="FL82" s="343"/>
      <c r="FM82" s="343"/>
      <c r="FN82" s="343"/>
      <c r="FO82" s="343"/>
      <c r="FP82" s="343"/>
      <c r="FQ82" s="343"/>
      <c r="FR82" s="343"/>
      <c r="FS82" s="343"/>
      <c r="FT82" s="343"/>
      <c r="FU82" s="343"/>
      <c r="FV82" s="343"/>
      <c r="FW82" s="343"/>
      <c r="FX82" s="343"/>
      <c r="FY82" s="343"/>
      <c r="FZ82" s="343"/>
      <c r="GA82" s="343"/>
      <c r="GB82" s="343"/>
      <c r="GC82" s="343"/>
      <c r="GD82" s="343"/>
      <c r="GE82" s="343"/>
      <c r="GF82" s="343"/>
      <c r="GG82" s="343"/>
      <c r="GH82" s="343"/>
      <c r="GI82" s="343"/>
      <c r="GJ82" s="343"/>
      <c r="GK82" s="343"/>
      <c r="GL82" s="343"/>
      <c r="GM82" s="343"/>
      <c r="GN82" s="343"/>
      <c r="GO82" s="343"/>
      <c r="GP82" s="343"/>
      <c r="GQ82" s="343"/>
      <c r="GR82" s="343"/>
      <c r="GS82" s="343"/>
      <c r="GT82" s="343"/>
      <c r="GU82" s="343"/>
      <c r="GV82" s="343"/>
      <c r="GW82" s="343"/>
      <c r="GX82" s="343"/>
      <c r="GY82" s="343"/>
      <c r="GZ82" s="343"/>
      <c r="HA82" s="343"/>
      <c r="HB82" s="343"/>
      <c r="HC82" s="343"/>
      <c r="HD82" s="343"/>
      <c r="HE82" s="343"/>
      <c r="HF82" s="343"/>
      <c r="HG82" s="343"/>
      <c r="HH82" s="343"/>
      <c r="HI82" s="343"/>
      <c r="HJ82" s="343"/>
      <c r="HK82" s="343"/>
      <c r="HL82" s="343"/>
      <c r="HM82" s="343"/>
      <c r="HN82" s="343"/>
      <c r="HO82" s="343"/>
      <c r="HP82" s="343"/>
      <c r="HQ82" s="343"/>
      <c r="HR82" s="343"/>
      <c r="HS82" s="343"/>
      <c r="HT82" s="343"/>
      <c r="HU82" s="343"/>
      <c r="HV82" s="343"/>
      <c r="HW82" s="343"/>
      <c r="HX82" s="343"/>
      <c r="HY82" s="343"/>
      <c r="HZ82" s="343"/>
      <c r="IA82" s="343"/>
      <c r="IB82" s="343"/>
      <c r="IC82" s="343"/>
      <c r="ID82" s="343"/>
      <c r="IE82" s="343"/>
      <c r="IF82" s="343"/>
      <c r="IG82" s="343"/>
      <c r="IH82" s="343"/>
      <c r="II82" s="343"/>
      <c r="IJ82" s="343"/>
      <c r="IK82" s="343"/>
      <c r="IL82" s="343"/>
      <c r="IM82" s="343"/>
      <c r="IN82" s="343"/>
      <c r="IO82" s="343"/>
      <c r="IP82" s="343"/>
      <c r="IQ82" s="343"/>
    </row>
    <row r="83" spans="1:251" s="344" customFormat="1" ht="17.100000000000001" customHeight="1" x14ac:dyDescent="0.2">
      <c r="A83" s="373"/>
      <c r="B83" s="373"/>
      <c r="C83" s="381"/>
      <c r="D83" s="375" t="s">
        <v>184</v>
      </c>
      <c r="E83" s="376" t="s">
        <v>258</v>
      </c>
      <c r="F83" s="377">
        <v>2900</v>
      </c>
      <c r="G83" s="378"/>
      <c r="H83" s="378">
        <f t="shared" ref="H83:H94" si="32">F83+G83</f>
        <v>2900</v>
      </c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343"/>
      <c r="BF83" s="343"/>
      <c r="BG83" s="343"/>
      <c r="BH83" s="343"/>
      <c r="BI83" s="343"/>
      <c r="BJ83" s="343"/>
      <c r="BK83" s="343"/>
      <c r="BL83" s="343"/>
      <c r="BM83" s="343"/>
      <c r="BN83" s="343"/>
      <c r="BO83" s="343"/>
      <c r="BP83" s="343"/>
      <c r="BQ83" s="343"/>
      <c r="BR83" s="343"/>
      <c r="BS83" s="343"/>
      <c r="BT83" s="343"/>
      <c r="BU83" s="343"/>
      <c r="BV83" s="343"/>
      <c r="BW83" s="343"/>
      <c r="BX83" s="343"/>
      <c r="BY83" s="343"/>
      <c r="BZ83" s="343"/>
      <c r="CA83" s="343"/>
      <c r="CB83" s="343"/>
      <c r="CC83" s="343"/>
      <c r="CD83" s="343"/>
      <c r="CE83" s="343"/>
      <c r="CF83" s="343"/>
      <c r="CG83" s="343"/>
      <c r="CH83" s="343"/>
      <c r="CI83" s="343"/>
      <c r="CJ83" s="343"/>
      <c r="CK83" s="343"/>
      <c r="CL83" s="343"/>
      <c r="CM83" s="343"/>
      <c r="CN83" s="343"/>
      <c r="CO83" s="343"/>
      <c r="CP83" s="343"/>
      <c r="CQ83" s="343"/>
      <c r="CR83" s="343"/>
      <c r="CS83" s="343"/>
      <c r="CT83" s="343"/>
      <c r="CU83" s="343"/>
      <c r="CV83" s="343"/>
      <c r="CW83" s="343"/>
      <c r="CX83" s="343"/>
      <c r="CY83" s="343"/>
      <c r="CZ83" s="343"/>
      <c r="DA83" s="343"/>
      <c r="DB83" s="343"/>
      <c r="DC83" s="343"/>
      <c r="DD83" s="343"/>
      <c r="DE83" s="343"/>
      <c r="DF83" s="343"/>
      <c r="DG83" s="343"/>
      <c r="DH83" s="343"/>
      <c r="DI83" s="343"/>
      <c r="DJ83" s="343"/>
      <c r="DK83" s="343"/>
      <c r="DL83" s="343"/>
      <c r="DM83" s="343"/>
      <c r="DN83" s="343"/>
      <c r="DO83" s="343"/>
      <c r="DP83" s="343"/>
      <c r="DQ83" s="343"/>
      <c r="DR83" s="343"/>
      <c r="DS83" s="343"/>
      <c r="DT83" s="343"/>
      <c r="DU83" s="343"/>
      <c r="DV83" s="343"/>
      <c r="DW83" s="343"/>
      <c r="DX83" s="343"/>
      <c r="DY83" s="343"/>
      <c r="DZ83" s="343"/>
      <c r="EA83" s="343"/>
      <c r="EB83" s="343"/>
      <c r="EC83" s="343"/>
      <c r="ED83" s="343"/>
      <c r="EE83" s="343"/>
      <c r="EF83" s="343"/>
      <c r="EG83" s="343"/>
      <c r="EH83" s="343"/>
      <c r="EI83" s="343"/>
      <c r="EJ83" s="343"/>
      <c r="EK83" s="343"/>
      <c r="EL83" s="343"/>
      <c r="EM83" s="343"/>
      <c r="EN83" s="343"/>
      <c r="EO83" s="343"/>
      <c r="EP83" s="343"/>
      <c r="EQ83" s="343"/>
      <c r="ER83" s="343"/>
      <c r="ES83" s="343"/>
      <c r="ET83" s="343"/>
      <c r="EU83" s="343"/>
      <c r="EV83" s="343"/>
      <c r="EW83" s="343"/>
      <c r="EX83" s="343"/>
      <c r="EY83" s="343"/>
      <c r="EZ83" s="343"/>
      <c r="FA83" s="343"/>
      <c r="FB83" s="343"/>
      <c r="FC83" s="343"/>
      <c r="FD83" s="343"/>
      <c r="FE83" s="343"/>
      <c r="FF83" s="343"/>
      <c r="FG83" s="343"/>
      <c r="FH83" s="343"/>
      <c r="FI83" s="343"/>
      <c r="FJ83" s="343"/>
      <c r="FK83" s="343"/>
      <c r="FL83" s="343"/>
      <c r="FM83" s="343"/>
      <c r="FN83" s="343"/>
      <c r="FO83" s="343"/>
      <c r="FP83" s="343"/>
      <c r="FQ83" s="343"/>
      <c r="FR83" s="343"/>
      <c r="FS83" s="343"/>
      <c r="FT83" s="343"/>
      <c r="FU83" s="343"/>
      <c r="FV83" s="343"/>
      <c r="FW83" s="343"/>
      <c r="FX83" s="343"/>
      <c r="FY83" s="343"/>
      <c r="FZ83" s="343"/>
      <c r="GA83" s="343"/>
      <c r="GB83" s="343"/>
      <c r="GC83" s="343"/>
      <c r="GD83" s="343"/>
      <c r="GE83" s="343"/>
      <c r="GF83" s="343"/>
      <c r="GG83" s="343"/>
      <c r="GH83" s="343"/>
      <c r="GI83" s="343"/>
      <c r="GJ83" s="343"/>
      <c r="GK83" s="343"/>
      <c r="GL83" s="343"/>
      <c r="GM83" s="343"/>
      <c r="GN83" s="343"/>
      <c r="GO83" s="343"/>
      <c r="GP83" s="343"/>
      <c r="GQ83" s="343"/>
      <c r="GR83" s="343"/>
      <c r="GS83" s="343"/>
      <c r="GT83" s="343"/>
      <c r="GU83" s="343"/>
      <c r="GV83" s="343"/>
      <c r="GW83" s="343"/>
      <c r="GX83" s="343"/>
      <c r="GY83" s="343"/>
      <c r="GZ83" s="343"/>
      <c r="HA83" s="343"/>
      <c r="HB83" s="343"/>
      <c r="HC83" s="343"/>
      <c r="HD83" s="343"/>
      <c r="HE83" s="343"/>
      <c r="HF83" s="343"/>
      <c r="HG83" s="343"/>
      <c r="HH83" s="343"/>
      <c r="HI83" s="343"/>
      <c r="HJ83" s="343"/>
      <c r="HK83" s="343"/>
      <c r="HL83" s="343"/>
      <c r="HM83" s="343"/>
      <c r="HN83" s="343"/>
      <c r="HO83" s="343"/>
      <c r="HP83" s="343"/>
      <c r="HQ83" s="343"/>
      <c r="HR83" s="343"/>
      <c r="HS83" s="343"/>
      <c r="HT83" s="343"/>
      <c r="HU83" s="343"/>
      <c r="HV83" s="343"/>
      <c r="HW83" s="343"/>
      <c r="HX83" s="343"/>
      <c r="HY83" s="343"/>
      <c r="HZ83" s="343"/>
      <c r="IA83" s="343"/>
      <c r="IB83" s="343"/>
      <c r="IC83" s="343"/>
      <c r="ID83" s="343"/>
      <c r="IE83" s="343"/>
      <c r="IF83" s="343"/>
      <c r="IG83" s="343"/>
      <c r="IH83" s="343"/>
      <c r="II83" s="343"/>
      <c r="IJ83" s="343"/>
      <c r="IK83" s="343"/>
      <c r="IL83" s="343"/>
      <c r="IM83" s="343"/>
      <c r="IN83" s="343"/>
      <c r="IO83" s="343"/>
      <c r="IP83" s="343"/>
      <c r="IQ83" s="343"/>
    </row>
    <row r="84" spans="1:251" s="344" customFormat="1" ht="17.100000000000001" customHeight="1" x14ac:dyDescent="0.2">
      <c r="A84" s="373"/>
      <c r="B84" s="373"/>
      <c r="C84" s="374"/>
      <c r="D84" s="375" t="s">
        <v>186</v>
      </c>
      <c r="E84" s="376" t="s">
        <v>259</v>
      </c>
      <c r="F84" s="377">
        <v>1500</v>
      </c>
      <c r="G84" s="378"/>
      <c r="H84" s="378">
        <f t="shared" si="32"/>
        <v>1500</v>
      </c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43"/>
      <c r="AW84" s="343"/>
      <c r="AX84" s="343"/>
      <c r="AY84" s="343"/>
      <c r="AZ84" s="343"/>
      <c r="BA84" s="343"/>
      <c r="BB84" s="343"/>
      <c r="BC84" s="343"/>
      <c r="BD84" s="343"/>
      <c r="BE84" s="343"/>
      <c r="BF84" s="343"/>
      <c r="BG84" s="343"/>
      <c r="BH84" s="343"/>
      <c r="BI84" s="343"/>
      <c r="BJ84" s="343"/>
      <c r="BK84" s="343"/>
      <c r="BL84" s="343"/>
      <c r="BM84" s="343"/>
      <c r="BN84" s="343"/>
      <c r="BO84" s="343"/>
      <c r="BP84" s="343"/>
      <c r="BQ84" s="343"/>
      <c r="BR84" s="343"/>
      <c r="BS84" s="343"/>
      <c r="BT84" s="343"/>
      <c r="BU84" s="343"/>
      <c r="BV84" s="343"/>
      <c r="BW84" s="343"/>
      <c r="BX84" s="343"/>
      <c r="BY84" s="343"/>
      <c r="BZ84" s="343"/>
      <c r="CA84" s="343"/>
      <c r="CB84" s="343"/>
      <c r="CC84" s="343"/>
      <c r="CD84" s="343"/>
      <c r="CE84" s="343"/>
      <c r="CF84" s="343"/>
      <c r="CG84" s="343"/>
      <c r="CH84" s="343"/>
      <c r="CI84" s="343"/>
      <c r="CJ84" s="343"/>
      <c r="CK84" s="343"/>
      <c r="CL84" s="343"/>
      <c r="CM84" s="343"/>
      <c r="CN84" s="343"/>
      <c r="CO84" s="343"/>
      <c r="CP84" s="343"/>
      <c r="CQ84" s="343"/>
      <c r="CR84" s="343"/>
      <c r="CS84" s="343"/>
      <c r="CT84" s="343"/>
      <c r="CU84" s="343"/>
      <c r="CV84" s="343"/>
      <c r="CW84" s="343"/>
      <c r="CX84" s="343"/>
      <c r="CY84" s="343"/>
      <c r="CZ84" s="343"/>
      <c r="DA84" s="343"/>
      <c r="DB84" s="343"/>
      <c r="DC84" s="343"/>
      <c r="DD84" s="343"/>
      <c r="DE84" s="343"/>
      <c r="DF84" s="343"/>
      <c r="DG84" s="343"/>
      <c r="DH84" s="343"/>
      <c r="DI84" s="343"/>
      <c r="DJ84" s="343"/>
      <c r="DK84" s="343"/>
      <c r="DL84" s="343"/>
      <c r="DM84" s="343"/>
      <c r="DN84" s="343"/>
      <c r="DO84" s="343"/>
      <c r="DP84" s="343"/>
      <c r="DQ84" s="343"/>
      <c r="DR84" s="343"/>
      <c r="DS84" s="343"/>
      <c r="DT84" s="343"/>
      <c r="DU84" s="343"/>
      <c r="DV84" s="343"/>
      <c r="DW84" s="343"/>
      <c r="DX84" s="343"/>
      <c r="DY84" s="343"/>
      <c r="DZ84" s="343"/>
      <c r="EA84" s="343"/>
      <c r="EB84" s="343"/>
      <c r="EC84" s="343"/>
      <c r="ED84" s="343"/>
      <c r="EE84" s="343"/>
      <c r="EF84" s="343"/>
      <c r="EG84" s="343"/>
      <c r="EH84" s="343"/>
      <c r="EI84" s="343"/>
      <c r="EJ84" s="343"/>
      <c r="EK84" s="343"/>
      <c r="EL84" s="343"/>
      <c r="EM84" s="343"/>
      <c r="EN84" s="343"/>
      <c r="EO84" s="343"/>
      <c r="EP84" s="343"/>
      <c r="EQ84" s="343"/>
      <c r="ER84" s="343"/>
      <c r="ES84" s="343"/>
      <c r="ET84" s="343"/>
      <c r="EU84" s="343"/>
      <c r="EV84" s="343"/>
      <c r="EW84" s="343"/>
      <c r="EX84" s="343"/>
      <c r="EY84" s="343"/>
      <c r="EZ84" s="343"/>
      <c r="FA84" s="343"/>
      <c r="FB84" s="343"/>
      <c r="FC84" s="343"/>
      <c r="FD84" s="343"/>
      <c r="FE84" s="343"/>
      <c r="FF84" s="343"/>
      <c r="FG84" s="343"/>
      <c r="FH84" s="343"/>
      <c r="FI84" s="343"/>
      <c r="FJ84" s="343"/>
      <c r="FK84" s="343"/>
      <c r="FL84" s="343"/>
      <c r="FM84" s="343"/>
      <c r="FN84" s="343"/>
      <c r="FO84" s="343"/>
      <c r="FP84" s="343"/>
      <c r="FQ84" s="343"/>
      <c r="FR84" s="343"/>
      <c r="FS84" s="343"/>
      <c r="FT84" s="343"/>
      <c r="FU84" s="343"/>
      <c r="FV84" s="343"/>
      <c r="FW84" s="343"/>
      <c r="FX84" s="343"/>
      <c r="FY84" s="343"/>
      <c r="FZ84" s="343"/>
      <c r="GA84" s="343"/>
      <c r="GB84" s="343"/>
      <c r="GC84" s="343"/>
      <c r="GD84" s="343"/>
      <c r="GE84" s="343"/>
      <c r="GF84" s="343"/>
      <c r="GG84" s="343"/>
      <c r="GH84" s="343"/>
      <c r="GI84" s="343"/>
      <c r="GJ84" s="343"/>
      <c r="GK84" s="343"/>
      <c r="GL84" s="343"/>
      <c r="GM84" s="343"/>
      <c r="GN84" s="343"/>
      <c r="GO84" s="343"/>
      <c r="GP84" s="343"/>
      <c r="GQ84" s="343"/>
      <c r="GR84" s="343"/>
      <c r="GS84" s="343"/>
      <c r="GT84" s="343"/>
      <c r="GU84" s="343"/>
      <c r="GV84" s="343"/>
      <c r="GW84" s="343"/>
      <c r="GX84" s="343"/>
      <c r="GY84" s="343"/>
      <c r="GZ84" s="343"/>
      <c r="HA84" s="343"/>
      <c r="HB84" s="343"/>
      <c r="HC84" s="343"/>
      <c r="HD84" s="343"/>
      <c r="HE84" s="343"/>
      <c r="HF84" s="343"/>
      <c r="HG84" s="343"/>
      <c r="HH84" s="343"/>
      <c r="HI84" s="343"/>
      <c r="HJ84" s="343"/>
      <c r="HK84" s="343"/>
      <c r="HL84" s="343"/>
      <c r="HM84" s="343"/>
      <c r="HN84" s="343"/>
      <c r="HO84" s="343"/>
      <c r="HP84" s="343"/>
      <c r="HQ84" s="343"/>
      <c r="HR84" s="343"/>
      <c r="HS84" s="343"/>
      <c r="HT84" s="343"/>
      <c r="HU84" s="343"/>
      <c r="HV84" s="343"/>
      <c r="HW84" s="343"/>
      <c r="HX84" s="343"/>
      <c r="HY84" s="343"/>
      <c r="HZ84" s="343"/>
      <c r="IA84" s="343"/>
      <c r="IB84" s="343"/>
      <c r="IC84" s="343"/>
      <c r="ID84" s="343"/>
      <c r="IE84" s="343"/>
      <c r="IF84" s="343"/>
      <c r="IG84" s="343"/>
      <c r="IH84" s="343"/>
      <c r="II84" s="343"/>
      <c r="IJ84" s="343"/>
      <c r="IK84" s="343"/>
      <c r="IL84" s="343"/>
      <c r="IM84" s="343"/>
      <c r="IN84" s="343"/>
      <c r="IO84" s="343"/>
      <c r="IP84" s="343"/>
      <c r="IQ84" s="343"/>
    </row>
    <row r="85" spans="1:251" s="344" customFormat="1" x14ac:dyDescent="0.2">
      <c r="A85" s="373"/>
      <c r="B85" s="373"/>
      <c r="C85" s="374"/>
      <c r="D85" s="375" t="s">
        <v>212</v>
      </c>
      <c r="E85" s="376" t="s">
        <v>260</v>
      </c>
      <c r="F85" s="377">
        <v>200</v>
      </c>
      <c r="G85" s="378"/>
      <c r="H85" s="378">
        <f t="shared" si="32"/>
        <v>200</v>
      </c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  <c r="BC85" s="343"/>
      <c r="BD85" s="343"/>
      <c r="BE85" s="343"/>
      <c r="BF85" s="343"/>
      <c r="BG85" s="343"/>
      <c r="BH85" s="343"/>
      <c r="BI85" s="343"/>
      <c r="BJ85" s="343"/>
      <c r="BK85" s="343"/>
      <c r="BL85" s="343"/>
      <c r="BM85" s="343"/>
      <c r="BN85" s="343"/>
      <c r="BO85" s="343"/>
      <c r="BP85" s="343"/>
      <c r="BQ85" s="343"/>
      <c r="BR85" s="343"/>
      <c r="BS85" s="343"/>
      <c r="BT85" s="343"/>
      <c r="BU85" s="343"/>
      <c r="BV85" s="343"/>
      <c r="BW85" s="343"/>
      <c r="BX85" s="343"/>
      <c r="BY85" s="343"/>
      <c r="BZ85" s="343"/>
      <c r="CA85" s="343"/>
      <c r="CB85" s="343"/>
      <c r="CC85" s="343"/>
      <c r="CD85" s="343"/>
      <c r="CE85" s="343"/>
      <c r="CF85" s="343"/>
      <c r="CG85" s="343"/>
      <c r="CH85" s="343"/>
      <c r="CI85" s="343"/>
      <c r="CJ85" s="343"/>
      <c r="CK85" s="343"/>
      <c r="CL85" s="343"/>
      <c r="CM85" s="343"/>
      <c r="CN85" s="343"/>
      <c r="CO85" s="343"/>
      <c r="CP85" s="343"/>
      <c r="CQ85" s="343"/>
      <c r="CR85" s="343"/>
      <c r="CS85" s="343"/>
      <c r="CT85" s="343"/>
      <c r="CU85" s="343"/>
      <c r="CV85" s="343"/>
      <c r="CW85" s="343"/>
      <c r="CX85" s="343"/>
      <c r="CY85" s="343"/>
      <c r="CZ85" s="343"/>
      <c r="DA85" s="343"/>
      <c r="DB85" s="343"/>
      <c r="DC85" s="343"/>
      <c r="DD85" s="343"/>
      <c r="DE85" s="343"/>
      <c r="DF85" s="343"/>
      <c r="DG85" s="343"/>
      <c r="DH85" s="343"/>
      <c r="DI85" s="343"/>
      <c r="DJ85" s="343"/>
      <c r="DK85" s="343"/>
      <c r="DL85" s="343"/>
      <c r="DM85" s="343"/>
      <c r="DN85" s="343"/>
      <c r="DO85" s="343"/>
      <c r="DP85" s="343"/>
      <c r="DQ85" s="343"/>
      <c r="DR85" s="343"/>
      <c r="DS85" s="343"/>
      <c r="DT85" s="343"/>
      <c r="DU85" s="343"/>
      <c r="DV85" s="343"/>
      <c r="DW85" s="343"/>
      <c r="DX85" s="343"/>
      <c r="DY85" s="343"/>
      <c r="DZ85" s="343"/>
      <c r="EA85" s="343"/>
      <c r="EB85" s="343"/>
      <c r="EC85" s="343"/>
      <c r="ED85" s="343"/>
      <c r="EE85" s="343"/>
      <c r="EF85" s="343"/>
      <c r="EG85" s="343"/>
      <c r="EH85" s="343"/>
      <c r="EI85" s="343"/>
      <c r="EJ85" s="343"/>
      <c r="EK85" s="343"/>
      <c r="EL85" s="343"/>
      <c r="EM85" s="343"/>
      <c r="EN85" s="343"/>
      <c r="EO85" s="343"/>
      <c r="EP85" s="343"/>
      <c r="EQ85" s="343"/>
      <c r="ER85" s="343"/>
      <c r="ES85" s="343"/>
      <c r="ET85" s="343"/>
      <c r="EU85" s="343"/>
      <c r="EV85" s="343"/>
      <c r="EW85" s="343"/>
      <c r="EX85" s="343"/>
      <c r="EY85" s="343"/>
      <c r="EZ85" s="343"/>
      <c r="FA85" s="343"/>
      <c r="FB85" s="343"/>
      <c r="FC85" s="343"/>
      <c r="FD85" s="343"/>
      <c r="FE85" s="343"/>
      <c r="FF85" s="343"/>
      <c r="FG85" s="343"/>
      <c r="FH85" s="343"/>
      <c r="FI85" s="343"/>
      <c r="FJ85" s="343"/>
      <c r="FK85" s="343"/>
      <c r="FL85" s="343"/>
      <c r="FM85" s="343"/>
      <c r="FN85" s="343"/>
      <c r="FO85" s="343"/>
      <c r="FP85" s="343"/>
      <c r="FQ85" s="343"/>
      <c r="FR85" s="343"/>
      <c r="FS85" s="343"/>
      <c r="FT85" s="343"/>
      <c r="FU85" s="343"/>
      <c r="FV85" s="343"/>
      <c r="FW85" s="343"/>
      <c r="FX85" s="343"/>
      <c r="FY85" s="343"/>
      <c r="FZ85" s="343"/>
      <c r="GA85" s="343"/>
      <c r="GB85" s="343"/>
      <c r="GC85" s="343"/>
      <c r="GD85" s="343"/>
      <c r="GE85" s="343"/>
      <c r="GF85" s="343"/>
      <c r="GG85" s="343"/>
      <c r="GH85" s="343"/>
      <c r="GI85" s="343"/>
      <c r="GJ85" s="343"/>
      <c r="GK85" s="343"/>
      <c r="GL85" s="343"/>
      <c r="GM85" s="343"/>
      <c r="GN85" s="343"/>
      <c r="GO85" s="343"/>
      <c r="GP85" s="343"/>
      <c r="GQ85" s="343"/>
      <c r="GR85" s="343"/>
      <c r="GS85" s="343"/>
      <c r="GT85" s="343"/>
      <c r="GU85" s="343"/>
      <c r="GV85" s="343"/>
      <c r="GW85" s="343"/>
      <c r="GX85" s="343"/>
      <c r="GY85" s="343"/>
      <c r="GZ85" s="343"/>
      <c r="HA85" s="343"/>
      <c r="HB85" s="343"/>
      <c r="HC85" s="343"/>
      <c r="HD85" s="343"/>
      <c r="HE85" s="343"/>
      <c r="HF85" s="343"/>
      <c r="HG85" s="343"/>
      <c r="HH85" s="343"/>
      <c r="HI85" s="343"/>
      <c r="HJ85" s="343"/>
      <c r="HK85" s="343"/>
      <c r="HL85" s="343"/>
      <c r="HM85" s="343"/>
      <c r="HN85" s="343"/>
      <c r="HO85" s="343"/>
      <c r="HP85" s="343"/>
      <c r="HQ85" s="343"/>
      <c r="HR85" s="343"/>
      <c r="HS85" s="343"/>
      <c r="HT85" s="343"/>
      <c r="HU85" s="343"/>
      <c r="HV85" s="343"/>
      <c r="HW85" s="343"/>
      <c r="HX85" s="343"/>
      <c r="HY85" s="343"/>
      <c r="HZ85" s="343"/>
      <c r="IA85" s="343"/>
      <c r="IB85" s="343"/>
      <c r="IC85" s="343"/>
      <c r="ID85" s="343"/>
      <c r="IE85" s="343"/>
      <c r="IF85" s="343"/>
      <c r="IG85" s="343"/>
      <c r="IH85" s="343"/>
      <c r="II85" s="343"/>
      <c r="IJ85" s="343"/>
      <c r="IK85" s="343"/>
      <c r="IL85" s="343"/>
      <c r="IM85" s="343"/>
      <c r="IN85" s="343"/>
      <c r="IO85" s="343"/>
      <c r="IP85" s="343"/>
      <c r="IQ85" s="343"/>
    </row>
    <row r="86" spans="1:251" s="344" customFormat="1" ht="22.5" customHeight="1" x14ac:dyDescent="0.2">
      <c r="A86" s="373"/>
      <c r="B86" s="373"/>
      <c r="C86" s="374"/>
      <c r="D86" s="375" t="s">
        <v>214</v>
      </c>
      <c r="E86" s="376" t="s">
        <v>261</v>
      </c>
      <c r="F86" s="377">
        <v>1000</v>
      </c>
      <c r="G86" s="378"/>
      <c r="H86" s="378">
        <f t="shared" si="32"/>
        <v>1000</v>
      </c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343"/>
      <c r="BF86" s="343"/>
      <c r="BG86" s="343"/>
      <c r="BH86" s="343"/>
      <c r="BI86" s="343"/>
      <c r="BJ86" s="343"/>
      <c r="BK86" s="343"/>
      <c r="BL86" s="343"/>
      <c r="BM86" s="343"/>
      <c r="BN86" s="343"/>
      <c r="BO86" s="343"/>
      <c r="BP86" s="343"/>
      <c r="BQ86" s="343"/>
      <c r="BR86" s="343"/>
      <c r="BS86" s="343"/>
      <c r="BT86" s="343"/>
      <c r="BU86" s="343"/>
      <c r="BV86" s="343"/>
      <c r="BW86" s="343"/>
      <c r="BX86" s="343"/>
      <c r="BY86" s="343"/>
      <c r="BZ86" s="343"/>
      <c r="CA86" s="343"/>
      <c r="CB86" s="343"/>
      <c r="CC86" s="343"/>
      <c r="CD86" s="343"/>
      <c r="CE86" s="343"/>
      <c r="CF86" s="343"/>
      <c r="CG86" s="343"/>
      <c r="CH86" s="343"/>
      <c r="CI86" s="343"/>
      <c r="CJ86" s="343"/>
      <c r="CK86" s="343"/>
      <c r="CL86" s="343"/>
      <c r="CM86" s="343"/>
      <c r="CN86" s="343"/>
      <c r="CO86" s="343"/>
      <c r="CP86" s="343"/>
      <c r="CQ86" s="343"/>
      <c r="CR86" s="343"/>
      <c r="CS86" s="343"/>
      <c r="CT86" s="343"/>
      <c r="CU86" s="343"/>
      <c r="CV86" s="343"/>
      <c r="CW86" s="343"/>
      <c r="CX86" s="343"/>
      <c r="CY86" s="343"/>
      <c r="CZ86" s="343"/>
      <c r="DA86" s="343"/>
      <c r="DB86" s="343"/>
      <c r="DC86" s="343"/>
      <c r="DD86" s="343"/>
      <c r="DE86" s="343"/>
      <c r="DF86" s="343"/>
      <c r="DG86" s="343"/>
      <c r="DH86" s="343"/>
      <c r="DI86" s="343"/>
      <c r="DJ86" s="343"/>
      <c r="DK86" s="343"/>
      <c r="DL86" s="343"/>
      <c r="DM86" s="343"/>
      <c r="DN86" s="343"/>
      <c r="DO86" s="343"/>
      <c r="DP86" s="343"/>
      <c r="DQ86" s="343"/>
      <c r="DR86" s="343"/>
      <c r="DS86" s="343"/>
      <c r="DT86" s="343"/>
      <c r="DU86" s="343"/>
      <c r="DV86" s="343"/>
      <c r="DW86" s="343"/>
      <c r="DX86" s="343"/>
      <c r="DY86" s="343"/>
      <c r="DZ86" s="343"/>
      <c r="EA86" s="343"/>
      <c r="EB86" s="343"/>
      <c r="EC86" s="343"/>
      <c r="ED86" s="343"/>
      <c r="EE86" s="343"/>
      <c r="EF86" s="343"/>
      <c r="EG86" s="343"/>
      <c r="EH86" s="343"/>
      <c r="EI86" s="343"/>
      <c r="EJ86" s="343"/>
      <c r="EK86" s="343"/>
      <c r="EL86" s="343"/>
      <c r="EM86" s="343"/>
      <c r="EN86" s="343"/>
      <c r="EO86" s="343"/>
      <c r="EP86" s="343"/>
      <c r="EQ86" s="343"/>
      <c r="ER86" s="343"/>
      <c r="ES86" s="343"/>
      <c r="ET86" s="343"/>
      <c r="EU86" s="343"/>
      <c r="EV86" s="343"/>
      <c r="EW86" s="343"/>
      <c r="EX86" s="343"/>
      <c r="EY86" s="343"/>
      <c r="EZ86" s="343"/>
      <c r="FA86" s="343"/>
      <c r="FB86" s="343"/>
      <c r="FC86" s="343"/>
      <c r="FD86" s="343"/>
      <c r="FE86" s="343"/>
      <c r="FF86" s="343"/>
      <c r="FG86" s="343"/>
      <c r="FH86" s="343"/>
      <c r="FI86" s="343"/>
      <c r="FJ86" s="343"/>
      <c r="FK86" s="343"/>
      <c r="FL86" s="343"/>
      <c r="FM86" s="343"/>
      <c r="FN86" s="343"/>
      <c r="FO86" s="343"/>
      <c r="FP86" s="343"/>
      <c r="FQ86" s="343"/>
      <c r="FR86" s="343"/>
      <c r="FS86" s="343"/>
      <c r="FT86" s="343"/>
      <c r="FU86" s="343"/>
      <c r="FV86" s="343"/>
      <c r="FW86" s="343"/>
      <c r="FX86" s="343"/>
      <c r="FY86" s="343"/>
      <c r="FZ86" s="343"/>
      <c r="GA86" s="343"/>
      <c r="GB86" s="343"/>
      <c r="GC86" s="343"/>
      <c r="GD86" s="343"/>
      <c r="GE86" s="343"/>
      <c r="GF86" s="343"/>
      <c r="GG86" s="343"/>
      <c r="GH86" s="343"/>
      <c r="GI86" s="343"/>
      <c r="GJ86" s="343"/>
      <c r="GK86" s="343"/>
      <c r="GL86" s="343"/>
      <c r="GM86" s="343"/>
      <c r="GN86" s="343"/>
      <c r="GO86" s="343"/>
      <c r="GP86" s="343"/>
      <c r="GQ86" s="343"/>
      <c r="GR86" s="343"/>
      <c r="GS86" s="343"/>
      <c r="GT86" s="343"/>
      <c r="GU86" s="343"/>
      <c r="GV86" s="343"/>
      <c r="GW86" s="343"/>
      <c r="GX86" s="343"/>
      <c r="GY86" s="343"/>
      <c r="GZ86" s="343"/>
      <c r="HA86" s="343"/>
      <c r="HB86" s="343"/>
      <c r="HC86" s="343"/>
      <c r="HD86" s="343"/>
      <c r="HE86" s="343"/>
      <c r="HF86" s="343"/>
      <c r="HG86" s="343"/>
      <c r="HH86" s="343"/>
      <c r="HI86" s="343"/>
      <c r="HJ86" s="343"/>
      <c r="HK86" s="343"/>
      <c r="HL86" s="343"/>
      <c r="HM86" s="343"/>
      <c r="HN86" s="343"/>
      <c r="HO86" s="343"/>
      <c r="HP86" s="343"/>
      <c r="HQ86" s="343"/>
      <c r="HR86" s="343"/>
      <c r="HS86" s="343"/>
      <c r="HT86" s="343"/>
      <c r="HU86" s="343"/>
      <c r="HV86" s="343"/>
      <c r="HW86" s="343"/>
      <c r="HX86" s="343"/>
      <c r="HY86" s="343"/>
      <c r="HZ86" s="343"/>
      <c r="IA86" s="343"/>
      <c r="IB86" s="343"/>
      <c r="IC86" s="343"/>
      <c r="ID86" s="343"/>
      <c r="IE86" s="343"/>
      <c r="IF86" s="343"/>
      <c r="IG86" s="343"/>
      <c r="IH86" s="343"/>
      <c r="II86" s="343"/>
      <c r="IJ86" s="343"/>
      <c r="IK86" s="343"/>
      <c r="IL86" s="343"/>
      <c r="IM86" s="343"/>
      <c r="IN86" s="343"/>
      <c r="IO86" s="343"/>
      <c r="IP86" s="343"/>
      <c r="IQ86" s="343"/>
    </row>
    <row r="87" spans="1:251" s="344" customFormat="1" ht="48.75" customHeight="1" x14ac:dyDescent="0.2">
      <c r="A87" s="373"/>
      <c r="B87" s="373"/>
      <c r="C87" s="374"/>
      <c r="D87" s="379" t="s">
        <v>262</v>
      </c>
      <c r="E87" s="350" t="s">
        <v>263</v>
      </c>
      <c r="F87" s="380">
        <v>4560</v>
      </c>
      <c r="G87" s="378"/>
      <c r="H87" s="378">
        <f t="shared" si="32"/>
        <v>4560</v>
      </c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343"/>
      <c r="BF87" s="343"/>
      <c r="BG87" s="343"/>
      <c r="BH87" s="343"/>
      <c r="BI87" s="343"/>
      <c r="BJ87" s="343"/>
      <c r="BK87" s="343"/>
      <c r="BL87" s="343"/>
      <c r="BM87" s="343"/>
      <c r="BN87" s="343"/>
      <c r="BO87" s="343"/>
      <c r="BP87" s="343"/>
      <c r="BQ87" s="343"/>
      <c r="BR87" s="343"/>
      <c r="BS87" s="343"/>
      <c r="BT87" s="343"/>
      <c r="BU87" s="343"/>
      <c r="BV87" s="343"/>
      <c r="BW87" s="343"/>
      <c r="BX87" s="343"/>
      <c r="BY87" s="343"/>
      <c r="BZ87" s="343"/>
      <c r="CA87" s="343"/>
      <c r="CB87" s="343"/>
      <c r="CC87" s="343"/>
      <c r="CD87" s="343"/>
      <c r="CE87" s="343"/>
      <c r="CF87" s="343"/>
      <c r="CG87" s="343"/>
      <c r="CH87" s="343"/>
      <c r="CI87" s="343"/>
      <c r="CJ87" s="343"/>
      <c r="CK87" s="343"/>
      <c r="CL87" s="343"/>
      <c r="CM87" s="343"/>
      <c r="CN87" s="343"/>
      <c r="CO87" s="343"/>
      <c r="CP87" s="343"/>
      <c r="CQ87" s="343"/>
      <c r="CR87" s="343"/>
      <c r="CS87" s="343"/>
      <c r="CT87" s="343"/>
      <c r="CU87" s="343"/>
      <c r="CV87" s="343"/>
      <c r="CW87" s="343"/>
      <c r="CX87" s="343"/>
      <c r="CY87" s="343"/>
      <c r="CZ87" s="343"/>
      <c r="DA87" s="343"/>
      <c r="DB87" s="343"/>
      <c r="DC87" s="343"/>
      <c r="DD87" s="343"/>
      <c r="DE87" s="343"/>
      <c r="DF87" s="343"/>
      <c r="DG87" s="343"/>
      <c r="DH87" s="343"/>
      <c r="DI87" s="343"/>
      <c r="DJ87" s="343"/>
      <c r="DK87" s="343"/>
      <c r="DL87" s="343"/>
      <c r="DM87" s="343"/>
      <c r="DN87" s="343"/>
      <c r="DO87" s="343"/>
      <c r="DP87" s="343"/>
      <c r="DQ87" s="343"/>
      <c r="DR87" s="343"/>
      <c r="DS87" s="343"/>
      <c r="DT87" s="343"/>
      <c r="DU87" s="343"/>
      <c r="DV87" s="343"/>
      <c r="DW87" s="343"/>
      <c r="DX87" s="343"/>
      <c r="DY87" s="343"/>
      <c r="DZ87" s="343"/>
      <c r="EA87" s="343"/>
      <c r="EB87" s="343"/>
      <c r="EC87" s="343"/>
      <c r="ED87" s="343"/>
      <c r="EE87" s="343"/>
      <c r="EF87" s="343"/>
      <c r="EG87" s="343"/>
      <c r="EH87" s="343"/>
      <c r="EI87" s="343"/>
      <c r="EJ87" s="343"/>
      <c r="EK87" s="343"/>
      <c r="EL87" s="343"/>
      <c r="EM87" s="343"/>
      <c r="EN87" s="343"/>
      <c r="EO87" s="343"/>
      <c r="EP87" s="343"/>
      <c r="EQ87" s="343"/>
      <c r="ER87" s="343"/>
      <c r="ES87" s="343"/>
      <c r="ET87" s="343"/>
      <c r="EU87" s="343"/>
      <c r="EV87" s="343"/>
      <c r="EW87" s="343"/>
      <c r="EX87" s="343"/>
      <c r="EY87" s="343"/>
      <c r="EZ87" s="343"/>
      <c r="FA87" s="343"/>
      <c r="FB87" s="343"/>
      <c r="FC87" s="343"/>
      <c r="FD87" s="343"/>
      <c r="FE87" s="343"/>
      <c r="FF87" s="343"/>
      <c r="FG87" s="343"/>
      <c r="FH87" s="343"/>
      <c r="FI87" s="343"/>
      <c r="FJ87" s="343"/>
      <c r="FK87" s="343"/>
      <c r="FL87" s="343"/>
      <c r="FM87" s="343"/>
      <c r="FN87" s="343"/>
      <c r="FO87" s="343"/>
      <c r="FP87" s="343"/>
      <c r="FQ87" s="343"/>
      <c r="FR87" s="343"/>
      <c r="FS87" s="343"/>
      <c r="FT87" s="343"/>
      <c r="FU87" s="343"/>
      <c r="FV87" s="343"/>
      <c r="FW87" s="343"/>
      <c r="FX87" s="343"/>
      <c r="FY87" s="343"/>
      <c r="FZ87" s="343"/>
      <c r="GA87" s="343"/>
      <c r="GB87" s="343"/>
      <c r="GC87" s="343"/>
      <c r="GD87" s="343"/>
      <c r="GE87" s="343"/>
      <c r="GF87" s="343"/>
      <c r="GG87" s="343"/>
      <c r="GH87" s="343"/>
      <c r="GI87" s="343"/>
      <c r="GJ87" s="343"/>
      <c r="GK87" s="343"/>
      <c r="GL87" s="343"/>
      <c r="GM87" s="343"/>
      <c r="GN87" s="343"/>
      <c r="GO87" s="343"/>
      <c r="GP87" s="343"/>
      <c r="GQ87" s="343"/>
      <c r="GR87" s="343"/>
      <c r="GS87" s="343"/>
      <c r="GT87" s="343"/>
      <c r="GU87" s="343"/>
      <c r="GV87" s="343"/>
      <c r="GW87" s="343"/>
      <c r="GX87" s="343"/>
      <c r="GY87" s="343"/>
      <c r="GZ87" s="343"/>
      <c r="HA87" s="343"/>
      <c r="HB87" s="343"/>
      <c r="HC87" s="343"/>
      <c r="HD87" s="343"/>
      <c r="HE87" s="343"/>
      <c r="HF87" s="343"/>
      <c r="HG87" s="343"/>
      <c r="HH87" s="343"/>
      <c r="HI87" s="343"/>
      <c r="HJ87" s="343"/>
      <c r="HK87" s="343"/>
      <c r="HL87" s="343"/>
      <c r="HM87" s="343"/>
      <c r="HN87" s="343"/>
      <c r="HO87" s="343"/>
      <c r="HP87" s="343"/>
      <c r="HQ87" s="343"/>
      <c r="HR87" s="343"/>
      <c r="HS87" s="343"/>
      <c r="HT87" s="343"/>
      <c r="HU87" s="343"/>
      <c r="HV87" s="343"/>
      <c r="HW87" s="343"/>
      <c r="HX87" s="343"/>
      <c r="HY87" s="343"/>
      <c r="HZ87" s="343"/>
      <c r="IA87" s="343"/>
      <c r="IB87" s="343"/>
      <c r="IC87" s="343"/>
      <c r="ID87" s="343"/>
      <c r="IE87" s="343"/>
      <c r="IF87" s="343"/>
      <c r="IG87" s="343"/>
      <c r="IH87" s="343"/>
      <c r="II87" s="343"/>
      <c r="IJ87" s="343"/>
      <c r="IK87" s="343"/>
      <c r="IL87" s="343"/>
      <c r="IM87" s="343"/>
      <c r="IN87" s="343"/>
      <c r="IO87" s="343"/>
      <c r="IP87" s="343"/>
      <c r="IQ87" s="343"/>
    </row>
    <row r="88" spans="1:251" s="344" customFormat="1" ht="17.100000000000001" customHeight="1" x14ac:dyDescent="0.2">
      <c r="A88" s="373"/>
      <c r="B88" s="373"/>
      <c r="C88" s="374"/>
      <c r="D88" s="375" t="s">
        <v>264</v>
      </c>
      <c r="E88" s="376" t="s">
        <v>265</v>
      </c>
      <c r="F88" s="377">
        <v>5000</v>
      </c>
      <c r="G88" s="378"/>
      <c r="H88" s="378">
        <f t="shared" si="32"/>
        <v>5000</v>
      </c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/>
      <c r="AF88" s="343"/>
      <c r="AG88" s="343"/>
      <c r="AH88" s="343"/>
      <c r="AI88" s="343"/>
      <c r="AJ88" s="343"/>
      <c r="AK88" s="343"/>
      <c r="AL88" s="343"/>
      <c r="AM88" s="343"/>
      <c r="AN88" s="343"/>
      <c r="AO88" s="343"/>
      <c r="AP88" s="343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343"/>
      <c r="BH88" s="343"/>
      <c r="BI88" s="343"/>
      <c r="BJ88" s="343"/>
      <c r="BK88" s="343"/>
      <c r="BL88" s="343"/>
      <c r="BM88" s="343"/>
      <c r="BN88" s="343"/>
      <c r="BO88" s="343"/>
      <c r="BP88" s="343"/>
      <c r="BQ88" s="343"/>
      <c r="BR88" s="343"/>
      <c r="BS88" s="343"/>
      <c r="BT88" s="343"/>
      <c r="BU88" s="343"/>
      <c r="BV88" s="343"/>
      <c r="BW88" s="343"/>
      <c r="BX88" s="343"/>
      <c r="BY88" s="343"/>
      <c r="BZ88" s="343"/>
      <c r="CA88" s="343"/>
      <c r="CB88" s="343"/>
      <c r="CC88" s="343"/>
      <c r="CD88" s="343"/>
      <c r="CE88" s="343"/>
      <c r="CF88" s="343"/>
      <c r="CG88" s="343"/>
      <c r="CH88" s="343"/>
      <c r="CI88" s="343"/>
      <c r="CJ88" s="343"/>
      <c r="CK88" s="343"/>
      <c r="CL88" s="343"/>
      <c r="CM88" s="343"/>
      <c r="CN88" s="343"/>
      <c r="CO88" s="343"/>
      <c r="CP88" s="343"/>
      <c r="CQ88" s="343"/>
      <c r="CR88" s="343"/>
      <c r="CS88" s="343"/>
      <c r="CT88" s="343"/>
      <c r="CU88" s="343"/>
      <c r="CV88" s="343"/>
      <c r="CW88" s="343"/>
      <c r="CX88" s="343"/>
      <c r="CY88" s="343"/>
      <c r="CZ88" s="343"/>
      <c r="DA88" s="343"/>
      <c r="DB88" s="343"/>
      <c r="DC88" s="343"/>
      <c r="DD88" s="343"/>
      <c r="DE88" s="343"/>
      <c r="DF88" s="343"/>
      <c r="DG88" s="343"/>
      <c r="DH88" s="343"/>
      <c r="DI88" s="343"/>
      <c r="DJ88" s="343"/>
      <c r="DK88" s="343"/>
      <c r="DL88" s="343"/>
      <c r="DM88" s="343"/>
      <c r="DN88" s="343"/>
      <c r="DO88" s="343"/>
      <c r="DP88" s="343"/>
      <c r="DQ88" s="343"/>
      <c r="DR88" s="343"/>
      <c r="DS88" s="343"/>
      <c r="DT88" s="343"/>
      <c r="DU88" s="343"/>
      <c r="DV88" s="343"/>
      <c r="DW88" s="343"/>
      <c r="DX88" s="343"/>
      <c r="DY88" s="343"/>
      <c r="DZ88" s="343"/>
      <c r="EA88" s="343"/>
      <c r="EB88" s="343"/>
      <c r="EC88" s="343"/>
      <c r="ED88" s="343"/>
      <c r="EE88" s="343"/>
      <c r="EF88" s="343"/>
      <c r="EG88" s="343"/>
      <c r="EH88" s="343"/>
      <c r="EI88" s="343"/>
      <c r="EJ88" s="343"/>
      <c r="EK88" s="343"/>
      <c r="EL88" s="343"/>
      <c r="EM88" s="343"/>
      <c r="EN88" s="343"/>
      <c r="EO88" s="343"/>
      <c r="EP88" s="343"/>
      <c r="EQ88" s="343"/>
      <c r="ER88" s="343"/>
      <c r="ES88" s="343"/>
      <c r="ET88" s="343"/>
      <c r="EU88" s="343"/>
      <c r="EV88" s="343"/>
      <c r="EW88" s="343"/>
      <c r="EX88" s="343"/>
      <c r="EY88" s="343"/>
      <c r="EZ88" s="343"/>
      <c r="FA88" s="343"/>
      <c r="FB88" s="343"/>
      <c r="FC88" s="343"/>
      <c r="FD88" s="343"/>
      <c r="FE88" s="343"/>
      <c r="FF88" s="343"/>
      <c r="FG88" s="343"/>
      <c r="FH88" s="343"/>
      <c r="FI88" s="343"/>
      <c r="FJ88" s="343"/>
      <c r="FK88" s="343"/>
      <c r="FL88" s="343"/>
      <c r="FM88" s="343"/>
      <c r="FN88" s="343"/>
      <c r="FO88" s="343"/>
      <c r="FP88" s="343"/>
      <c r="FQ88" s="343"/>
      <c r="FR88" s="343"/>
      <c r="FS88" s="343"/>
      <c r="FT88" s="343"/>
      <c r="FU88" s="343"/>
      <c r="FV88" s="343"/>
      <c r="FW88" s="343"/>
      <c r="FX88" s="343"/>
      <c r="FY88" s="343"/>
      <c r="FZ88" s="343"/>
      <c r="GA88" s="343"/>
      <c r="GB88" s="343"/>
      <c r="GC88" s="343"/>
      <c r="GD88" s="343"/>
      <c r="GE88" s="343"/>
      <c r="GF88" s="343"/>
      <c r="GG88" s="343"/>
      <c r="GH88" s="343"/>
      <c r="GI88" s="343"/>
      <c r="GJ88" s="343"/>
      <c r="GK88" s="343"/>
      <c r="GL88" s="343"/>
      <c r="GM88" s="343"/>
      <c r="GN88" s="343"/>
      <c r="GO88" s="343"/>
      <c r="GP88" s="343"/>
      <c r="GQ88" s="343"/>
      <c r="GR88" s="343"/>
      <c r="GS88" s="343"/>
      <c r="GT88" s="343"/>
      <c r="GU88" s="343"/>
      <c r="GV88" s="343"/>
      <c r="GW88" s="343"/>
      <c r="GX88" s="343"/>
      <c r="GY88" s="343"/>
      <c r="GZ88" s="343"/>
      <c r="HA88" s="343"/>
      <c r="HB88" s="343"/>
      <c r="HC88" s="343"/>
      <c r="HD88" s="343"/>
      <c r="HE88" s="343"/>
      <c r="HF88" s="343"/>
      <c r="HG88" s="343"/>
      <c r="HH88" s="343"/>
      <c r="HI88" s="343"/>
      <c r="HJ88" s="343"/>
      <c r="HK88" s="343"/>
      <c r="HL88" s="343"/>
      <c r="HM88" s="343"/>
      <c r="HN88" s="343"/>
      <c r="HO88" s="343"/>
      <c r="HP88" s="343"/>
      <c r="HQ88" s="343"/>
      <c r="HR88" s="343"/>
      <c r="HS88" s="343"/>
      <c r="HT88" s="343"/>
      <c r="HU88" s="343"/>
      <c r="HV88" s="343"/>
      <c r="HW88" s="343"/>
      <c r="HX88" s="343"/>
      <c r="HY88" s="343"/>
      <c r="HZ88" s="343"/>
      <c r="IA88" s="343"/>
      <c r="IB88" s="343"/>
      <c r="IC88" s="343"/>
      <c r="ID88" s="343"/>
      <c r="IE88" s="343"/>
      <c r="IF88" s="343"/>
      <c r="IG88" s="343"/>
      <c r="IH88" s="343"/>
      <c r="II88" s="343"/>
      <c r="IJ88" s="343"/>
      <c r="IK88" s="343"/>
      <c r="IL88" s="343"/>
      <c r="IM88" s="343"/>
      <c r="IN88" s="343"/>
      <c r="IO88" s="343"/>
      <c r="IP88" s="343"/>
      <c r="IQ88" s="343"/>
    </row>
    <row r="89" spans="1:251" s="344" customFormat="1" x14ac:dyDescent="0.2">
      <c r="A89" s="373"/>
      <c r="B89" s="373"/>
      <c r="C89" s="374"/>
      <c r="D89" s="379" t="s">
        <v>190</v>
      </c>
      <c r="E89" s="350" t="s">
        <v>266</v>
      </c>
      <c r="F89" s="380">
        <v>2307.06</v>
      </c>
      <c r="G89" s="378"/>
      <c r="H89" s="378">
        <f t="shared" si="32"/>
        <v>2307.06</v>
      </c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  <c r="AD89" s="343"/>
      <c r="AE89" s="343"/>
      <c r="AF89" s="343"/>
      <c r="AG89" s="343"/>
      <c r="AH89" s="343"/>
      <c r="AI89" s="343"/>
      <c r="AJ89" s="343"/>
      <c r="AK89" s="343"/>
      <c r="AL89" s="343"/>
      <c r="AM89" s="343"/>
      <c r="AN89" s="343"/>
      <c r="AO89" s="343"/>
      <c r="AP89" s="343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  <c r="BJ89" s="343"/>
      <c r="BK89" s="343"/>
      <c r="BL89" s="343"/>
      <c r="BM89" s="343"/>
      <c r="BN89" s="343"/>
      <c r="BO89" s="343"/>
      <c r="BP89" s="343"/>
      <c r="BQ89" s="343"/>
      <c r="BR89" s="343"/>
      <c r="BS89" s="343"/>
      <c r="BT89" s="343"/>
      <c r="BU89" s="343"/>
      <c r="BV89" s="343"/>
      <c r="BW89" s="343"/>
      <c r="BX89" s="343"/>
      <c r="BY89" s="343"/>
      <c r="BZ89" s="343"/>
      <c r="CA89" s="343"/>
      <c r="CB89" s="343"/>
      <c r="CC89" s="343"/>
      <c r="CD89" s="343"/>
      <c r="CE89" s="343"/>
      <c r="CF89" s="343"/>
      <c r="CG89" s="343"/>
      <c r="CH89" s="343"/>
      <c r="CI89" s="343"/>
      <c r="CJ89" s="343"/>
      <c r="CK89" s="343"/>
      <c r="CL89" s="343"/>
      <c r="CM89" s="343"/>
      <c r="CN89" s="343"/>
      <c r="CO89" s="343"/>
      <c r="CP89" s="343"/>
      <c r="CQ89" s="343"/>
      <c r="CR89" s="343"/>
      <c r="CS89" s="343"/>
      <c r="CT89" s="343"/>
      <c r="CU89" s="343"/>
      <c r="CV89" s="343"/>
      <c r="CW89" s="343"/>
      <c r="CX89" s="343"/>
      <c r="CY89" s="343"/>
      <c r="CZ89" s="343"/>
      <c r="DA89" s="343"/>
      <c r="DB89" s="343"/>
      <c r="DC89" s="343"/>
      <c r="DD89" s="343"/>
      <c r="DE89" s="343"/>
      <c r="DF89" s="343"/>
      <c r="DG89" s="343"/>
      <c r="DH89" s="343"/>
      <c r="DI89" s="343"/>
      <c r="DJ89" s="343"/>
      <c r="DK89" s="343"/>
      <c r="DL89" s="343"/>
      <c r="DM89" s="343"/>
      <c r="DN89" s="343"/>
      <c r="DO89" s="343"/>
      <c r="DP89" s="343"/>
      <c r="DQ89" s="343"/>
      <c r="DR89" s="343"/>
      <c r="DS89" s="343"/>
      <c r="DT89" s="343"/>
      <c r="DU89" s="343"/>
      <c r="DV89" s="343"/>
      <c r="DW89" s="343"/>
      <c r="DX89" s="343"/>
      <c r="DY89" s="343"/>
      <c r="DZ89" s="343"/>
      <c r="EA89" s="343"/>
      <c r="EB89" s="343"/>
      <c r="EC89" s="343"/>
      <c r="ED89" s="343"/>
      <c r="EE89" s="343"/>
      <c r="EF89" s="343"/>
      <c r="EG89" s="343"/>
      <c r="EH89" s="343"/>
      <c r="EI89" s="343"/>
      <c r="EJ89" s="343"/>
      <c r="EK89" s="343"/>
      <c r="EL89" s="343"/>
      <c r="EM89" s="343"/>
      <c r="EN89" s="343"/>
      <c r="EO89" s="343"/>
      <c r="EP89" s="343"/>
      <c r="EQ89" s="343"/>
      <c r="ER89" s="343"/>
      <c r="ES89" s="343"/>
      <c r="ET89" s="343"/>
      <c r="EU89" s="343"/>
      <c r="EV89" s="343"/>
      <c r="EW89" s="343"/>
      <c r="EX89" s="343"/>
      <c r="EY89" s="343"/>
      <c r="EZ89" s="343"/>
      <c r="FA89" s="343"/>
      <c r="FB89" s="343"/>
      <c r="FC89" s="343"/>
      <c r="FD89" s="343"/>
      <c r="FE89" s="343"/>
      <c r="FF89" s="343"/>
      <c r="FG89" s="343"/>
      <c r="FH89" s="343"/>
      <c r="FI89" s="343"/>
      <c r="FJ89" s="343"/>
      <c r="FK89" s="343"/>
      <c r="FL89" s="343"/>
      <c r="FM89" s="343"/>
      <c r="FN89" s="343"/>
      <c r="FO89" s="343"/>
      <c r="FP89" s="343"/>
      <c r="FQ89" s="343"/>
      <c r="FR89" s="343"/>
      <c r="FS89" s="343"/>
      <c r="FT89" s="343"/>
      <c r="FU89" s="343"/>
      <c r="FV89" s="343"/>
      <c r="FW89" s="343"/>
      <c r="FX89" s="343"/>
      <c r="FY89" s="343"/>
      <c r="FZ89" s="343"/>
      <c r="GA89" s="343"/>
      <c r="GB89" s="343"/>
      <c r="GC89" s="343"/>
      <c r="GD89" s="343"/>
      <c r="GE89" s="343"/>
      <c r="GF89" s="343"/>
      <c r="GG89" s="343"/>
      <c r="GH89" s="343"/>
      <c r="GI89" s="343"/>
      <c r="GJ89" s="343"/>
      <c r="GK89" s="343"/>
      <c r="GL89" s="343"/>
      <c r="GM89" s="343"/>
      <c r="GN89" s="343"/>
      <c r="GO89" s="343"/>
      <c r="GP89" s="343"/>
      <c r="GQ89" s="343"/>
      <c r="GR89" s="343"/>
      <c r="GS89" s="343"/>
      <c r="GT89" s="343"/>
      <c r="GU89" s="343"/>
      <c r="GV89" s="343"/>
      <c r="GW89" s="343"/>
      <c r="GX89" s="343"/>
      <c r="GY89" s="343"/>
      <c r="GZ89" s="343"/>
      <c r="HA89" s="343"/>
      <c r="HB89" s="343"/>
      <c r="HC89" s="343"/>
      <c r="HD89" s="343"/>
      <c r="HE89" s="343"/>
      <c r="HF89" s="343"/>
      <c r="HG89" s="343"/>
      <c r="HH89" s="343"/>
      <c r="HI89" s="343"/>
      <c r="HJ89" s="343"/>
      <c r="HK89" s="343"/>
      <c r="HL89" s="343"/>
      <c r="HM89" s="343"/>
      <c r="HN89" s="343"/>
      <c r="HO89" s="343"/>
      <c r="HP89" s="343"/>
      <c r="HQ89" s="343"/>
      <c r="HR89" s="343"/>
      <c r="HS89" s="343"/>
      <c r="HT89" s="343"/>
      <c r="HU89" s="343"/>
      <c r="HV89" s="343"/>
      <c r="HW89" s="343"/>
      <c r="HX89" s="343"/>
      <c r="HY89" s="343"/>
      <c r="HZ89" s="343"/>
      <c r="IA89" s="343"/>
      <c r="IB89" s="343"/>
      <c r="IC89" s="343"/>
      <c r="ID89" s="343"/>
      <c r="IE89" s="343"/>
      <c r="IF89" s="343"/>
      <c r="IG89" s="343"/>
      <c r="IH89" s="343"/>
      <c r="II89" s="343"/>
      <c r="IJ89" s="343"/>
      <c r="IK89" s="343"/>
      <c r="IL89" s="343"/>
      <c r="IM89" s="343"/>
      <c r="IN89" s="343"/>
      <c r="IO89" s="343"/>
      <c r="IP89" s="343"/>
      <c r="IQ89" s="343"/>
    </row>
    <row r="90" spans="1:251" s="344" customFormat="1" x14ac:dyDescent="0.2">
      <c r="A90" s="373"/>
      <c r="B90" s="373"/>
      <c r="C90" s="374"/>
      <c r="D90" s="379" t="s">
        <v>205</v>
      </c>
      <c r="E90" s="350" t="s">
        <v>267</v>
      </c>
      <c r="F90" s="380">
        <v>3000</v>
      </c>
      <c r="G90" s="378"/>
      <c r="H90" s="378">
        <f t="shared" si="32"/>
        <v>3000</v>
      </c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  <c r="AD90" s="343"/>
      <c r="AE90" s="343"/>
      <c r="AF90" s="343"/>
      <c r="AG90" s="343"/>
      <c r="AH90" s="343"/>
      <c r="AI90" s="343"/>
      <c r="AJ90" s="343"/>
      <c r="AK90" s="343"/>
      <c r="AL90" s="343"/>
      <c r="AM90" s="343"/>
      <c r="AN90" s="343"/>
      <c r="AO90" s="343"/>
      <c r="AP90" s="343"/>
      <c r="AQ90" s="343"/>
      <c r="AR90" s="343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  <c r="BC90" s="343"/>
      <c r="BD90" s="343"/>
      <c r="BE90" s="343"/>
      <c r="BF90" s="343"/>
      <c r="BG90" s="343"/>
      <c r="BH90" s="343"/>
      <c r="BI90" s="343"/>
      <c r="BJ90" s="343"/>
      <c r="BK90" s="343"/>
      <c r="BL90" s="343"/>
      <c r="BM90" s="343"/>
      <c r="BN90" s="343"/>
      <c r="BO90" s="343"/>
      <c r="BP90" s="343"/>
      <c r="BQ90" s="343"/>
      <c r="BR90" s="343"/>
      <c r="BS90" s="343"/>
      <c r="BT90" s="343"/>
      <c r="BU90" s="343"/>
      <c r="BV90" s="343"/>
      <c r="BW90" s="343"/>
      <c r="BX90" s="343"/>
      <c r="BY90" s="343"/>
      <c r="BZ90" s="343"/>
      <c r="CA90" s="343"/>
      <c r="CB90" s="343"/>
      <c r="CC90" s="343"/>
      <c r="CD90" s="343"/>
      <c r="CE90" s="343"/>
      <c r="CF90" s="343"/>
      <c r="CG90" s="343"/>
      <c r="CH90" s="343"/>
      <c r="CI90" s="343"/>
      <c r="CJ90" s="343"/>
      <c r="CK90" s="343"/>
      <c r="CL90" s="343"/>
      <c r="CM90" s="343"/>
      <c r="CN90" s="343"/>
      <c r="CO90" s="343"/>
      <c r="CP90" s="343"/>
      <c r="CQ90" s="343"/>
      <c r="CR90" s="343"/>
      <c r="CS90" s="343"/>
      <c r="CT90" s="343"/>
      <c r="CU90" s="343"/>
      <c r="CV90" s="343"/>
      <c r="CW90" s="343"/>
      <c r="CX90" s="343"/>
      <c r="CY90" s="343"/>
      <c r="CZ90" s="343"/>
      <c r="DA90" s="343"/>
      <c r="DB90" s="343"/>
      <c r="DC90" s="343"/>
      <c r="DD90" s="343"/>
      <c r="DE90" s="343"/>
      <c r="DF90" s="343"/>
      <c r="DG90" s="343"/>
      <c r="DH90" s="343"/>
      <c r="DI90" s="343"/>
      <c r="DJ90" s="343"/>
      <c r="DK90" s="343"/>
      <c r="DL90" s="343"/>
      <c r="DM90" s="343"/>
      <c r="DN90" s="343"/>
      <c r="DO90" s="343"/>
      <c r="DP90" s="343"/>
      <c r="DQ90" s="343"/>
      <c r="DR90" s="343"/>
      <c r="DS90" s="343"/>
      <c r="DT90" s="343"/>
      <c r="DU90" s="343"/>
      <c r="DV90" s="343"/>
      <c r="DW90" s="343"/>
      <c r="DX90" s="343"/>
      <c r="DY90" s="343"/>
      <c r="DZ90" s="343"/>
      <c r="EA90" s="343"/>
      <c r="EB90" s="343"/>
      <c r="EC90" s="343"/>
      <c r="ED90" s="343"/>
      <c r="EE90" s="343"/>
      <c r="EF90" s="343"/>
      <c r="EG90" s="343"/>
      <c r="EH90" s="343"/>
      <c r="EI90" s="343"/>
      <c r="EJ90" s="343"/>
      <c r="EK90" s="343"/>
      <c r="EL90" s="343"/>
      <c r="EM90" s="343"/>
      <c r="EN90" s="343"/>
      <c r="EO90" s="343"/>
      <c r="EP90" s="343"/>
      <c r="EQ90" s="343"/>
      <c r="ER90" s="343"/>
      <c r="ES90" s="343"/>
      <c r="ET90" s="343"/>
      <c r="EU90" s="343"/>
      <c r="EV90" s="343"/>
      <c r="EW90" s="343"/>
      <c r="EX90" s="343"/>
      <c r="EY90" s="343"/>
      <c r="EZ90" s="343"/>
      <c r="FA90" s="343"/>
      <c r="FB90" s="343"/>
      <c r="FC90" s="343"/>
      <c r="FD90" s="343"/>
      <c r="FE90" s="343"/>
      <c r="FF90" s="343"/>
      <c r="FG90" s="343"/>
      <c r="FH90" s="343"/>
      <c r="FI90" s="343"/>
      <c r="FJ90" s="343"/>
      <c r="FK90" s="343"/>
      <c r="FL90" s="343"/>
      <c r="FM90" s="343"/>
      <c r="FN90" s="343"/>
      <c r="FO90" s="343"/>
      <c r="FP90" s="343"/>
      <c r="FQ90" s="343"/>
      <c r="FR90" s="343"/>
      <c r="FS90" s="343"/>
      <c r="FT90" s="343"/>
      <c r="FU90" s="343"/>
      <c r="FV90" s="343"/>
      <c r="FW90" s="343"/>
      <c r="FX90" s="343"/>
      <c r="FY90" s="343"/>
      <c r="FZ90" s="343"/>
      <c r="GA90" s="343"/>
      <c r="GB90" s="343"/>
      <c r="GC90" s="343"/>
      <c r="GD90" s="343"/>
      <c r="GE90" s="343"/>
      <c r="GF90" s="343"/>
      <c r="GG90" s="343"/>
      <c r="GH90" s="343"/>
      <c r="GI90" s="343"/>
      <c r="GJ90" s="343"/>
      <c r="GK90" s="343"/>
      <c r="GL90" s="343"/>
      <c r="GM90" s="343"/>
      <c r="GN90" s="343"/>
      <c r="GO90" s="343"/>
      <c r="GP90" s="343"/>
      <c r="GQ90" s="343"/>
      <c r="GR90" s="343"/>
      <c r="GS90" s="343"/>
      <c r="GT90" s="343"/>
      <c r="GU90" s="343"/>
      <c r="GV90" s="343"/>
      <c r="GW90" s="343"/>
      <c r="GX90" s="343"/>
      <c r="GY90" s="343"/>
      <c r="GZ90" s="343"/>
      <c r="HA90" s="343"/>
      <c r="HB90" s="343"/>
      <c r="HC90" s="343"/>
      <c r="HD90" s="343"/>
      <c r="HE90" s="343"/>
      <c r="HF90" s="343"/>
      <c r="HG90" s="343"/>
      <c r="HH90" s="343"/>
      <c r="HI90" s="343"/>
      <c r="HJ90" s="343"/>
      <c r="HK90" s="343"/>
      <c r="HL90" s="343"/>
      <c r="HM90" s="343"/>
      <c r="HN90" s="343"/>
      <c r="HO90" s="343"/>
      <c r="HP90" s="343"/>
      <c r="HQ90" s="343"/>
      <c r="HR90" s="343"/>
      <c r="HS90" s="343"/>
      <c r="HT90" s="343"/>
      <c r="HU90" s="343"/>
      <c r="HV90" s="343"/>
      <c r="HW90" s="343"/>
      <c r="HX90" s="343"/>
      <c r="HY90" s="343"/>
      <c r="HZ90" s="343"/>
      <c r="IA90" s="343"/>
      <c r="IB90" s="343"/>
      <c r="IC90" s="343"/>
      <c r="ID90" s="343"/>
      <c r="IE90" s="343"/>
      <c r="IF90" s="343"/>
      <c r="IG90" s="343"/>
      <c r="IH90" s="343"/>
      <c r="II90" s="343"/>
      <c r="IJ90" s="343"/>
      <c r="IK90" s="343"/>
      <c r="IL90" s="343"/>
      <c r="IM90" s="343"/>
      <c r="IN90" s="343"/>
      <c r="IO90" s="343"/>
      <c r="IP90" s="343"/>
      <c r="IQ90" s="343"/>
    </row>
    <row r="91" spans="1:251" s="344" customFormat="1" x14ac:dyDescent="0.2">
      <c r="A91" s="373"/>
      <c r="B91" s="373"/>
      <c r="C91" s="374"/>
      <c r="D91" s="379" t="s">
        <v>268</v>
      </c>
      <c r="E91" s="350" t="s">
        <v>269</v>
      </c>
      <c r="F91" s="380">
        <v>7400</v>
      </c>
      <c r="G91" s="378"/>
      <c r="H91" s="378">
        <f t="shared" si="32"/>
        <v>7400</v>
      </c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  <c r="AD91" s="343"/>
      <c r="AE91" s="343"/>
      <c r="AF91" s="343"/>
      <c r="AG91" s="343"/>
      <c r="AH91" s="343"/>
      <c r="AI91" s="343"/>
      <c r="AJ91" s="343"/>
      <c r="AK91" s="343"/>
      <c r="AL91" s="343"/>
      <c r="AM91" s="343"/>
      <c r="AN91" s="343"/>
      <c r="AO91" s="343"/>
      <c r="AP91" s="343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  <c r="BJ91" s="343"/>
      <c r="BK91" s="343"/>
      <c r="BL91" s="343"/>
      <c r="BM91" s="343"/>
      <c r="BN91" s="343"/>
      <c r="BO91" s="343"/>
      <c r="BP91" s="343"/>
      <c r="BQ91" s="343"/>
      <c r="BR91" s="343"/>
      <c r="BS91" s="343"/>
      <c r="BT91" s="343"/>
      <c r="BU91" s="343"/>
      <c r="BV91" s="343"/>
      <c r="BW91" s="343"/>
      <c r="BX91" s="343"/>
      <c r="BY91" s="343"/>
      <c r="BZ91" s="343"/>
      <c r="CA91" s="343"/>
      <c r="CB91" s="343"/>
      <c r="CC91" s="343"/>
      <c r="CD91" s="343"/>
      <c r="CE91" s="343"/>
      <c r="CF91" s="343"/>
      <c r="CG91" s="343"/>
      <c r="CH91" s="343"/>
      <c r="CI91" s="343"/>
      <c r="CJ91" s="343"/>
      <c r="CK91" s="343"/>
      <c r="CL91" s="343"/>
      <c r="CM91" s="343"/>
      <c r="CN91" s="343"/>
      <c r="CO91" s="343"/>
      <c r="CP91" s="343"/>
      <c r="CQ91" s="343"/>
      <c r="CR91" s="343"/>
      <c r="CS91" s="343"/>
      <c r="CT91" s="343"/>
      <c r="CU91" s="343"/>
      <c r="CV91" s="343"/>
      <c r="CW91" s="343"/>
      <c r="CX91" s="343"/>
      <c r="CY91" s="343"/>
      <c r="CZ91" s="343"/>
      <c r="DA91" s="343"/>
      <c r="DB91" s="343"/>
      <c r="DC91" s="343"/>
      <c r="DD91" s="343"/>
      <c r="DE91" s="343"/>
      <c r="DF91" s="343"/>
      <c r="DG91" s="343"/>
      <c r="DH91" s="343"/>
      <c r="DI91" s="343"/>
      <c r="DJ91" s="343"/>
      <c r="DK91" s="343"/>
      <c r="DL91" s="343"/>
      <c r="DM91" s="343"/>
      <c r="DN91" s="343"/>
      <c r="DO91" s="343"/>
      <c r="DP91" s="343"/>
      <c r="DQ91" s="343"/>
      <c r="DR91" s="343"/>
      <c r="DS91" s="343"/>
      <c r="DT91" s="343"/>
      <c r="DU91" s="343"/>
      <c r="DV91" s="343"/>
      <c r="DW91" s="343"/>
      <c r="DX91" s="343"/>
      <c r="DY91" s="343"/>
      <c r="DZ91" s="343"/>
      <c r="EA91" s="343"/>
      <c r="EB91" s="343"/>
      <c r="EC91" s="343"/>
      <c r="ED91" s="343"/>
      <c r="EE91" s="343"/>
      <c r="EF91" s="343"/>
      <c r="EG91" s="343"/>
      <c r="EH91" s="343"/>
      <c r="EI91" s="343"/>
      <c r="EJ91" s="343"/>
      <c r="EK91" s="343"/>
      <c r="EL91" s="343"/>
      <c r="EM91" s="343"/>
      <c r="EN91" s="343"/>
      <c r="EO91" s="343"/>
      <c r="EP91" s="343"/>
      <c r="EQ91" s="343"/>
      <c r="ER91" s="343"/>
      <c r="ES91" s="343"/>
      <c r="ET91" s="343"/>
      <c r="EU91" s="343"/>
      <c r="EV91" s="343"/>
      <c r="EW91" s="343"/>
      <c r="EX91" s="343"/>
      <c r="EY91" s="343"/>
      <c r="EZ91" s="343"/>
      <c r="FA91" s="343"/>
      <c r="FB91" s="343"/>
      <c r="FC91" s="343"/>
      <c r="FD91" s="343"/>
      <c r="FE91" s="343"/>
      <c r="FF91" s="343"/>
      <c r="FG91" s="343"/>
      <c r="FH91" s="343"/>
      <c r="FI91" s="343"/>
      <c r="FJ91" s="343"/>
      <c r="FK91" s="343"/>
      <c r="FL91" s="343"/>
      <c r="FM91" s="343"/>
      <c r="FN91" s="343"/>
      <c r="FO91" s="343"/>
      <c r="FP91" s="343"/>
      <c r="FQ91" s="343"/>
      <c r="FR91" s="343"/>
      <c r="FS91" s="343"/>
      <c r="FT91" s="343"/>
      <c r="FU91" s="343"/>
      <c r="FV91" s="343"/>
      <c r="FW91" s="343"/>
      <c r="FX91" s="343"/>
      <c r="FY91" s="343"/>
      <c r="FZ91" s="343"/>
      <c r="GA91" s="343"/>
      <c r="GB91" s="343"/>
      <c r="GC91" s="343"/>
      <c r="GD91" s="343"/>
      <c r="GE91" s="343"/>
      <c r="GF91" s="343"/>
      <c r="GG91" s="343"/>
      <c r="GH91" s="343"/>
      <c r="GI91" s="343"/>
      <c r="GJ91" s="343"/>
      <c r="GK91" s="343"/>
      <c r="GL91" s="343"/>
      <c r="GM91" s="343"/>
      <c r="GN91" s="343"/>
      <c r="GO91" s="343"/>
      <c r="GP91" s="343"/>
      <c r="GQ91" s="343"/>
      <c r="GR91" s="343"/>
      <c r="GS91" s="343"/>
      <c r="GT91" s="343"/>
      <c r="GU91" s="343"/>
      <c r="GV91" s="343"/>
      <c r="GW91" s="343"/>
      <c r="GX91" s="343"/>
      <c r="GY91" s="343"/>
      <c r="GZ91" s="343"/>
      <c r="HA91" s="343"/>
      <c r="HB91" s="343"/>
      <c r="HC91" s="343"/>
      <c r="HD91" s="343"/>
      <c r="HE91" s="343"/>
      <c r="HF91" s="343"/>
      <c r="HG91" s="343"/>
      <c r="HH91" s="343"/>
      <c r="HI91" s="343"/>
      <c r="HJ91" s="343"/>
      <c r="HK91" s="343"/>
      <c r="HL91" s="343"/>
      <c r="HM91" s="343"/>
      <c r="HN91" s="343"/>
      <c r="HO91" s="343"/>
      <c r="HP91" s="343"/>
      <c r="HQ91" s="343"/>
      <c r="HR91" s="343"/>
      <c r="HS91" s="343"/>
      <c r="HT91" s="343"/>
      <c r="HU91" s="343"/>
      <c r="HV91" s="343"/>
      <c r="HW91" s="343"/>
      <c r="HX91" s="343"/>
      <c r="HY91" s="343"/>
      <c r="HZ91" s="343"/>
      <c r="IA91" s="343"/>
      <c r="IB91" s="343"/>
      <c r="IC91" s="343"/>
      <c r="ID91" s="343"/>
      <c r="IE91" s="343"/>
      <c r="IF91" s="343"/>
      <c r="IG91" s="343"/>
      <c r="IH91" s="343"/>
      <c r="II91" s="343"/>
      <c r="IJ91" s="343"/>
      <c r="IK91" s="343"/>
      <c r="IL91" s="343"/>
      <c r="IM91" s="343"/>
      <c r="IN91" s="343"/>
      <c r="IO91" s="343"/>
      <c r="IP91" s="343"/>
      <c r="IQ91" s="343"/>
    </row>
    <row r="92" spans="1:251" s="344" customFormat="1" ht="17.100000000000001" customHeight="1" x14ac:dyDescent="0.2">
      <c r="A92" s="373"/>
      <c r="B92" s="373"/>
      <c r="C92" s="374"/>
      <c r="D92" s="379" t="s">
        <v>208</v>
      </c>
      <c r="E92" s="350" t="s">
        <v>270</v>
      </c>
      <c r="F92" s="380">
        <v>2179.37</v>
      </c>
      <c r="G92" s="378"/>
      <c r="H92" s="378">
        <f t="shared" si="32"/>
        <v>2179.37</v>
      </c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343"/>
      <c r="AH92" s="343"/>
      <c r="AI92" s="343"/>
      <c r="AJ92" s="343"/>
      <c r="AK92" s="343"/>
      <c r="AL92" s="343"/>
      <c r="AM92" s="343"/>
      <c r="AN92" s="343"/>
      <c r="AO92" s="343"/>
      <c r="AP92" s="343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  <c r="BJ92" s="343"/>
      <c r="BK92" s="343"/>
      <c r="BL92" s="343"/>
      <c r="BM92" s="343"/>
      <c r="BN92" s="343"/>
      <c r="BO92" s="343"/>
      <c r="BP92" s="343"/>
      <c r="BQ92" s="343"/>
      <c r="BR92" s="343"/>
      <c r="BS92" s="343"/>
      <c r="BT92" s="343"/>
      <c r="BU92" s="343"/>
      <c r="BV92" s="343"/>
      <c r="BW92" s="343"/>
      <c r="BX92" s="343"/>
      <c r="BY92" s="343"/>
      <c r="BZ92" s="343"/>
      <c r="CA92" s="343"/>
      <c r="CB92" s="343"/>
      <c r="CC92" s="343"/>
      <c r="CD92" s="343"/>
      <c r="CE92" s="343"/>
      <c r="CF92" s="343"/>
      <c r="CG92" s="343"/>
      <c r="CH92" s="343"/>
      <c r="CI92" s="343"/>
      <c r="CJ92" s="343"/>
      <c r="CK92" s="343"/>
      <c r="CL92" s="343"/>
      <c r="CM92" s="343"/>
      <c r="CN92" s="343"/>
      <c r="CO92" s="343"/>
      <c r="CP92" s="343"/>
      <c r="CQ92" s="343"/>
      <c r="CR92" s="343"/>
      <c r="CS92" s="343"/>
      <c r="CT92" s="343"/>
      <c r="CU92" s="343"/>
      <c r="CV92" s="343"/>
      <c r="CW92" s="343"/>
      <c r="CX92" s="343"/>
      <c r="CY92" s="343"/>
      <c r="CZ92" s="343"/>
      <c r="DA92" s="343"/>
      <c r="DB92" s="343"/>
      <c r="DC92" s="343"/>
      <c r="DD92" s="343"/>
      <c r="DE92" s="343"/>
      <c r="DF92" s="343"/>
      <c r="DG92" s="343"/>
      <c r="DH92" s="343"/>
      <c r="DI92" s="343"/>
      <c r="DJ92" s="343"/>
      <c r="DK92" s="343"/>
      <c r="DL92" s="343"/>
      <c r="DM92" s="343"/>
      <c r="DN92" s="343"/>
      <c r="DO92" s="343"/>
      <c r="DP92" s="343"/>
      <c r="DQ92" s="343"/>
      <c r="DR92" s="343"/>
      <c r="DS92" s="343"/>
      <c r="DT92" s="343"/>
      <c r="DU92" s="343"/>
      <c r="DV92" s="343"/>
      <c r="DW92" s="343"/>
      <c r="DX92" s="343"/>
      <c r="DY92" s="343"/>
      <c r="DZ92" s="343"/>
      <c r="EA92" s="343"/>
      <c r="EB92" s="343"/>
      <c r="EC92" s="343"/>
      <c r="ED92" s="343"/>
      <c r="EE92" s="343"/>
      <c r="EF92" s="343"/>
      <c r="EG92" s="343"/>
      <c r="EH92" s="343"/>
      <c r="EI92" s="343"/>
      <c r="EJ92" s="343"/>
      <c r="EK92" s="343"/>
      <c r="EL92" s="343"/>
      <c r="EM92" s="343"/>
      <c r="EN92" s="343"/>
      <c r="EO92" s="343"/>
      <c r="EP92" s="343"/>
      <c r="EQ92" s="343"/>
      <c r="ER92" s="343"/>
      <c r="ES92" s="343"/>
      <c r="ET92" s="343"/>
      <c r="EU92" s="343"/>
      <c r="EV92" s="343"/>
      <c r="EW92" s="343"/>
      <c r="EX92" s="343"/>
      <c r="EY92" s="343"/>
      <c r="EZ92" s="343"/>
      <c r="FA92" s="343"/>
      <c r="FB92" s="343"/>
      <c r="FC92" s="343"/>
      <c r="FD92" s="343"/>
      <c r="FE92" s="343"/>
      <c r="FF92" s="343"/>
      <c r="FG92" s="343"/>
      <c r="FH92" s="343"/>
      <c r="FI92" s="343"/>
      <c r="FJ92" s="343"/>
      <c r="FK92" s="343"/>
      <c r="FL92" s="343"/>
      <c r="FM92" s="343"/>
      <c r="FN92" s="343"/>
      <c r="FO92" s="343"/>
      <c r="FP92" s="343"/>
      <c r="FQ92" s="343"/>
      <c r="FR92" s="343"/>
      <c r="FS92" s="343"/>
      <c r="FT92" s="343"/>
      <c r="FU92" s="343"/>
      <c r="FV92" s="343"/>
      <c r="FW92" s="343"/>
      <c r="FX92" s="343"/>
      <c r="FY92" s="343"/>
      <c r="FZ92" s="343"/>
      <c r="GA92" s="343"/>
      <c r="GB92" s="343"/>
      <c r="GC92" s="343"/>
      <c r="GD92" s="343"/>
      <c r="GE92" s="343"/>
      <c r="GF92" s="343"/>
      <c r="GG92" s="343"/>
      <c r="GH92" s="343"/>
      <c r="GI92" s="343"/>
      <c r="GJ92" s="343"/>
      <c r="GK92" s="343"/>
      <c r="GL92" s="343"/>
      <c r="GM92" s="343"/>
      <c r="GN92" s="343"/>
      <c r="GO92" s="343"/>
      <c r="GP92" s="343"/>
      <c r="GQ92" s="343"/>
      <c r="GR92" s="343"/>
      <c r="GS92" s="343"/>
      <c r="GT92" s="343"/>
      <c r="GU92" s="343"/>
      <c r="GV92" s="343"/>
      <c r="GW92" s="343"/>
      <c r="GX92" s="343"/>
      <c r="GY92" s="343"/>
      <c r="GZ92" s="343"/>
      <c r="HA92" s="343"/>
      <c r="HB92" s="343"/>
      <c r="HC92" s="343"/>
      <c r="HD92" s="343"/>
      <c r="HE92" s="343"/>
      <c r="HF92" s="343"/>
      <c r="HG92" s="343"/>
      <c r="HH92" s="343"/>
      <c r="HI92" s="343"/>
      <c r="HJ92" s="343"/>
      <c r="HK92" s="343"/>
      <c r="HL92" s="343"/>
      <c r="HM92" s="343"/>
      <c r="HN92" s="343"/>
      <c r="HO92" s="343"/>
      <c r="HP92" s="343"/>
      <c r="HQ92" s="343"/>
      <c r="HR92" s="343"/>
      <c r="HS92" s="343"/>
      <c r="HT92" s="343"/>
      <c r="HU92" s="343"/>
      <c r="HV92" s="343"/>
      <c r="HW92" s="343"/>
      <c r="HX92" s="343"/>
      <c r="HY92" s="343"/>
      <c r="HZ92" s="343"/>
      <c r="IA92" s="343"/>
      <c r="IB92" s="343"/>
      <c r="IC92" s="343"/>
      <c r="ID92" s="343"/>
      <c r="IE92" s="343"/>
      <c r="IF92" s="343"/>
      <c r="IG92" s="343"/>
      <c r="IH92" s="343"/>
      <c r="II92" s="343"/>
      <c r="IJ92" s="343"/>
      <c r="IK92" s="343"/>
      <c r="IL92" s="343"/>
      <c r="IM92" s="343"/>
      <c r="IN92" s="343"/>
      <c r="IO92" s="343"/>
      <c r="IP92" s="343"/>
      <c r="IQ92" s="343"/>
    </row>
    <row r="93" spans="1:251" s="344" customFormat="1" ht="22.5" x14ac:dyDescent="0.2">
      <c r="A93" s="373"/>
      <c r="B93" s="373"/>
      <c r="C93" s="374"/>
      <c r="D93" s="379" t="s">
        <v>196</v>
      </c>
      <c r="E93" s="350" t="s">
        <v>271</v>
      </c>
      <c r="F93" s="380">
        <v>3320.32</v>
      </c>
      <c r="G93" s="378"/>
      <c r="H93" s="378">
        <f t="shared" si="32"/>
        <v>3320.32</v>
      </c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  <c r="BC93" s="343"/>
      <c r="BD93" s="343"/>
      <c r="BE93" s="343"/>
      <c r="BF93" s="343"/>
      <c r="BG93" s="343"/>
      <c r="BH93" s="343"/>
      <c r="BI93" s="343"/>
      <c r="BJ93" s="343"/>
      <c r="BK93" s="343"/>
      <c r="BL93" s="343"/>
      <c r="BM93" s="343"/>
      <c r="BN93" s="343"/>
      <c r="BO93" s="343"/>
      <c r="BP93" s="343"/>
      <c r="BQ93" s="343"/>
      <c r="BR93" s="343"/>
      <c r="BS93" s="343"/>
      <c r="BT93" s="343"/>
      <c r="BU93" s="343"/>
      <c r="BV93" s="343"/>
      <c r="BW93" s="343"/>
      <c r="BX93" s="343"/>
      <c r="BY93" s="343"/>
      <c r="BZ93" s="343"/>
      <c r="CA93" s="343"/>
      <c r="CB93" s="343"/>
      <c r="CC93" s="343"/>
      <c r="CD93" s="343"/>
      <c r="CE93" s="343"/>
      <c r="CF93" s="343"/>
      <c r="CG93" s="343"/>
      <c r="CH93" s="343"/>
      <c r="CI93" s="343"/>
      <c r="CJ93" s="343"/>
      <c r="CK93" s="343"/>
      <c r="CL93" s="343"/>
      <c r="CM93" s="343"/>
      <c r="CN93" s="343"/>
      <c r="CO93" s="343"/>
      <c r="CP93" s="343"/>
      <c r="CQ93" s="343"/>
      <c r="CR93" s="343"/>
      <c r="CS93" s="343"/>
      <c r="CT93" s="343"/>
      <c r="CU93" s="343"/>
      <c r="CV93" s="343"/>
      <c r="CW93" s="343"/>
      <c r="CX93" s="343"/>
      <c r="CY93" s="343"/>
      <c r="CZ93" s="343"/>
      <c r="DA93" s="343"/>
      <c r="DB93" s="343"/>
      <c r="DC93" s="343"/>
      <c r="DD93" s="343"/>
      <c r="DE93" s="343"/>
      <c r="DF93" s="343"/>
      <c r="DG93" s="343"/>
      <c r="DH93" s="343"/>
      <c r="DI93" s="343"/>
      <c r="DJ93" s="343"/>
      <c r="DK93" s="343"/>
      <c r="DL93" s="343"/>
      <c r="DM93" s="343"/>
      <c r="DN93" s="343"/>
      <c r="DO93" s="343"/>
      <c r="DP93" s="343"/>
      <c r="DQ93" s="343"/>
      <c r="DR93" s="343"/>
      <c r="DS93" s="343"/>
      <c r="DT93" s="343"/>
      <c r="DU93" s="343"/>
      <c r="DV93" s="343"/>
      <c r="DW93" s="343"/>
      <c r="DX93" s="343"/>
      <c r="DY93" s="343"/>
      <c r="DZ93" s="343"/>
      <c r="EA93" s="343"/>
      <c r="EB93" s="343"/>
      <c r="EC93" s="343"/>
      <c r="ED93" s="343"/>
      <c r="EE93" s="343"/>
      <c r="EF93" s="343"/>
      <c r="EG93" s="343"/>
      <c r="EH93" s="343"/>
      <c r="EI93" s="343"/>
      <c r="EJ93" s="343"/>
      <c r="EK93" s="343"/>
      <c r="EL93" s="343"/>
      <c r="EM93" s="343"/>
      <c r="EN93" s="343"/>
      <c r="EO93" s="343"/>
      <c r="EP93" s="343"/>
      <c r="EQ93" s="343"/>
      <c r="ER93" s="343"/>
      <c r="ES93" s="343"/>
      <c r="ET93" s="343"/>
      <c r="EU93" s="343"/>
      <c r="EV93" s="343"/>
      <c r="EW93" s="343"/>
      <c r="EX93" s="343"/>
      <c r="EY93" s="343"/>
      <c r="EZ93" s="343"/>
      <c r="FA93" s="343"/>
      <c r="FB93" s="343"/>
      <c r="FC93" s="343"/>
      <c r="FD93" s="343"/>
      <c r="FE93" s="343"/>
      <c r="FF93" s="343"/>
      <c r="FG93" s="343"/>
      <c r="FH93" s="343"/>
      <c r="FI93" s="343"/>
      <c r="FJ93" s="343"/>
      <c r="FK93" s="343"/>
      <c r="FL93" s="343"/>
      <c r="FM93" s="343"/>
      <c r="FN93" s="343"/>
      <c r="FO93" s="343"/>
      <c r="FP93" s="343"/>
      <c r="FQ93" s="343"/>
      <c r="FR93" s="343"/>
      <c r="FS93" s="343"/>
      <c r="FT93" s="343"/>
      <c r="FU93" s="343"/>
      <c r="FV93" s="343"/>
      <c r="FW93" s="343"/>
      <c r="FX93" s="343"/>
      <c r="FY93" s="343"/>
      <c r="FZ93" s="343"/>
      <c r="GA93" s="343"/>
      <c r="GB93" s="343"/>
      <c r="GC93" s="343"/>
      <c r="GD93" s="343"/>
      <c r="GE93" s="343"/>
      <c r="GF93" s="343"/>
      <c r="GG93" s="343"/>
      <c r="GH93" s="343"/>
      <c r="GI93" s="343"/>
      <c r="GJ93" s="343"/>
      <c r="GK93" s="343"/>
      <c r="GL93" s="343"/>
      <c r="GM93" s="343"/>
      <c r="GN93" s="343"/>
      <c r="GO93" s="343"/>
      <c r="GP93" s="343"/>
      <c r="GQ93" s="343"/>
      <c r="GR93" s="343"/>
      <c r="GS93" s="343"/>
      <c r="GT93" s="343"/>
      <c r="GU93" s="343"/>
      <c r="GV93" s="343"/>
      <c r="GW93" s="343"/>
      <c r="GX93" s="343"/>
      <c r="GY93" s="343"/>
      <c r="GZ93" s="343"/>
      <c r="HA93" s="343"/>
      <c r="HB93" s="343"/>
      <c r="HC93" s="343"/>
      <c r="HD93" s="343"/>
      <c r="HE93" s="343"/>
      <c r="HF93" s="343"/>
      <c r="HG93" s="343"/>
      <c r="HH93" s="343"/>
      <c r="HI93" s="343"/>
      <c r="HJ93" s="343"/>
      <c r="HK93" s="343"/>
      <c r="HL93" s="343"/>
      <c r="HM93" s="343"/>
      <c r="HN93" s="343"/>
      <c r="HO93" s="343"/>
      <c r="HP93" s="343"/>
      <c r="HQ93" s="343"/>
      <c r="HR93" s="343"/>
      <c r="HS93" s="343"/>
      <c r="HT93" s="343"/>
      <c r="HU93" s="343"/>
      <c r="HV93" s="343"/>
      <c r="HW93" s="343"/>
      <c r="HX93" s="343"/>
      <c r="HY93" s="343"/>
      <c r="HZ93" s="343"/>
      <c r="IA93" s="343"/>
      <c r="IB93" s="343"/>
      <c r="IC93" s="343"/>
      <c r="ID93" s="343"/>
      <c r="IE93" s="343"/>
      <c r="IF93" s="343"/>
      <c r="IG93" s="343"/>
      <c r="IH93" s="343"/>
      <c r="II93" s="343"/>
      <c r="IJ93" s="343"/>
      <c r="IK93" s="343"/>
      <c r="IL93" s="343"/>
      <c r="IM93" s="343"/>
      <c r="IN93" s="343"/>
      <c r="IO93" s="343"/>
      <c r="IP93" s="343"/>
      <c r="IQ93" s="343"/>
    </row>
    <row r="94" spans="1:251" s="344" customFormat="1" x14ac:dyDescent="0.2">
      <c r="A94" s="373"/>
      <c r="B94" s="373"/>
      <c r="C94" s="374"/>
      <c r="D94" s="379" t="s">
        <v>241</v>
      </c>
      <c r="E94" s="350" t="s">
        <v>272</v>
      </c>
      <c r="F94" s="380">
        <v>6000.74</v>
      </c>
      <c r="G94" s="378"/>
      <c r="H94" s="378">
        <f t="shared" si="32"/>
        <v>6000.74</v>
      </c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  <c r="AD94" s="343"/>
      <c r="AE94" s="343"/>
      <c r="AF94" s="343"/>
      <c r="AG94" s="343"/>
      <c r="AH94" s="343"/>
      <c r="AI94" s="343"/>
      <c r="AJ94" s="343"/>
      <c r="AK94" s="343"/>
      <c r="AL94" s="343"/>
      <c r="AM94" s="343"/>
      <c r="AN94" s="343"/>
      <c r="AO94" s="343"/>
      <c r="AP94" s="343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343"/>
      <c r="BF94" s="343"/>
      <c r="BG94" s="343"/>
      <c r="BH94" s="343"/>
      <c r="BI94" s="343"/>
      <c r="BJ94" s="343"/>
      <c r="BK94" s="343"/>
      <c r="BL94" s="343"/>
      <c r="BM94" s="343"/>
      <c r="BN94" s="343"/>
      <c r="BO94" s="343"/>
      <c r="BP94" s="343"/>
      <c r="BQ94" s="343"/>
      <c r="BR94" s="343"/>
      <c r="BS94" s="343"/>
      <c r="BT94" s="343"/>
      <c r="BU94" s="343"/>
      <c r="BV94" s="343"/>
      <c r="BW94" s="343"/>
      <c r="BX94" s="343"/>
      <c r="BY94" s="343"/>
      <c r="BZ94" s="343"/>
      <c r="CA94" s="343"/>
      <c r="CB94" s="343"/>
      <c r="CC94" s="343"/>
      <c r="CD94" s="343"/>
      <c r="CE94" s="343"/>
      <c r="CF94" s="343"/>
      <c r="CG94" s="343"/>
      <c r="CH94" s="343"/>
      <c r="CI94" s="343"/>
      <c r="CJ94" s="343"/>
      <c r="CK94" s="343"/>
      <c r="CL94" s="343"/>
      <c r="CM94" s="343"/>
      <c r="CN94" s="343"/>
      <c r="CO94" s="343"/>
      <c r="CP94" s="343"/>
      <c r="CQ94" s="343"/>
      <c r="CR94" s="343"/>
      <c r="CS94" s="343"/>
      <c r="CT94" s="343"/>
      <c r="CU94" s="343"/>
      <c r="CV94" s="343"/>
      <c r="CW94" s="343"/>
      <c r="CX94" s="343"/>
      <c r="CY94" s="343"/>
      <c r="CZ94" s="343"/>
      <c r="DA94" s="343"/>
      <c r="DB94" s="343"/>
      <c r="DC94" s="343"/>
      <c r="DD94" s="343"/>
      <c r="DE94" s="343"/>
      <c r="DF94" s="343"/>
      <c r="DG94" s="343"/>
      <c r="DH94" s="343"/>
      <c r="DI94" s="343"/>
      <c r="DJ94" s="343"/>
      <c r="DK94" s="343"/>
      <c r="DL94" s="343"/>
      <c r="DM94" s="343"/>
      <c r="DN94" s="343"/>
      <c r="DO94" s="343"/>
      <c r="DP94" s="343"/>
      <c r="DQ94" s="343"/>
      <c r="DR94" s="343"/>
      <c r="DS94" s="343"/>
      <c r="DT94" s="343"/>
      <c r="DU94" s="343"/>
      <c r="DV94" s="343"/>
      <c r="DW94" s="343"/>
      <c r="DX94" s="343"/>
      <c r="DY94" s="343"/>
      <c r="DZ94" s="343"/>
      <c r="EA94" s="343"/>
      <c r="EB94" s="343"/>
      <c r="EC94" s="343"/>
      <c r="ED94" s="343"/>
      <c r="EE94" s="343"/>
      <c r="EF94" s="343"/>
      <c r="EG94" s="343"/>
      <c r="EH94" s="343"/>
      <c r="EI94" s="343"/>
      <c r="EJ94" s="343"/>
      <c r="EK94" s="343"/>
      <c r="EL94" s="343"/>
      <c r="EM94" s="343"/>
      <c r="EN94" s="343"/>
      <c r="EO94" s="343"/>
      <c r="EP94" s="343"/>
      <c r="EQ94" s="343"/>
      <c r="ER94" s="343"/>
      <c r="ES94" s="343"/>
      <c r="ET94" s="343"/>
      <c r="EU94" s="343"/>
      <c r="EV94" s="343"/>
      <c r="EW94" s="343"/>
      <c r="EX94" s="343"/>
      <c r="EY94" s="343"/>
      <c r="EZ94" s="343"/>
      <c r="FA94" s="343"/>
      <c r="FB94" s="343"/>
      <c r="FC94" s="343"/>
      <c r="FD94" s="343"/>
      <c r="FE94" s="343"/>
      <c r="FF94" s="343"/>
      <c r="FG94" s="343"/>
      <c r="FH94" s="343"/>
      <c r="FI94" s="343"/>
      <c r="FJ94" s="343"/>
      <c r="FK94" s="343"/>
      <c r="FL94" s="343"/>
      <c r="FM94" s="343"/>
      <c r="FN94" s="343"/>
      <c r="FO94" s="343"/>
      <c r="FP94" s="343"/>
      <c r="FQ94" s="343"/>
      <c r="FR94" s="343"/>
      <c r="FS94" s="343"/>
      <c r="FT94" s="343"/>
      <c r="FU94" s="343"/>
      <c r="FV94" s="343"/>
      <c r="FW94" s="343"/>
      <c r="FX94" s="343"/>
      <c r="FY94" s="343"/>
      <c r="FZ94" s="343"/>
      <c r="GA94" s="343"/>
      <c r="GB94" s="343"/>
      <c r="GC94" s="343"/>
      <c r="GD94" s="343"/>
      <c r="GE94" s="343"/>
      <c r="GF94" s="343"/>
      <c r="GG94" s="343"/>
      <c r="GH94" s="343"/>
      <c r="GI94" s="343"/>
      <c r="GJ94" s="343"/>
      <c r="GK94" s="343"/>
      <c r="GL94" s="343"/>
      <c r="GM94" s="343"/>
      <c r="GN94" s="343"/>
      <c r="GO94" s="343"/>
      <c r="GP94" s="343"/>
      <c r="GQ94" s="343"/>
      <c r="GR94" s="343"/>
      <c r="GS94" s="343"/>
      <c r="GT94" s="343"/>
      <c r="GU94" s="343"/>
      <c r="GV94" s="343"/>
      <c r="GW94" s="343"/>
      <c r="GX94" s="343"/>
      <c r="GY94" s="343"/>
      <c r="GZ94" s="343"/>
      <c r="HA94" s="343"/>
      <c r="HB94" s="343"/>
      <c r="HC94" s="343"/>
      <c r="HD94" s="343"/>
      <c r="HE94" s="343"/>
      <c r="HF94" s="343"/>
      <c r="HG94" s="343"/>
      <c r="HH94" s="343"/>
      <c r="HI94" s="343"/>
      <c r="HJ94" s="343"/>
      <c r="HK94" s="343"/>
      <c r="HL94" s="343"/>
      <c r="HM94" s="343"/>
      <c r="HN94" s="343"/>
      <c r="HO94" s="343"/>
      <c r="HP94" s="343"/>
      <c r="HQ94" s="343"/>
      <c r="HR94" s="343"/>
      <c r="HS94" s="343"/>
      <c r="HT94" s="343"/>
      <c r="HU94" s="343"/>
      <c r="HV94" s="343"/>
      <c r="HW94" s="343"/>
      <c r="HX94" s="343"/>
      <c r="HY94" s="343"/>
      <c r="HZ94" s="343"/>
      <c r="IA94" s="343"/>
      <c r="IB94" s="343"/>
      <c r="IC94" s="343"/>
      <c r="ID94" s="343"/>
      <c r="IE94" s="343"/>
      <c r="IF94" s="343"/>
      <c r="IG94" s="343"/>
      <c r="IH94" s="343"/>
      <c r="II94" s="343"/>
      <c r="IJ94" s="343"/>
      <c r="IK94" s="343"/>
      <c r="IL94" s="343"/>
      <c r="IM94" s="343"/>
      <c r="IN94" s="343"/>
      <c r="IO94" s="343"/>
      <c r="IP94" s="343"/>
      <c r="IQ94" s="343"/>
    </row>
    <row r="95" spans="1:251" s="344" customFormat="1" ht="17.100000000000001" customHeight="1" x14ac:dyDescent="0.2">
      <c r="A95" s="373"/>
      <c r="B95" s="373"/>
      <c r="C95" s="370" t="s">
        <v>273</v>
      </c>
      <c r="D95" s="370"/>
      <c r="E95" s="355" t="s">
        <v>274</v>
      </c>
      <c r="F95" s="371">
        <f>SUM(F96:F97)</f>
        <v>600</v>
      </c>
      <c r="G95" s="371">
        <f t="shared" ref="G95:H95" si="33">SUM(G96:G97)</f>
        <v>0</v>
      </c>
      <c r="H95" s="372">
        <f t="shared" si="33"/>
        <v>600</v>
      </c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  <c r="AD95" s="343"/>
      <c r="AE95" s="343"/>
      <c r="AF95" s="343"/>
      <c r="AG95" s="343"/>
      <c r="AH95" s="343"/>
      <c r="AI95" s="343"/>
      <c r="AJ95" s="343"/>
      <c r="AK95" s="343"/>
      <c r="AL95" s="343"/>
      <c r="AM95" s="343"/>
      <c r="AN95" s="343"/>
      <c r="AO95" s="343"/>
      <c r="AP95" s="343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343"/>
      <c r="BC95" s="343"/>
      <c r="BD95" s="343"/>
      <c r="BE95" s="343"/>
      <c r="BF95" s="343"/>
      <c r="BG95" s="343"/>
      <c r="BH95" s="343"/>
      <c r="BI95" s="343"/>
      <c r="BJ95" s="343"/>
      <c r="BK95" s="343"/>
      <c r="BL95" s="343"/>
      <c r="BM95" s="343"/>
      <c r="BN95" s="343"/>
      <c r="BO95" s="343"/>
      <c r="BP95" s="343"/>
      <c r="BQ95" s="343"/>
      <c r="BR95" s="343"/>
      <c r="BS95" s="343"/>
      <c r="BT95" s="343"/>
      <c r="BU95" s="343"/>
      <c r="BV95" s="343"/>
      <c r="BW95" s="343"/>
      <c r="BX95" s="343"/>
      <c r="BY95" s="343"/>
      <c r="BZ95" s="343"/>
      <c r="CA95" s="343"/>
      <c r="CB95" s="343"/>
      <c r="CC95" s="343"/>
      <c r="CD95" s="343"/>
      <c r="CE95" s="343"/>
      <c r="CF95" s="343"/>
      <c r="CG95" s="343"/>
      <c r="CH95" s="343"/>
      <c r="CI95" s="343"/>
      <c r="CJ95" s="343"/>
      <c r="CK95" s="343"/>
      <c r="CL95" s="343"/>
      <c r="CM95" s="343"/>
      <c r="CN95" s="343"/>
      <c r="CO95" s="343"/>
      <c r="CP95" s="343"/>
      <c r="CQ95" s="343"/>
      <c r="CR95" s="343"/>
      <c r="CS95" s="343"/>
      <c r="CT95" s="343"/>
      <c r="CU95" s="343"/>
      <c r="CV95" s="343"/>
      <c r="CW95" s="343"/>
      <c r="CX95" s="343"/>
      <c r="CY95" s="343"/>
      <c r="CZ95" s="343"/>
      <c r="DA95" s="343"/>
      <c r="DB95" s="343"/>
      <c r="DC95" s="343"/>
      <c r="DD95" s="343"/>
      <c r="DE95" s="343"/>
      <c r="DF95" s="343"/>
      <c r="DG95" s="343"/>
      <c r="DH95" s="343"/>
      <c r="DI95" s="343"/>
      <c r="DJ95" s="343"/>
      <c r="DK95" s="343"/>
      <c r="DL95" s="343"/>
      <c r="DM95" s="343"/>
      <c r="DN95" s="343"/>
      <c r="DO95" s="343"/>
      <c r="DP95" s="343"/>
      <c r="DQ95" s="343"/>
      <c r="DR95" s="343"/>
      <c r="DS95" s="343"/>
      <c r="DT95" s="343"/>
      <c r="DU95" s="343"/>
      <c r="DV95" s="343"/>
      <c r="DW95" s="343"/>
      <c r="DX95" s="343"/>
      <c r="DY95" s="343"/>
      <c r="DZ95" s="343"/>
      <c r="EA95" s="343"/>
      <c r="EB95" s="343"/>
      <c r="EC95" s="343"/>
      <c r="ED95" s="343"/>
      <c r="EE95" s="343"/>
      <c r="EF95" s="343"/>
      <c r="EG95" s="343"/>
      <c r="EH95" s="343"/>
      <c r="EI95" s="343"/>
      <c r="EJ95" s="343"/>
      <c r="EK95" s="343"/>
      <c r="EL95" s="343"/>
      <c r="EM95" s="343"/>
      <c r="EN95" s="343"/>
      <c r="EO95" s="343"/>
      <c r="EP95" s="343"/>
      <c r="EQ95" s="343"/>
      <c r="ER95" s="343"/>
      <c r="ES95" s="343"/>
      <c r="ET95" s="343"/>
      <c r="EU95" s="343"/>
      <c r="EV95" s="343"/>
      <c r="EW95" s="343"/>
      <c r="EX95" s="343"/>
      <c r="EY95" s="343"/>
      <c r="EZ95" s="343"/>
      <c r="FA95" s="343"/>
      <c r="FB95" s="343"/>
      <c r="FC95" s="343"/>
      <c r="FD95" s="343"/>
      <c r="FE95" s="343"/>
      <c r="FF95" s="343"/>
      <c r="FG95" s="343"/>
      <c r="FH95" s="343"/>
      <c r="FI95" s="343"/>
      <c r="FJ95" s="343"/>
      <c r="FK95" s="343"/>
      <c r="FL95" s="343"/>
      <c r="FM95" s="343"/>
      <c r="FN95" s="343"/>
      <c r="FO95" s="343"/>
      <c r="FP95" s="343"/>
      <c r="FQ95" s="343"/>
      <c r="FR95" s="343"/>
      <c r="FS95" s="343"/>
      <c r="FT95" s="343"/>
      <c r="FU95" s="343"/>
      <c r="FV95" s="343"/>
      <c r="FW95" s="343"/>
      <c r="FX95" s="343"/>
      <c r="FY95" s="343"/>
      <c r="FZ95" s="343"/>
      <c r="GA95" s="343"/>
      <c r="GB95" s="343"/>
      <c r="GC95" s="343"/>
      <c r="GD95" s="343"/>
      <c r="GE95" s="343"/>
      <c r="GF95" s="343"/>
      <c r="GG95" s="343"/>
      <c r="GH95" s="343"/>
      <c r="GI95" s="343"/>
      <c r="GJ95" s="343"/>
      <c r="GK95" s="343"/>
      <c r="GL95" s="343"/>
      <c r="GM95" s="343"/>
      <c r="GN95" s="343"/>
      <c r="GO95" s="343"/>
      <c r="GP95" s="343"/>
      <c r="GQ95" s="343"/>
      <c r="GR95" s="343"/>
      <c r="GS95" s="343"/>
      <c r="GT95" s="343"/>
      <c r="GU95" s="343"/>
      <c r="GV95" s="343"/>
      <c r="GW95" s="343"/>
      <c r="GX95" s="343"/>
      <c r="GY95" s="343"/>
      <c r="GZ95" s="343"/>
      <c r="HA95" s="343"/>
      <c r="HB95" s="343"/>
      <c r="HC95" s="343"/>
      <c r="HD95" s="343"/>
      <c r="HE95" s="343"/>
      <c r="HF95" s="343"/>
      <c r="HG95" s="343"/>
      <c r="HH95" s="343"/>
      <c r="HI95" s="343"/>
      <c r="HJ95" s="343"/>
      <c r="HK95" s="343"/>
      <c r="HL95" s="343"/>
      <c r="HM95" s="343"/>
      <c r="HN95" s="343"/>
      <c r="HO95" s="343"/>
      <c r="HP95" s="343"/>
      <c r="HQ95" s="343"/>
      <c r="HR95" s="343"/>
      <c r="HS95" s="343"/>
      <c r="HT95" s="343"/>
      <c r="HU95" s="343"/>
      <c r="HV95" s="343"/>
      <c r="HW95" s="343"/>
      <c r="HX95" s="343"/>
      <c r="HY95" s="343"/>
      <c r="HZ95" s="343"/>
      <c r="IA95" s="343"/>
      <c r="IB95" s="343"/>
      <c r="IC95" s="343"/>
      <c r="ID95" s="343"/>
      <c r="IE95" s="343"/>
      <c r="IF95" s="343"/>
      <c r="IG95" s="343"/>
      <c r="IH95" s="343"/>
      <c r="II95" s="343"/>
      <c r="IJ95" s="343"/>
      <c r="IK95" s="343"/>
      <c r="IL95" s="343"/>
      <c r="IM95" s="343"/>
      <c r="IN95" s="343"/>
      <c r="IO95" s="343"/>
      <c r="IP95" s="343"/>
      <c r="IQ95" s="343"/>
    </row>
    <row r="96" spans="1:251" s="344" customFormat="1" ht="17.100000000000001" customHeight="1" x14ac:dyDescent="0.2">
      <c r="A96" s="373"/>
      <c r="B96" s="373"/>
      <c r="C96" s="743"/>
      <c r="D96" s="375" t="s">
        <v>236</v>
      </c>
      <c r="E96" s="376" t="s">
        <v>275</v>
      </c>
      <c r="F96" s="377">
        <v>100</v>
      </c>
      <c r="G96" s="378"/>
      <c r="H96" s="378">
        <f>F96+G96</f>
        <v>100</v>
      </c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3"/>
      <c r="AJ96" s="343"/>
      <c r="AK96" s="343"/>
      <c r="AL96" s="343"/>
      <c r="AM96" s="343"/>
      <c r="AN96" s="343"/>
      <c r="AO96" s="343"/>
      <c r="AP96" s="343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  <c r="BC96" s="343"/>
      <c r="BD96" s="343"/>
      <c r="BE96" s="343"/>
      <c r="BF96" s="343"/>
      <c r="BG96" s="343"/>
      <c r="BH96" s="343"/>
      <c r="BI96" s="343"/>
      <c r="BJ96" s="343"/>
      <c r="BK96" s="343"/>
      <c r="BL96" s="343"/>
      <c r="BM96" s="343"/>
      <c r="BN96" s="343"/>
      <c r="BO96" s="343"/>
      <c r="BP96" s="343"/>
      <c r="BQ96" s="343"/>
      <c r="BR96" s="343"/>
      <c r="BS96" s="343"/>
      <c r="BT96" s="343"/>
      <c r="BU96" s="343"/>
      <c r="BV96" s="343"/>
      <c r="BW96" s="343"/>
      <c r="BX96" s="343"/>
      <c r="BY96" s="343"/>
      <c r="BZ96" s="343"/>
      <c r="CA96" s="343"/>
      <c r="CB96" s="343"/>
      <c r="CC96" s="343"/>
      <c r="CD96" s="343"/>
      <c r="CE96" s="343"/>
      <c r="CF96" s="343"/>
      <c r="CG96" s="343"/>
      <c r="CH96" s="343"/>
      <c r="CI96" s="343"/>
      <c r="CJ96" s="343"/>
      <c r="CK96" s="343"/>
      <c r="CL96" s="343"/>
      <c r="CM96" s="343"/>
      <c r="CN96" s="343"/>
      <c r="CO96" s="343"/>
      <c r="CP96" s="343"/>
      <c r="CQ96" s="343"/>
      <c r="CR96" s="343"/>
      <c r="CS96" s="343"/>
      <c r="CT96" s="343"/>
      <c r="CU96" s="343"/>
      <c r="CV96" s="343"/>
      <c r="CW96" s="343"/>
      <c r="CX96" s="343"/>
      <c r="CY96" s="343"/>
      <c r="CZ96" s="343"/>
      <c r="DA96" s="343"/>
      <c r="DB96" s="343"/>
      <c r="DC96" s="343"/>
      <c r="DD96" s="343"/>
      <c r="DE96" s="343"/>
      <c r="DF96" s="343"/>
      <c r="DG96" s="343"/>
      <c r="DH96" s="343"/>
      <c r="DI96" s="343"/>
      <c r="DJ96" s="343"/>
      <c r="DK96" s="343"/>
      <c r="DL96" s="343"/>
      <c r="DM96" s="343"/>
      <c r="DN96" s="343"/>
      <c r="DO96" s="343"/>
      <c r="DP96" s="343"/>
      <c r="DQ96" s="343"/>
      <c r="DR96" s="343"/>
      <c r="DS96" s="343"/>
      <c r="DT96" s="343"/>
      <c r="DU96" s="343"/>
      <c r="DV96" s="343"/>
      <c r="DW96" s="343"/>
      <c r="DX96" s="343"/>
      <c r="DY96" s="343"/>
      <c r="DZ96" s="343"/>
      <c r="EA96" s="343"/>
      <c r="EB96" s="343"/>
      <c r="EC96" s="343"/>
      <c r="ED96" s="343"/>
      <c r="EE96" s="343"/>
      <c r="EF96" s="343"/>
      <c r="EG96" s="343"/>
      <c r="EH96" s="343"/>
      <c r="EI96" s="343"/>
      <c r="EJ96" s="343"/>
      <c r="EK96" s="343"/>
      <c r="EL96" s="343"/>
      <c r="EM96" s="343"/>
      <c r="EN96" s="343"/>
      <c r="EO96" s="343"/>
      <c r="EP96" s="343"/>
      <c r="EQ96" s="343"/>
      <c r="ER96" s="343"/>
      <c r="ES96" s="343"/>
      <c r="ET96" s="343"/>
      <c r="EU96" s="343"/>
      <c r="EV96" s="343"/>
      <c r="EW96" s="343"/>
      <c r="EX96" s="343"/>
      <c r="EY96" s="343"/>
      <c r="EZ96" s="343"/>
      <c r="FA96" s="343"/>
      <c r="FB96" s="343"/>
      <c r="FC96" s="343"/>
      <c r="FD96" s="343"/>
      <c r="FE96" s="343"/>
      <c r="FF96" s="343"/>
      <c r="FG96" s="343"/>
      <c r="FH96" s="343"/>
      <c r="FI96" s="343"/>
      <c r="FJ96" s="343"/>
      <c r="FK96" s="343"/>
      <c r="FL96" s="343"/>
      <c r="FM96" s="343"/>
      <c r="FN96" s="343"/>
      <c r="FO96" s="343"/>
      <c r="FP96" s="343"/>
      <c r="FQ96" s="343"/>
      <c r="FR96" s="343"/>
      <c r="FS96" s="343"/>
      <c r="FT96" s="343"/>
      <c r="FU96" s="343"/>
      <c r="FV96" s="343"/>
      <c r="FW96" s="343"/>
      <c r="FX96" s="343"/>
      <c r="FY96" s="343"/>
      <c r="FZ96" s="343"/>
      <c r="GA96" s="343"/>
      <c r="GB96" s="343"/>
      <c r="GC96" s="343"/>
      <c r="GD96" s="343"/>
      <c r="GE96" s="343"/>
      <c r="GF96" s="343"/>
      <c r="GG96" s="343"/>
      <c r="GH96" s="343"/>
      <c r="GI96" s="343"/>
      <c r="GJ96" s="343"/>
      <c r="GK96" s="343"/>
      <c r="GL96" s="343"/>
      <c r="GM96" s="343"/>
      <c r="GN96" s="343"/>
      <c r="GO96" s="343"/>
      <c r="GP96" s="343"/>
      <c r="GQ96" s="343"/>
      <c r="GR96" s="343"/>
      <c r="GS96" s="343"/>
      <c r="GT96" s="343"/>
      <c r="GU96" s="343"/>
      <c r="GV96" s="343"/>
      <c r="GW96" s="343"/>
      <c r="GX96" s="343"/>
      <c r="GY96" s="343"/>
      <c r="GZ96" s="343"/>
      <c r="HA96" s="343"/>
      <c r="HB96" s="343"/>
      <c r="HC96" s="343"/>
      <c r="HD96" s="343"/>
      <c r="HE96" s="343"/>
      <c r="HF96" s="343"/>
      <c r="HG96" s="343"/>
      <c r="HH96" s="343"/>
      <c r="HI96" s="343"/>
      <c r="HJ96" s="343"/>
      <c r="HK96" s="343"/>
      <c r="HL96" s="343"/>
      <c r="HM96" s="343"/>
      <c r="HN96" s="343"/>
      <c r="HO96" s="343"/>
      <c r="HP96" s="343"/>
      <c r="HQ96" s="343"/>
      <c r="HR96" s="343"/>
      <c r="HS96" s="343"/>
      <c r="HT96" s="343"/>
      <c r="HU96" s="343"/>
      <c r="HV96" s="343"/>
      <c r="HW96" s="343"/>
      <c r="HX96" s="343"/>
      <c r="HY96" s="343"/>
      <c r="HZ96" s="343"/>
      <c r="IA96" s="343"/>
      <c r="IB96" s="343"/>
      <c r="IC96" s="343"/>
      <c r="ID96" s="343"/>
      <c r="IE96" s="343"/>
      <c r="IF96" s="343"/>
      <c r="IG96" s="343"/>
      <c r="IH96" s="343"/>
      <c r="II96" s="343"/>
      <c r="IJ96" s="343"/>
      <c r="IK96" s="343"/>
      <c r="IL96" s="343"/>
      <c r="IM96" s="343"/>
      <c r="IN96" s="343"/>
      <c r="IO96" s="343"/>
      <c r="IP96" s="343"/>
      <c r="IQ96" s="343"/>
    </row>
    <row r="97" spans="1:251" s="344" customFormat="1" ht="17.100000000000001" customHeight="1" x14ac:dyDescent="0.2">
      <c r="A97" s="373"/>
      <c r="B97" s="373"/>
      <c r="C97" s="744"/>
      <c r="D97" s="375" t="s">
        <v>264</v>
      </c>
      <c r="E97" s="376" t="s">
        <v>276</v>
      </c>
      <c r="F97" s="377">
        <v>500</v>
      </c>
      <c r="G97" s="378"/>
      <c r="H97" s="378">
        <f>F97+G97</f>
        <v>500</v>
      </c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  <c r="AD97" s="343"/>
      <c r="AE97" s="343"/>
      <c r="AF97" s="343"/>
      <c r="AG97" s="343"/>
      <c r="AH97" s="343"/>
      <c r="AI97" s="343"/>
      <c r="AJ97" s="343"/>
      <c r="AK97" s="343"/>
      <c r="AL97" s="343"/>
      <c r="AM97" s="343"/>
      <c r="AN97" s="343"/>
      <c r="AO97" s="343"/>
      <c r="AP97" s="343"/>
      <c r="AQ97" s="343"/>
      <c r="AR97" s="343"/>
      <c r="AS97" s="343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3"/>
      <c r="BH97" s="343"/>
      <c r="BI97" s="343"/>
      <c r="BJ97" s="343"/>
      <c r="BK97" s="343"/>
      <c r="BL97" s="343"/>
      <c r="BM97" s="343"/>
      <c r="BN97" s="343"/>
      <c r="BO97" s="343"/>
      <c r="BP97" s="343"/>
      <c r="BQ97" s="343"/>
      <c r="BR97" s="343"/>
      <c r="BS97" s="343"/>
      <c r="BT97" s="343"/>
      <c r="BU97" s="343"/>
      <c r="BV97" s="343"/>
      <c r="BW97" s="343"/>
      <c r="BX97" s="343"/>
      <c r="BY97" s="343"/>
      <c r="BZ97" s="343"/>
      <c r="CA97" s="343"/>
      <c r="CB97" s="343"/>
      <c r="CC97" s="343"/>
      <c r="CD97" s="343"/>
      <c r="CE97" s="343"/>
      <c r="CF97" s="343"/>
      <c r="CG97" s="343"/>
      <c r="CH97" s="343"/>
      <c r="CI97" s="343"/>
      <c r="CJ97" s="343"/>
      <c r="CK97" s="343"/>
      <c r="CL97" s="343"/>
      <c r="CM97" s="343"/>
      <c r="CN97" s="343"/>
      <c r="CO97" s="343"/>
      <c r="CP97" s="343"/>
      <c r="CQ97" s="343"/>
      <c r="CR97" s="343"/>
      <c r="CS97" s="343"/>
      <c r="CT97" s="343"/>
      <c r="CU97" s="343"/>
      <c r="CV97" s="343"/>
      <c r="CW97" s="343"/>
      <c r="CX97" s="343"/>
      <c r="CY97" s="343"/>
      <c r="CZ97" s="343"/>
      <c r="DA97" s="343"/>
      <c r="DB97" s="343"/>
      <c r="DC97" s="343"/>
      <c r="DD97" s="343"/>
      <c r="DE97" s="343"/>
      <c r="DF97" s="343"/>
      <c r="DG97" s="343"/>
      <c r="DH97" s="343"/>
      <c r="DI97" s="343"/>
      <c r="DJ97" s="343"/>
      <c r="DK97" s="343"/>
      <c r="DL97" s="343"/>
      <c r="DM97" s="343"/>
      <c r="DN97" s="343"/>
      <c r="DO97" s="343"/>
      <c r="DP97" s="343"/>
      <c r="DQ97" s="343"/>
      <c r="DR97" s="343"/>
      <c r="DS97" s="343"/>
      <c r="DT97" s="343"/>
      <c r="DU97" s="343"/>
      <c r="DV97" s="343"/>
      <c r="DW97" s="343"/>
      <c r="DX97" s="343"/>
      <c r="DY97" s="343"/>
      <c r="DZ97" s="343"/>
      <c r="EA97" s="343"/>
      <c r="EB97" s="343"/>
      <c r="EC97" s="343"/>
      <c r="ED97" s="343"/>
      <c r="EE97" s="343"/>
      <c r="EF97" s="343"/>
      <c r="EG97" s="343"/>
      <c r="EH97" s="343"/>
      <c r="EI97" s="343"/>
      <c r="EJ97" s="343"/>
      <c r="EK97" s="343"/>
      <c r="EL97" s="343"/>
      <c r="EM97" s="343"/>
      <c r="EN97" s="343"/>
      <c r="EO97" s="343"/>
      <c r="EP97" s="343"/>
      <c r="EQ97" s="343"/>
      <c r="ER97" s="343"/>
      <c r="ES97" s="343"/>
      <c r="ET97" s="343"/>
      <c r="EU97" s="343"/>
      <c r="EV97" s="343"/>
      <c r="EW97" s="343"/>
      <c r="EX97" s="343"/>
      <c r="EY97" s="343"/>
      <c r="EZ97" s="343"/>
      <c r="FA97" s="343"/>
      <c r="FB97" s="343"/>
      <c r="FC97" s="343"/>
      <c r="FD97" s="343"/>
      <c r="FE97" s="343"/>
      <c r="FF97" s="343"/>
      <c r="FG97" s="343"/>
      <c r="FH97" s="343"/>
      <c r="FI97" s="343"/>
      <c r="FJ97" s="343"/>
      <c r="FK97" s="343"/>
      <c r="FL97" s="343"/>
      <c r="FM97" s="343"/>
      <c r="FN97" s="343"/>
      <c r="FO97" s="343"/>
      <c r="FP97" s="343"/>
      <c r="FQ97" s="343"/>
      <c r="FR97" s="343"/>
      <c r="FS97" s="343"/>
      <c r="FT97" s="343"/>
      <c r="FU97" s="343"/>
      <c r="FV97" s="343"/>
      <c r="FW97" s="343"/>
      <c r="FX97" s="343"/>
      <c r="FY97" s="343"/>
      <c r="FZ97" s="343"/>
      <c r="GA97" s="343"/>
      <c r="GB97" s="343"/>
      <c r="GC97" s="343"/>
      <c r="GD97" s="343"/>
      <c r="GE97" s="343"/>
      <c r="GF97" s="343"/>
      <c r="GG97" s="343"/>
      <c r="GH97" s="343"/>
      <c r="GI97" s="343"/>
      <c r="GJ97" s="343"/>
      <c r="GK97" s="343"/>
      <c r="GL97" s="343"/>
      <c r="GM97" s="343"/>
      <c r="GN97" s="343"/>
      <c r="GO97" s="343"/>
      <c r="GP97" s="343"/>
      <c r="GQ97" s="343"/>
      <c r="GR97" s="343"/>
      <c r="GS97" s="343"/>
      <c r="GT97" s="343"/>
      <c r="GU97" s="343"/>
      <c r="GV97" s="343"/>
      <c r="GW97" s="343"/>
      <c r="GX97" s="343"/>
      <c r="GY97" s="343"/>
      <c r="GZ97" s="343"/>
      <c r="HA97" s="343"/>
      <c r="HB97" s="343"/>
      <c r="HC97" s="343"/>
      <c r="HD97" s="343"/>
      <c r="HE97" s="343"/>
      <c r="HF97" s="343"/>
      <c r="HG97" s="343"/>
      <c r="HH97" s="343"/>
      <c r="HI97" s="343"/>
      <c r="HJ97" s="343"/>
      <c r="HK97" s="343"/>
      <c r="HL97" s="343"/>
      <c r="HM97" s="343"/>
      <c r="HN97" s="343"/>
      <c r="HO97" s="343"/>
      <c r="HP97" s="343"/>
      <c r="HQ97" s="343"/>
      <c r="HR97" s="343"/>
      <c r="HS97" s="343"/>
      <c r="HT97" s="343"/>
      <c r="HU97" s="343"/>
      <c r="HV97" s="343"/>
      <c r="HW97" s="343"/>
      <c r="HX97" s="343"/>
      <c r="HY97" s="343"/>
      <c r="HZ97" s="343"/>
      <c r="IA97" s="343"/>
      <c r="IB97" s="343"/>
      <c r="IC97" s="343"/>
      <c r="ID97" s="343"/>
      <c r="IE97" s="343"/>
      <c r="IF97" s="343"/>
      <c r="IG97" s="343"/>
      <c r="IH97" s="343"/>
      <c r="II97" s="343"/>
      <c r="IJ97" s="343"/>
      <c r="IK97" s="343"/>
      <c r="IL97" s="343"/>
      <c r="IM97" s="343"/>
      <c r="IN97" s="343"/>
      <c r="IO97" s="343"/>
      <c r="IP97" s="343"/>
      <c r="IQ97" s="343"/>
    </row>
    <row r="98" spans="1:251" s="344" customFormat="1" ht="17.100000000000001" customHeight="1" x14ac:dyDescent="0.2">
      <c r="A98" s="373"/>
      <c r="B98" s="373"/>
      <c r="C98" s="370" t="s">
        <v>198</v>
      </c>
      <c r="D98" s="370"/>
      <c r="E98" s="355" t="s">
        <v>199</v>
      </c>
      <c r="F98" s="395">
        <f>SUM(F99:F104)</f>
        <v>6387</v>
      </c>
      <c r="G98" s="395">
        <f t="shared" ref="G98:H98" si="34">SUM(G99:G104)</f>
        <v>0</v>
      </c>
      <c r="H98" s="336">
        <f t="shared" si="34"/>
        <v>6387</v>
      </c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3"/>
      <c r="AH98" s="343"/>
      <c r="AI98" s="343"/>
      <c r="AJ98" s="343"/>
      <c r="AK98" s="343"/>
      <c r="AL98" s="343"/>
      <c r="AM98" s="343"/>
      <c r="AN98" s="343"/>
      <c r="AO98" s="343"/>
      <c r="AP98" s="343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  <c r="BJ98" s="343"/>
      <c r="BK98" s="343"/>
      <c r="BL98" s="343"/>
      <c r="BM98" s="343"/>
      <c r="BN98" s="343"/>
      <c r="BO98" s="343"/>
      <c r="BP98" s="343"/>
      <c r="BQ98" s="343"/>
      <c r="BR98" s="343"/>
      <c r="BS98" s="343"/>
      <c r="BT98" s="343"/>
      <c r="BU98" s="343"/>
      <c r="BV98" s="343"/>
      <c r="BW98" s="343"/>
      <c r="BX98" s="343"/>
      <c r="BY98" s="343"/>
      <c r="BZ98" s="343"/>
      <c r="CA98" s="343"/>
      <c r="CB98" s="343"/>
      <c r="CC98" s="343"/>
      <c r="CD98" s="343"/>
      <c r="CE98" s="343"/>
      <c r="CF98" s="343"/>
      <c r="CG98" s="343"/>
      <c r="CH98" s="343"/>
      <c r="CI98" s="343"/>
      <c r="CJ98" s="343"/>
      <c r="CK98" s="343"/>
      <c r="CL98" s="343"/>
      <c r="CM98" s="343"/>
      <c r="CN98" s="343"/>
      <c r="CO98" s="343"/>
      <c r="CP98" s="343"/>
      <c r="CQ98" s="343"/>
      <c r="CR98" s="343"/>
      <c r="CS98" s="343"/>
      <c r="CT98" s="343"/>
      <c r="CU98" s="343"/>
      <c r="CV98" s="343"/>
      <c r="CW98" s="343"/>
      <c r="CX98" s="343"/>
      <c r="CY98" s="343"/>
      <c r="CZ98" s="343"/>
      <c r="DA98" s="343"/>
      <c r="DB98" s="343"/>
      <c r="DC98" s="343"/>
      <c r="DD98" s="343"/>
      <c r="DE98" s="343"/>
      <c r="DF98" s="343"/>
      <c r="DG98" s="343"/>
      <c r="DH98" s="343"/>
      <c r="DI98" s="343"/>
      <c r="DJ98" s="343"/>
      <c r="DK98" s="343"/>
      <c r="DL98" s="343"/>
      <c r="DM98" s="343"/>
      <c r="DN98" s="343"/>
      <c r="DO98" s="343"/>
      <c r="DP98" s="343"/>
      <c r="DQ98" s="343"/>
      <c r="DR98" s="343"/>
      <c r="DS98" s="343"/>
      <c r="DT98" s="343"/>
      <c r="DU98" s="343"/>
      <c r="DV98" s="343"/>
      <c r="DW98" s="343"/>
      <c r="DX98" s="343"/>
      <c r="DY98" s="343"/>
      <c r="DZ98" s="343"/>
      <c r="EA98" s="343"/>
      <c r="EB98" s="343"/>
      <c r="EC98" s="343"/>
      <c r="ED98" s="343"/>
      <c r="EE98" s="343"/>
      <c r="EF98" s="343"/>
      <c r="EG98" s="343"/>
      <c r="EH98" s="343"/>
      <c r="EI98" s="343"/>
      <c r="EJ98" s="343"/>
      <c r="EK98" s="343"/>
      <c r="EL98" s="343"/>
      <c r="EM98" s="343"/>
      <c r="EN98" s="343"/>
      <c r="EO98" s="343"/>
      <c r="EP98" s="343"/>
      <c r="EQ98" s="343"/>
      <c r="ER98" s="343"/>
      <c r="ES98" s="343"/>
      <c r="ET98" s="343"/>
      <c r="EU98" s="343"/>
      <c r="EV98" s="343"/>
      <c r="EW98" s="343"/>
      <c r="EX98" s="343"/>
      <c r="EY98" s="343"/>
      <c r="EZ98" s="343"/>
      <c r="FA98" s="343"/>
      <c r="FB98" s="343"/>
      <c r="FC98" s="343"/>
      <c r="FD98" s="343"/>
      <c r="FE98" s="343"/>
      <c r="FF98" s="343"/>
      <c r="FG98" s="343"/>
      <c r="FH98" s="343"/>
      <c r="FI98" s="343"/>
      <c r="FJ98" s="343"/>
      <c r="FK98" s="343"/>
      <c r="FL98" s="343"/>
      <c r="FM98" s="343"/>
      <c r="FN98" s="343"/>
      <c r="FO98" s="343"/>
      <c r="FP98" s="343"/>
      <c r="FQ98" s="343"/>
      <c r="FR98" s="343"/>
      <c r="FS98" s="343"/>
      <c r="FT98" s="343"/>
      <c r="FU98" s="343"/>
      <c r="FV98" s="343"/>
      <c r="FW98" s="343"/>
      <c r="FX98" s="343"/>
      <c r="FY98" s="343"/>
      <c r="FZ98" s="343"/>
      <c r="GA98" s="343"/>
      <c r="GB98" s="343"/>
      <c r="GC98" s="343"/>
      <c r="GD98" s="343"/>
      <c r="GE98" s="343"/>
      <c r="GF98" s="343"/>
      <c r="GG98" s="343"/>
      <c r="GH98" s="343"/>
      <c r="GI98" s="343"/>
      <c r="GJ98" s="343"/>
      <c r="GK98" s="343"/>
      <c r="GL98" s="343"/>
      <c r="GM98" s="343"/>
      <c r="GN98" s="343"/>
      <c r="GO98" s="343"/>
      <c r="GP98" s="343"/>
      <c r="GQ98" s="343"/>
      <c r="GR98" s="343"/>
      <c r="GS98" s="343"/>
      <c r="GT98" s="343"/>
      <c r="GU98" s="343"/>
      <c r="GV98" s="343"/>
      <c r="GW98" s="343"/>
      <c r="GX98" s="343"/>
      <c r="GY98" s="343"/>
      <c r="GZ98" s="343"/>
      <c r="HA98" s="343"/>
      <c r="HB98" s="343"/>
      <c r="HC98" s="343"/>
      <c r="HD98" s="343"/>
      <c r="HE98" s="343"/>
      <c r="HF98" s="343"/>
      <c r="HG98" s="343"/>
      <c r="HH98" s="343"/>
      <c r="HI98" s="343"/>
      <c r="HJ98" s="343"/>
      <c r="HK98" s="343"/>
      <c r="HL98" s="343"/>
      <c r="HM98" s="343"/>
      <c r="HN98" s="343"/>
      <c r="HO98" s="343"/>
      <c r="HP98" s="343"/>
      <c r="HQ98" s="343"/>
      <c r="HR98" s="343"/>
      <c r="HS98" s="343"/>
      <c r="HT98" s="343"/>
      <c r="HU98" s="343"/>
      <c r="HV98" s="343"/>
      <c r="HW98" s="343"/>
      <c r="HX98" s="343"/>
      <c r="HY98" s="343"/>
      <c r="HZ98" s="343"/>
      <c r="IA98" s="343"/>
      <c r="IB98" s="343"/>
      <c r="IC98" s="343"/>
      <c r="ID98" s="343"/>
      <c r="IE98" s="343"/>
      <c r="IF98" s="343"/>
      <c r="IG98" s="343"/>
      <c r="IH98" s="343"/>
      <c r="II98" s="343"/>
      <c r="IJ98" s="343"/>
      <c r="IK98" s="343"/>
      <c r="IL98" s="343"/>
      <c r="IM98" s="343"/>
      <c r="IN98" s="343"/>
      <c r="IO98" s="343"/>
      <c r="IP98" s="343"/>
      <c r="IQ98" s="343"/>
    </row>
    <row r="99" spans="1:251" s="344" customFormat="1" ht="17.100000000000001" customHeight="1" x14ac:dyDescent="0.2">
      <c r="A99" s="373"/>
      <c r="B99" s="373"/>
      <c r="C99" s="396"/>
      <c r="D99" s="375" t="s">
        <v>186</v>
      </c>
      <c r="E99" s="397" t="s">
        <v>277</v>
      </c>
      <c r="F99" s="398">
        <v>950</v>
      </c>
      <c r="G99" s="398"/>
      <c r="H99" s="399">
        <f>F99+G99</f>
        <v>950</v>
      </c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  <c r="AD99" s="343"/>
      <c r="AE99" s="343"/>
      <c r="AF99" s="343"/>
      <c r="AG99" s="343"/>
      <c r="AH99" s="343"/>
      <c r="AI99" s="343"/>
      <c r="AJ99" s="343"/>
      <c r="AK99" s="343"/>
      <c r="AL99" s="343"/>
      <c r="AM99" s="343"/>
      <c r="AN99" s="343"/>
      <c r="AO99" s="343"/>
      <c r="AP99" s="343"/>
      <c r="AQ99" s="343"/>
      <c r="AR99" s="343"/>
      <c r="AS99" s="343"/>
      <c r="AT99" s="343"/>
      <c r="AU99" s="343"/>
      <c r="AV99" s="343"/>
      <c r="AW99" s="343"/>
      <c r="AX99" s="343"/>
      <c r="AY99" s="343"/>
      <c r="AZ99" s="343"/>
      <c r="BA99" s="343"/>
      <c r="BB99" s="343"/>
      <c r="BC99" s="343"/>
      <c r="BD99" s="343"/>
      <c r="BE99" s="343"/>
      <c r="BF99" s="343"/>
      <c r="BG99" s="343"/>
      <c r="BH99" s="343"/>
      <c r="BI99" s="343"/>
      <c r="BJ99" s="343"/>
      <c r="BK99" s="343"/>
      <c r="BL99" s="343"/>
      <c r="BM99" s="343"/>
      <c r="BN99" s="343"/>
      <c r="BO99" s="343"/>
      <c r="BP99" s="343"/>
      <c r="BQ99" s="343"/>
      <c r="BR99" s="343"/>
      <c r="BS99" s="343"/>
      <c r="BT99" s="343"/>
      <c r="BU99" s="343"/>
      <c r="BV99" s="343"/>
      <c r="BW99" s="343"/>
      <c r="BX99" s="343"/>
      <c r="BY99" s="343"/>
      <c r="BZ99" s="343"/>
      <c r="CA99" s="343"/>
      <c r="CB99" s="343"/>
      <c r="CC99" s="343"/>
      <c r="CD99" s="343"/>
      <c r="CE99" s="343"/>
      <c r="CF99" s="343"/>
      <c r="CG99" s="343"/>
      <c r="CH99" s="343"/>
      <c r="CI99" s="343"/>
      <c r="CJ99" s="343"/>
      <c r="CK99" s="343"/>
      <c r="CL99" s="343"/>
      <c r="CM99" s="343"/>
      <c r="CN99" s="343"/>
      <c r="CO99" s="343"/>
      <c r="CP99" s="343"/>
      <c r="CQ99" s="343"/>
      <c r="CR99" s="343"/>
      <c r="CS99" s="343"/>
      <c r="CT99" s="343"/>
      <c r="CU99" s="343"/>
      <c r="CV99" s="343"/>
      <c r="CW99" s="343"/>
      <c r="CX99" s="343"/>
      <c r="CY99" s="343"/>
      <c r="CZ99" s="343"/>
      <c r="DA99" s="343"/>
      <c r="DB99" s="343"/>
      <c r="DC99" s="343"/>
      <c r="DD99" s="343"/>
      <c r="DE99" s="343"/>
      <c r="DF99" s="343"/>
      <c r="DG99" s="343"/>
      <c r="DH99" s="343"/>
      <c r="DI99" s="343"/>
      <c r="DJ99" s="343"/>
      <c r="DK99" s="343"/>
      <c r="DL99" s="343"/>
      <c r="DM99" s="343"/>
      <c r="DN99" s="343"/>
      <c r="DO99" s="343"/>
      <c r="DP99" s="343"/>
      <c r="DQ99" s="343"/>
      <c r="DR99" s="343"/>
      <c r="DS99" s="343"/>
      <c r="DT99" s="343"/>
      <c r="DU99" s="343"/>
      <c r="DV99" s="343"/>
      <c r="DW99" s="343"/>
      <c r="DX99" s="343"/>
      <c r="DY99" s="343"/>
      <c r="DZ99" s="343"/>
      <c r="EA99" s="343"/>
      <c r="EB99" s="343"/>
      <c r="EC99" s="343"/>
      <c r="ED99" s="343"/>
      <c r="EE99" s="343"/>
      <c r="EF99" s="343"/>
      <c r="EG99" s="343"/>
      <c r="EH99" s="343"/>
      <c r="EI99" s="343"/>
      <c r="EJ99" s="343"/>
      <c r="EK99" s="343"/>
      <c r="EL99" s="343"/>
      <c r="EM99" s="343"/>
      <c r="EN99" s="343"/>
      <c r="EO99" s="343"/>
      <c r="EP99" s="343"/>
      <c r="EQ99" s="343"/>
      <c r="ER99" s="343"/>
      <c r="ES99" s="343"/>
      <c r="ET99" s="343"/>
      <c r="EU99" s="343"/>
      <c r="EV99" s="343"/>
      <c r="EW99" s="343"/>
      <c r="EX99" s="343"/>
      <c r="EY99" s="343"/>
      <c r="EZ99" s="343"/>
      <c r="FA99" s="343"/>
      <c r="FB99" s="343"/>
      <c r="FC99" s="343"/>
      <c r="FD99" s="343"/>
      <c r="FE99" s="343"/>
      <c r="FF99" s="343"/>
      <c r="FG99" s="343"/>
      <c r="FH99" s="343"/>
      <c r="FI99" s="343"/>
      <c r="FJ99" s="343"/>
      <c r="FK99" s="343"/>
      <c r="FL99" s="343"/>
      <c r="FM99" s="343"/>
      <c r="FN99" s="343"/>
      <c r="FO99" s="343"/>
      <c r="FP99" s="343"/>
      <c r="FQ99" s="343"/>
      <c r="FR99" s="343"/>
      <c r="FS99" s="343"/>
      <c r="FT99" s="343"/>
      <c r="FU99" s="343"/>
      <c r="FV99" s="343"/>
      <c r="FW99" s="343"/>
      <c r="FX99" s="343"/>
      <c r="FY99" s="343"/>
      <c r="FZ99" s="343"/>
      <c r="GA99" s="343"/>
      <c r="GB99" s="343"/>
      <c r="GC99" s="343"/>
      <c r="GD99" s="343"/>
      <c r="GE99" s="343"/>
      <c r="GF99" s="343"/>
      <c r="GG99" s="343"/>
      <c r="GH99" s="343"/>
      <c r="GI99" s="343"/>
      <c r="GJ99" s="343"/>
      <c r="GK99" s="343"/>
      <c r="GL99" s="343"/>
      <c r="GM99" s="343"/>
      <c r="GN99" s="343"/>
      <c r="GO99" s="343"/>
      <c r="GP99" s="343"/>
      <c r="GQ99" s="343"/>
      <c r="GR99" s="343"/>
      <c r="GS99" s="343"/>
      <c r="GT99" s="343"/>
      <c r="GU99" s="343"/>
      <c r="GV99" s="343"/>
      <c r="GW99" s="343"/>
      <c r="GX99" s="343"/>
      <c r="GY99" s="343"/>
      <c r="GZ99" s="343"/>
      <c r="HA99" s="343"/>
      <c r="HB99" s="343"/>
      <c r="HC99" s="343"/>
      <c r="HD99" s="343"/>
      <c r="HE99" s="343"/>
      <c r="HF99" s="343"/>
      <c r="HG99" s="343"/>
      <c r="HH99" s="343"/>
      <c r="HI99" s="343"/>
      <c r="HJ99" s="343"/>
      <c r="HK99" s="343"/>
      <c r="HL99" s="343"/>
      <c r="HM99" s="343"/>
      <c r="HN99" s="343"/>
      <c r="HO99" s="343"/>
      <c r="HP99" s="343"/>
      <c r="HQ99" s="343"/>
      <c r="HR99" s="343"/>
      <c r="HS99" s="343"/>
      <c r="HT99" s="343"/>
      <c r="HU99" s="343"/>
      <c r="HV99" s="343"/>
      <c r="HW99" s="343"/>
      <c r="HX99" s="343"/>
      <c r="HY99" s="343"/>
      <c r="HZ99" s="343"/>
      <c r="IA99" s="343"/>
      <c r="IB99" s="343"/>
      <c r="IC99" s="343"/>
      <c r="ID99" s="343"/>
      <c r="IE99" s="343"/>
      <c r="IF99" s="343"/>
      <c r="IG99" s="343"/>
      <c r="IH99" s="343"/>
      <c r="II99" s="343"/>
      <c r="IJ99" s="343"/>
      <c r="IK99" s="343"/>
      <c r="IL99" s="343"/>
      <c r="IM99" s="343"/>
      <c r="IN99" s="343"/>
      <c r="IO99" s="343"/>
      <c r="IP99" s="343"/>
      <c r="IQ99" s="343"/>
    </row>
    <row r="100" spans="1:251" s="344" customFormat="1" ht="22.5" x14ac:dyDescent="0.2">
      <c r="A100" s="373"/>
      <c r="B100" s="373"/>
      <c r="C100" s="374"/>
      <c r="D100" s="375" t="s">
        <v>212</v>
      </c>
      <c r="E100" s="376" t="s">
        <v>278</v>
      </c>
      <c r="F100" s="400">
        <v>200</v>
      </c>
      <c r="G100" s="401"/>
      <c r="H100" s="378">
        <f>F100+G100</f>
        <v>200</v>
      </c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3"/>
      <c r="AH100" s="343"/>
      <c r="AI100" s="343"/>
      <c r="AJ100" s="343"/>
      <c r="AK100" s="343"/>
      <c r="AL100" s="343"/>
      <c r="AM100" s="343"/>
      <c r="AN100" s="343"/>
      <c r="AO100" s="343"/>
      <c r="AP100" s="343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  <c r="BA100" s="343"/>
      <c r="BB100" s="343"/>
      <c r="BC100" s="343"/>
      <c r="BD100" s="343"/>
      <c r="BE100" s="343"/>
      <c r="BF100" s="343"/>
      <c r="BG100" s="343"/>
      <c r="BH100" s="343"/>
      <c r="BI100" s="343"/>
      <c r="BJ100" s="343"/>
      <c r="BK100" s="343"/>
      <c r="BL100" s="343"/>
      <c r="BM100" s="343"/>
      <c r="BN100" s="343"/>
      <c r="BO100" s="343"/>
      <c r="BP100" s="343"/>
      <c r="BQ100" s="343"/>
      <c r="BR100" s="343"/>
      <c r="BS100" s="343"/>
      <c r="BT100" s="343"/>
      <c r="BU100" s="343"/>
      <c r="BV100" s="343"/>
      <c r="BW100" s="343"/>
      <c r="BX100" s="343"/>
      <c r="BY100" s="343"/>
      <c r="BZ100" s="343"/>
      <c r="CA100" s="343"/>
      <c r="CB100" s="343"/>
      <c r="CC100" s="343"/>
      <c r="CD100" s="343"/>
      <c r="CE100" s="343"/>
      <c r="CF100" s="343"/>
      <c r="CG100" s="343"/>
      <c r="CH100" s="343"/>
      <c r="CI100" s="343"/>
      <c r="CJ100" s="343"/>
      <c r="CK100" s="343"/>
      <c r="CL100" s="343"/>
      <c r="CM100" s="343"/>
      <c r="CN100" s="343"/>
      <c r="CO100" s="343"/>
      <c r="CP100" s="343"/>
      <c r="CQ100" s="343"/>
      <c r="CR100" s="343"/>
      <c r="CS100" s="343"/>
      <c r="CT100" s="343"/>
      <c r="CU100" s="343"/>
      <c r="CV100" s="343"/>
      <c r="CW100" s="343"/>
      <c r="CX100" s="343"/>
      <c r="CY100" s="343"/>
      <c r="CZ100" s="343"/>
      <c r="DA100" s="343"/>
      <c r="DB100" s="343"/>
      <c r="DC100" s="343"/>
      <c r="DD100" s="343"/>
      <c r="DE100" s="343"/>
      <c r="DF100" s="343"/>
      <c r="DG100" s="343"/>
      <c r="DH100" s="343"/>
      <c r="DI100" s="343"/>
      <c r="DJ100" s="343"/>
      <c r="DK100" s="343"/>
      <c r="DL100" s="343"/>
      <c r="DM100" s="343"/>
      <c r="DN100" s="343"/>
      <c r="DO100" s="343"/>
      <c r="DP100" s="343"/>
      <c r="DQ100" s="343"/>
      <c r="DR100" s="343"/>
      <c r="DS100" s="343"/>
      <c r="DT100" s="343"/>
      <c r="DU100" s="343"/>
      <c r="DV100" s="343"/>
      <c r="DW100" s="343"/>
      <c r="DX100" s="343"/>
      <c r="DY100" s="343"/>
      <c r="DZ100" s="343"/>
      <c r="EA100" s="343"/>
      <c r="EB100" s="343"/>
      <c r="EC100" s="343"/>
      <c r="ED100" s="343"/>
      <c r="EE100" s="343"/>
      <c r="EF100" s="343"/>
      <c r="EG100" s="343"/>
      <c r="EH100" s="343"/>
      <c r="EI100" s="343"/>
      <c r="EJ100" s="343"/>
      <c r="EK100" s="343"/>
      <c r="EL100" s="343"/>
      <c r="EM100" s="343"/>
      <c r="EN100" s="343"/>
      <c r="EO100" s="343"/>
      <c r="EP100" s="343"/>
      <c r="EQ100" s="343"/>
      <c r="ER100" s="343"/>
      <c r="ES100" s="343"/>
      <c r="ET100" s="343"/>
      <c r="EU100" s="343"/>
      <c r="EV100" s="343"/>
      <c r="EW100" s="343"/>
      <c r="EX100" s="343"/>
      <c r="EY100" s="343"/>
      <c r="EZ100" s="343"/>
      <c r="FA100" s="343"/>
      <c r="FB100" s="343"/>
      <c r="FC100" s="343"/>
      <c r="FD100" s="343"/>
      <c r="FE100" s="343"/>
      <c r="FF100" s="343"/>
      <c r="FG100" s="343"/>
      <c r="FH100" s="343"/>
      <c r="FI100" s="343"/>
      <c r="FJ100" s="343"/>
      <c r="FK100" s="343"/>
      <c r="FL100" s="343"/>
      <c r="FM100" s="343"/>
      <c r="FN100" s="343"/>
      <c r="FO100" s="343"/>
      <c r="FP100" s="343"/>
      <c r="FQ100" s="343"/>
      <c r="FR100" s="343"/>
      <c r="FS100" s="343"/>
      <c r="FT100" s="343"/>
      <c r="FU100" s="343"/>
      <c r="FV100" s="343"/>
      <c r="FW100" s="343"/>
      <c r="FX100" s="343"/>
      <c r="FY100" s="343"/>
      <c r="FZ100" s="343"/>
      <c r="GA100" s="343"/>
      <c r="GB100" s="343"/>
      <c r="GC100" s="343"/>
      <c r="GD100" s="343"/>
      <c r="GE100" s="343"/>
      <c r="GF100" s="343"/>
      <c r="GG100" s="343"/>
      <c r="GH100" s="343"/>
      <c r="GI100" s="343"/>
      <c r="GJ100" s="343"/>
      <c r="GK100" s="343"/>
      <c r="GL100" s="343"/>
      <c r="GM100" s="343"/>
      <c r="GN100" s="343"/>
      <c r="GO100" s="343"/>
      <c r="GP100" s="343"/>
      <c r="GQ100" s="343"/>
      <c r="GR100" s="343"/>
      <c r="GS100" s="343"/>
      <c r="GT100" s="343"/>
      <c r="GU100" s="343"/>
      <c r="GV100" s="343"/>
      <c r="GW100" s="343"/>
      <c r="GX100" s="343"/>
      <c r="GY100" s="343"/>
      <c r="GZ100" s="343"/>
      <c r="HA100" s="343"/>
      <c r="HB100" s="343"/>
      <c r="HC100" s="343"/>
      <c r="HD100" s="343"/>
      <c r="HE100" s="343"/>
      <c r="HF100" s="343"/>
      <c r="HG100" s="343"/>
      <c r="HH100" s="343"/>
      <c r="HI100" s="343"/>
      <c r="HJ100" s="343"/>
      <c r="HK100" s="343"/>
      <c r="HL100" s="343"/>
      <c r="HM100" s="343"/>
      <c r="HN100" s="343"/>
      <c r="HO100" s="343"/>
      <c r="HP100" s="343"/>
      <c r="HQ100" s="343"/>
      <c r="HR100" s="343"/>
      <c r="HS100" s="343"/>
      <c r="HT100" s="343"/>
      <c r="HU100" s="343"/>
      <c r="HV100" s="343"/>
      <c r="HW100" s="343"/>
      <c r="HX100" s="343"/>
      <c r="HY100" s="343"/>
      <c r="HZ100" s="343"/>
      <c r="IA100" s="343"/>
      <c r="IB100" s="343"/>
      <c r="IC100" s="343"/>
      <c r="ID100" s="343"/>
      <c r="IE100" s="343"/>
      <c r="IF100" s="343"/>
      <c r="IG100" s="343"/>
      <c r="IH100" s="343"/>
      <c r="II100" s="343"/>
      <c r="IJ100" s="343"/>
      <c r="IK100" s="343"/>
      <c r="IL100" s="343"/>
      <c r="IM100" s="343"/>
      <c r="IN100" s="343"/>
      <c r="IO100" s="343"/>
      <c r="IP100" s="343"/>
      <c r="IQ100" s="343"/>
    </row>
    <row r="101" spans="1:251" s="344" customFormat="1" x14ac:dyDescent="0.2">
      <c r="A101" s="373"/>
      <c r="B101" s="373"/>
      <c r="C101" s="374"/>
      <c r="D101" s="375" t="s">
        <v>264</v>
      </c>
      <c r="E101" s="376" t="s">
        <v>279</v>
      </c>
      <c r="F101" s="377">
        <v>500</v>
      </c>
      <c r="G101" s="378"/>
      <c r="H101" s="378">
        <f t="shared" ref="H101:H104" si="35">F101+G101</f>
        <v>500</v>
      </c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  <c r="AD101" s="343"/>
      <c r="AE101" s="343"/>
      <c r="AF101" s="343"/>
      <c r="AG101" s="343"/>
      <c r="AH101" s="343"/>
      <c r="AI101" s="343"/>
      <c r="AJ101" s="343"/>
      <c r="AK101" s="343"/>
      <c r="AL101" s="343"/>
      <c r="AM101" s="343"/>
      <c r="AN101" s="343"/>
      <c r="AO101" s="343"/>
      <c r="AP101" s="343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  <c r="BC101" s="343"/>
      <c r="BD101" s="343"/>
      <c r="BE101" s="343"/>
      <c r="BF101" s="343"/>
      <c r="BG101" s="343"/>
      <c r="BH101" s="343"/>
      <c r="BI101" s="343"/>
      <c r="BJ101" s="343"/>
      <c r="BK101" s="343"/>
      <c r="BL101" s="343"/>
      <c r="BM101" s="343"/>
      <c r="BN101" s="343"/>
      <c r="BO101" s="343"/>
      <c r="BP101" s="343"/>
      <c r="BQ101" s="343"/>
      <c r="BR101" s="343"/>
      <c r="BS101" s="343"/>
      <c r="BT101" s="343"/>
      <c r="BU101" s="343"/>
      <c r="BV101" s="343"/>
      <c r="BW101" s="343"/>
      <c r="BX101" s="343"/>
      <c r="BY101" s="343"/>
      <c r="BZ101" s="343"/>
      <c r="CA101" s="343"/>
      <c r="CB101" s="343"/>
      <c r="CC101" s="343"/>
      <c r="CD101" s="343"/>
      <c r="CE101" s="343"/>
      <c r="CF101" s="343"/>
      <c r="CG101" s="343"/>
      <c r="CH101" s="343"/>
      <c r="CI101" s="343"/>
      <c r="CJ101" s="343"/>
      <c r="CK101" s="343"/>
      <c r="CL101" s="343"/>
      <c r="CM101" s="343"/>
      <c r="CN101" s="343"/>
      <c r="CO101" s="343"/>
      <c r="CP101" s="343"/>
      <c r="CQ101" s="343"/>
      <c r="CR101" s="343"/>
      <c r="CS101" s="343"/>
      <c r="CT101" s="343"/>
      <c r="CU101" s="343"/>
      <c r="CV101" s="343"/>
      <c r="CW101" s="343"/>
      <c r="CX101" s="343"/>
      <c r="CY101" s="343"/>
      <c r="CZ101" s="343"/>
      <c r="DA101" s="343"/>
      <c r="DB101" s="343"/>
      <c r="DC101" s="343"/>
      <c r="DD101" s="343"/>
      <c r="DE101" s="343"/>
      <c r="DF101" s="343"/>
      <c r="DG101" s="343"/>
      <c r="DH101" s="343"/>
      <c r="DI101" s="343"/>
      <c r="DJ101" s="343"/>
      <c r="DK101" s="343"/>
      <c r="DL101" s="343"/>
      <c r="DM101" s="343"/>
      <c r="DN101" s="343"/>
      <c r="DO101" s="343"/>
      <c r="DP101" s="343"/>
      <c r="DQ101" s="343"/>
      <c r="DR101" s="343"/>
      <c r="DS101" s="343"/>
      <c r="DT101" s="343"/>
      <c r="DU101" s="343"/>
      <c r="DV101" s="343"/>
      <c r="DW101" s="343"/>
      <c r="DX101" s="343"/>
      <c r="DY101" s="343"/>
      <c r="DZ101" s="343"/>
      <c r="EA101" s="343"/>
      <c r="EB101" s="343"/>
      <c r="EC101" s="343"/>
      <c r="ED101" s="343"/>
      <c r="EE101" s="343"/>
      <c r="EF101" s="343"/>
      <c r="EG101" s="343"/>
      <c r="EH101" s="343"/>
      <c r="EI101" s="343"/>
      <c r="EJ101" s="343"/>
      <c r="EK101" s="343"/>
      <c r="EL101" s="343"/>
      <c r="EM101" s="343"/>
      <c r="EN101" s="343"/>
      <c r="EO101" s="343"/>
      <c r="EP101" s="343"/>
      <c r="EQ101" s="343"/>
      <c r="ER101" s="343"/>
      <c r="ES101" s="343"/>
      <c r="ET101" s="343"/>
      <c r="EU101" s="343"/>
      <c r="EV101" s="343"/>
      <c r="EW101" s="343"/>
      <c r="EX101" s="343"/>
      <c r="EY101" s="343"/>
      <c r="EZ101" s="343"/>
      <c r="FA101" s="343"/>
      <c r="FB101" s="343"/>
      <c r="FC101" s="343"/>
      <c r="FD101" s="343"/>
      <c r="FE101" s="343"/>
      <c r="FF101" s="343"/>
      <c r="FG101" s="343"/>
      <c r="FH101" s="343"/>
      <c r="FI101" s="343"/>
      <c r="FJ101" s="343"/>
      <c r="FK101" s="343"/>
      <c r="FL101" s="343"/>
      <c r="FM101" s="343"/>
      <c r="FN101" s="343"/>
      <c r="FO101" s="343"/>
      <c r="FP101" s="343"/>
      <c r="FQ101" s="343"/>
      <c r="FR101" s="343"/>
      <c r="FS101" s="343"/>
      <c r="FT101" s="343"/>
      <c r="FU101" s="343"/>
      <c r="FV101" s="343"/>
      <c r="FW101" s="343"/>
      <c r="FX101" s="343"/>
      <c r="FY101" s="343"/>
      <c r="FZ101" s="343"/>
      <c r="GA101" s="343"/>
      <c r="GB101" s="343"/>
      <c r="GC101" s="343"/>
      <c r="GD101" s="343"/>
      <c r="GE101" s="343"/>
      <c r="GF101" s="343"/>
      <c r="GG101" s="343"/>
      <c r="GH101" s="343"/>
      <c r="GI101" s="343"/>
      <c r="GJ101" s="343"/>
      <c r="GK101" s="343"/>
      <c r="GL101" s="343"/>
      <c r="GM101" s="343"/>
      <c r="GN101" s="343"/>
      <c r="GO101" s="343"/>
      <c r="GP101" s="343"/>
      <c r="GQ101" s="343"/>
      <c r="GR101" s="343"/>
      <c r="GS101" s="343"/>
      <c r="GT101" s="343"/>
      <c r="GU101" s="343"/>
      <c r="GV101" s="343"/>
      <c r="GW101" s="343"/>
      <c r="GX101" s="343"/>
      <c r="GY101" s="343"/>
      <c r="GZ101" s="343"/>
      <c r="HA101" s="343"/>
      <c r="HB101" s="343"/>
      <c r="HC101" s="343"/>
      <c r="HD101" s="343"/>
      <c r="HE101" s="343"/>
      <c r="HF101" s="343"/>
      <c r="HG101" s="343"/>
      <c r="HH101" s="343"/>
      <c r="HI101" s="343"/>
      <c r="HJ101" s="343"/>
      <c r="HK101" s="343"/>
      <c r="HL101" s="343"/>
      <c r="HM101" s="343"/>
      <c r="HN101" s="343"/>
      <c r="HO101" s="343"/>
      <c r="HP101" s="343"/>
      <c r="HQ101" s="343"/>
      <c r="HR101" s="343"/>
      <c r="HS101" s="343"/>
      <c r="HT101" s="343"/>
      <c r="HU101" s="343"/>
      <c r="HV101" s="343"/>
      <c r="HW101" s="343"/>
      <c r="HX101" s="343"/>
      <c r="HY101" s="343"/>
      <c r="HZ101" s="343"/>
      <c r="IA101" s="343"/>
      <c r="IB101" s="343"/>
      <c r="IC101" s="343"/>
      <c r="ID101" s="343"/>
      <c r="IE101" s="343"/>
      <c r="IF101" s="343"/>
      <c r="IG101" s="343"/>
      <c r="IH101" s="343"/>
      <c r="II101" s="343"/>
      <c r="IJ101" s="343"/>
      <c r="IK101" s="343"/>
      <c r="IL101" s="343"/>
      <c r="IM101" s="343"/>
      <c r="IN101" s="343"/>
      <c r="IO101" s="343"/>
      <c r="IP101" s="343"/>
      <c r="IQ101" s="343"/>
    </row>
    <row r="102" spans="1:251" s="344" customFormat="1" x14ac:dyDescent="0.2">
      <c r="A102" s="373"/>
      <c r="B102" s="373"/>
      <c r="C102" s="374"/>
      <c r="D102" s="379" t="s">
        <v>190</v>
      </c>
      <c r="E102" s="350" t="s">
        <v>280</v>
      </c>
      <c r="F102" s="377">
        <v>1000</v>
      </c>
      <c r="G102" s="378"/>
      <c r="H102" s="378">
        <f t="shared" si="35"/>
        <v>1000</v>
      </c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  <c r="AD102" s="343"/>
      <c r="AE102" s="343"/>
      <c r="AF102" s="343"/>
      <c r="AG102" s="343"/>
      <c r="AH102" s="343"/>
      <c r="AI102" s="343"/>
      <c r="AJ102" s="343"/>
      <c r="AK102" s="343"/>
      <c r="AL102" s="343"/>
      <c r="AM102" s="343"/>
      <c r="AN102" s="343"/>
      <c r="AO102" s="343"/>
      <c r="AP102" s="343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  <c r="BJ102" s="343"/>
      <c r="BK102" s="343"/>
      <c r="BL102" s="343"/>
      <c r="BM102" s="343"/>
      <c r="BN102" s="343"/>
      <c r="BO102" s="343"/>
      <c r="BP102" s="343"/>
      <c r="BQ102" s="343"/>
      <c r="BR102" s="343"/>
      <c r="BS102" s="343"/>
      <c r="BT102" s="343"/>
      <c r="BU102" s="343"/>
      <c r="BV102" s="343"/>
      <c r="BW102" s="343"/>
      <c r="BX102" s="343"/>
      <c r="BY102" s="343"/>
      <c r="BZ102" s="343"/>
      <c r="CA102" s="343"/>
      <c r="CB102" s="343"/>
      <c r="CC102" s="343"/>
      <c r="CD102" s="343"/>
      <c r="CE102" s="343"/>
      <c r="CF102" s="343"/>
      <c r="CG102" s="343"/>
      <c r="CH102" s="343"/>
      <c r="CI102" s="343"/>
      <c r="CJ102" s="343"/>
      <c r="CK102" s="343"/>
      <c r="CL102" s="343"/>
      <c r="CM102" s="343"/>
      <c r="CN102" s="343"/>
      <c r="CO102" s="343"/>
      <c r="CP102" s="343"/>
      <c r="CQ102" s="343"/>
      <c r="CR102" s="343"/>
      <c r="CS102" s="343"/>
      <c r="CT102" s="343"/>
      <c r="CU102" s="343"/>
      <c r="CV102" s="343"/>
      <c r="CW102" s="343"/>
      <c r="CX102" s="343"/>
      <c r="CY102" s="343"/>
      <c r="CZ102" s="343"/>
      <c r="DA102" s="343"/>
      <c r="DB102" s="343"/>
      <c r="DC102" s="343"/>
      <c r="DD102" s="343"/>
      <c r="DE102" s="343"/>
      <c r="DF102" s="343"/>
      <c r="DG102" s="343"/>
      <c r="DH102" s="343"/>
      <c r="DI102" s="343"/>
      <c r="DJ102" s="343"/>
      <c r="DK102" s="343"/>
      <c r="DL102" s="343"/>
      <c r="DM102" s="343"/>
      <c r="DN102" s="343"/>
      <c r="DO102" s="343"/>
      <c r="DP102" s="343"/>
      <c r="DQ102" s="343"/>
      <c r="DR102" s="343"/>
      <c r="DS102" s="343"/>
      <c r="DT102" s="343"/>
      <c r="DU102" s="343"/>
      <c r="DV102" s="343"/>
      <c r="DW102" s="343"/>
      <c r="DX102" s="343"/>
      <c r="DY102" s="343"/>
      <c r="DZ102" s="343"/>
      <c r="EA102" s="343"/>
      <c r="EB102" s="343"/>
      <c r="EC102" s="343"/>
      <c r="ED102" s="343"/>
      <c r="EE102" s="343"/>
      <c r="EF102" s="343"/>
      <c r="EG102" s="343"/>
      <c r="EH102" s="343"/>
      <c r="EI102" s="343"/>
      <c r="EJ102" s="343"/>
      <c r="EK102" s="343"/>
      <c r="EL102" s="343"/>
      <c r="EM102" s="343"/>
      <c r="EN102" s="343"/>
      <c r="EO102" s="343"/>
      <c r="EP102" s="343"/>
      <c r="EQ102" s="343"/>
      <c r="ER102" s="343"/>
      <c r="ES102" s="343"/>
      <c r="ET102" s="343"/>
      <c r="EU102" s="343"/>
      <c r="EV102" s="343"/>
      <c r="EW102" s="343"/>
      <c r="EX102" s="343"/>
      <c r="EY102" s="343"/>
      <c r="EZ102" s="343"/>
      <c r="FA102" s="343"/>
      <c r="FB102" s="343"/>
      <c r="FC102" s="343"/>
      <c r="FD102" s="343"/>
      <c r="FE102" s="343"/>
      <c r="FF102" s="343"/>
      <c r="FG102" s="343"/>
      <c r="FH102" s="343"/>
      <c r="FI102" s="343"/>
      <c r="FJ102" s="343"/>
      <c r="FK102" s="343"/>
      <c r="FL102" s="343"/>
      <c r="FM102" s="343"/>
      <c r="FN102" s="343"/>
      <c r="FO102" s="343"/>
      <c r="FP102" s="343"/>
      <c r="FQ102" s="343"/>
      <c r="FR102" s="343"/>
      <c r="FS102" s="343"/>
      <c r="FT102" s="343"/>
      <c r="FU102" s="343"/>
      <c r="FV102" s="343"/>
      <c r="FW102" s="343"/>
      <c r="FX102" s="343"/>
      <c r="FY102" s="343"/>
      <c r="FZ102" s="343"/>
      <c r="GA102" s="343"/>
      <c r="GB102" s="343"/>
      <c r="GC102" s="343"/>
      <c r="GD102" s="343"/>
      <c r="GE102" s="343"/>
      <c r="GF102" s="343"/>
      <c r="GG102" s="343"/>
      <c r="GH102" s="343"/>
      <c r="GI102" s="343"/>
      <c r="GJ102" s="343"/>
      <c r="GK102" s="343"/>
      <c r="GL102" s="343"/>
      <c r="GM102" s="343"/>
      <c r="GN102" s="343"/>
      <c r="GO102" s="343"/>
      <c r="GP102" s="343"/>
      <c r="GQ102" s="343"/>
      <c r="GR102" s="343"/>
      <c r="GS102" s="343"/>
      <c r="GT102" s="343"/>
      <c r="GU102" s="343"/>
      <c r="GV102" s="343"/>
      <c r="GW102" s="343"/>
      <c r="GX102" s="343"/>
      <c r="GY102" s="343"/>
      <c r="GZ102" s="343"/>
      <c r="HA102" s="343"/>
      <c r="HB102" s="343"/>
      <c r="HC102" s="343"/>
      <c r="HD102" s="343"/>
      <c r="HE102" s="343"/>
      <c r="HF102" s="343"/>
      <c r="HG102" s="343"/>
      <c r="HH102" s="343"/>
      <c r="HI102" s="343"/>
      <c r="HJ102" s="343"/>
      <c r="HK102" s="343"/>
      <c r="HL102" s="343"/>
      <c r="HM102" s="343"/>
      <c r="HN102" s="343"/>
      <c r="HO102" s="343"/>
      <c r="HP102" s="343"/>
      <c r="HQ102" s="343"/>
      <c r="HR102" s="343"/>
      <c r="HS102" s="343"/>
      <c r="HT102" s="343"/>
      <c r="HU102" s="343"/>
      <c r="HV102" s="343"/>
      <c r="HW102" s="343"/>
      <c r="HX102" s="343"/>
      <c r="HY102" s="343"/>
      <c r="HZ102" s="343"/>
      <c r="IA102" s="343"/>
      <c r="IB102" s="343"/>
      <c r="IC102" s="343"/>
      <c r="ID102" s="343"/>
      <c r="IE102" s="343"/>
      <c r="IF102" s="343"/>
      <c r="IG102" s="343"/>
      <c r="IH102" s="343"/>
      <c r="II102" s="343"/>
      <c r="IJ102" s="343"/>
      <c r="IK102" s="343"/>
      <c r="IL102" s="343"/>
      <c r="IM102" s="343"/>
      <c r="IN102" s="343"/>
      <c r="IO102" s="343"/>
      <c r="IP102" s="343"/>
      <c r="IQ102" s="343"/>
    </row>
    <row r="103" spans="1:251" s="344" customFormat="1" ht="17.100000000000001" customHeight="1" x14ac:dyDescent="0.2">
      <c r="A103" s="373"/>
      <c r="B103" s="373"/>
      <c r="C103" s="374"/>
      <c r="D103" s="379" t="s">
        <v>208</v>
      </c>
      <c r="E103" s="350" t="s">
        <v>270</v>
      </c>
      <c r="F103" s="380">
        <v>3013</v>
      </c>
      <c r="G103" s="378"/>
      <c r="H103" s="378">
        <f t="shared" si="35"/>
        <v>3013</v>
      </c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  <c r="AD103" s="343"/>
      <c r="AE103" s="343"/>
      <c r="AF103" s="343"/>
      <c r="AG103" s="343"/>
      <c r="AH103" s="343"/>
      <c r="AI103" s="343"/>
      <c r="AJ103" s="343"/>
      <c r="AK103" s="343"/>
      <c r="AL103" s="343"/>
      <c r="AM103" s="343"/>
      <c r="AN103" s="343"/>
      <c r="AO103" s="343"/>
      <c r="AP103" s="343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  <c r="BC103" s="343"/>
      <c r="BD103" s="343"/>
      <c r="BE103" s="343"/>
      <c r="BF103" s="343"/>
      <c r="BG103" s="343"/>
      <c r="BH103" s="343"/>
      <c r="BI103" s="343"/>
      <c r="BJ103" s="343"/>
      <c r="BK103" s="343"/>
      <c r="BL103" s="343"/>
      <c r="BM103" s="343"/>
      <c r="BN103" s="343"/>
      <c r="BO103" s="343"/>
      <c r="BP103" s="343"/>
      <c r="BQ103" s="343"/>
      <c r="BR103" s="343"/>
      <c r="BS103" s="343"/>
      <c r="BT103" s="343"/>
      <c r="BU103" s="343"/>
      <c r="BV103" s="343"/>
      <c r="BW103" s="343"/>
      <c r="BX103" s="343"/>
      <c r="BY103" s="343"/>
      <c r="BZ103" s="343"/>
      <c r="CA103" s="343"/>
      <c r="CB103" s="343"/>
      <c r="CC103" s="343"/>
      <c r="CD103" s="343"/>
      <c r="CE103" s="343"/>
      <c r="CF103" s="343"/>
      <c r="CG103" s="343"/>
      <c r="CH103" s="343"/>
      <c r="CI103" s="343"/>
      <c r="CJ103" s="343"/>
      <c r="CK103" s="343"/>
      <c r="CL103" s="343"/>
      <c r="CM103" s="343"/>
      <c r="CN103" s="343"/>
      <c r="CO103" s="343"/>
      <c r="CP103" s="343"/>
      <c r="CQ103" s="343"/>
      <c r="CR103" s="343"/>
      <c r="CS103" s="343"/>
      <c r="CT103" s="343"/>
      <c r="CU103" s="343"/>
      <c r="CV103" s="343"/>
      <c r="CW103" s="343"/>
      <c r="CX103" s="343"/>
      <c r="CY103" s="343"/>
      <c r="CZ103" s="343"/>
      <c r="DA103" s="343"/>
      <c r="DB103" s="343"/>
      <c r="DC103" s="343"/>
      <c r="DD103" s="343"/>
      <c r="DE103" s="343"/>
      <c r="DF103" s="343"/>
      <c r="DG103" s="343"/>
      <c r="DH103" s="343"/>
      <c r="DI103" s="343"/>
      <c r="DJ103" s="343"/>
      <c r="DK103" s="343"/>
      <c r="DL103" s="343"/>
      <c r="DM103" s="343"/>
      <c r="DN103" s="343"/>
      <c r="DO103" s="343"/>
      <c r="DP103" s="343"/>
      <c r="DQ103" s="343"/>
      <c r="DR103" s="343"/>
      <c r="DS103" s="343"/>
      <c r="DT103" s="343"/>
      <c r="DU103" s="343"/>
      <c r="DV103" s="343"/>
      <c r="DW103" s="343"/>
      <c r="DX103" s="343"/>
      <c r="DY103" s="343"/>
      <c r="DZ103" s="343"/>
      <c r="EA103" s="343"/>
      <c r="EB103" s="343"/>
      <c r="EC103" s="343"/>
      <c r="ED103" s="343"/>
      <c r="EE103" s="343"/>
      <c r="EF103" s="343"/>
      <c r="EG103" s="343"/>
      <c r="EH103" s="343"/>
      <c r="EI103" s="343"/>
      <c r="EJ103" s="343"/>
      <c r="EK103" s="343"/>
      <c r="EL103" s="343"/>
      <c r="EM103" s="343"/>
      <c r="EN103" s="343"/>
      <c r="EO103" s="343"/>
      <c r="EP103" s="343"/>
      <c r="EQ103" s="343"/>
      <c r="ER103" s="343"/>
      <c r="ES103" s="343"/>
      <c r="ET103" s="343"/>
      <c r="EU103" s="343"/>
      <c r="EV103" s="343"/>
      <c r="EW103" s="343"/>
      <c r="EX103" s="343"/>
      <c r="EY103" s="343"/>
      <c r="EZ103" s="343"/>
      <c r="FA103" s="343"/>
      <c r="FB103" s="343"/>
      <c r="FC103" s="343"/>
      <c r="FD103" s="343"/>
      <c r="FE103" s="343"/>
      <c r="FF103" s="343"/>
      <c r="FG103" s="343"/>
      <c r="FH103" s="343"/>
      <c r="FI103" s="343"/>
      <c r="FJ103" s="343"/>
      <c r="FK103" s="343"/>
      <c r="FL103" s="343"/>
      <c r="FM103" s="343"/>
      <c r="FN103" s="343"/>
      <c r="FO103" s="343"/>
      <c r="FP103" s="343"/>
      <c r="FQ103" s="343"/>
      <c r="FR103" s="343"/>
      <c r="FS103" s="343"/>
      <c r="FT103" s="343"/>
      <c r="FU103" s="343"/>
      <c r="FV103" s="343"/>
      <c r="FW103" s="343"/>
      <c r="FX103" s="343"/>
      <c r="FY103" s="343"/>
      <c r="FZ103" s="343"/>
      <c r="GA103" s="343"/>
      <c r="GB103" s="343"/>
      <c r="GC103" s="343"/>
      <c r="GD103" s="343"/>
      <c r="GE103" s="343"/>
      <c r="GF103" s="343"/>
      <c r="GG103" s="343"/>
      <c r="GH103" s="343"/>
      <c r="GI103" s="343"/>
      <c r="GJ103" s="343"/>
      <c r="GK103" s="343"/>
      <c r="GL103" s="343"/>
      <c r="GM103" s="343"/>
      <c r="GN103" s="343"/>
      <c r="GO103" s="343"/>
      <c r="GP103" s="343"/>
      <c r="GQ103" s="343"/>
      <c r="GR103" s="343"/>
      <c r="GS103" s="343"/>
      <c r="GT103" s="343"/>
      <c r="GU103" s="343"/>
      <c r="GV103" s="343"/>
      <c r="GW103" s="343"/>
      <c r="GX103" s="343"/>
      <c r="GY103" s="343"/>
      <c r="GZ103" s="343"/>
      <c r="HA103" s="343"/>
      <c r="HB103" s="343"/>
      <c r="HC103" s="343"/>
      <c r="HD103" s="343"/>
      <c r="HE103" s="343"/>
      <c r="HF103" s="343"/>
      <c r="HG103" s="343"/>
      <c r="HH103" s="343"/>
      <c r="HI103" s="343"/>
      <c r="HJ103" s="343"/>
      <c r="HK103" s="343"/>
      <c r="HL103" s="343"/>
      <c r="HM103" s="343"/>
      <c r="HN103" s="343"/>
      <c r="HO103" s="343"/>
      <c r="HP103" s="343"/>
      <c r="HQ103" s="343"/>
      <c r="HR103" s="343"/>
      <c r="HS103" s="343"/>
      <c r="HT103" s="343"/>
      <c r="HU103" s="343"/>
      <c r="HV103" s="343"/>
      <c r="HW103" s="343"/>
      <c r="HX103" s="343"/>
      <c r="HY103" s="343"/>
      <c r="HZ103" s="343"/>
      <c r="IA103" s="343"/>
      <c r="IB103" s="343"/>
      <c r="IC103" s="343"/>
      <c r="ID103" s="343"/>
      <c r="IE103" s="343"/>
      <c r="IF103" s="343"/>
      <c r="IG103" s="343"/>
      <c r="IH103" s="343"/>
      <c r="II103" s="343"/>
      <c r="IJ103" s="343"/>
      <c r="IK103" s="343"/>
      <c r="IL103" s="343"/>
      <c r="IM103" s="343"/>
      <c r="IN103" s="343"/>
      <c r="IO103" s="343"/>
      <c r="IP103" s="343"/>
      <c r="IQ103" s="343"/>
    </row>
    <row r="104" spans="1:251" s="344" customFormat="1" ht="17.100000000000001" customHeight="1" x14ac:dyDescent="0.2">
      <c r="A104" s="373"/>
      <c r="B104" s="373"/>
      <c r="C104" s="374"/>
      <c r="D104" s="379" t="s">
        <v>241</v>
      </c>
      <c r="E104" s="350" t="s">
        <v>281</v>
      </c>
      <c r="F104" s="380">
        <v>724</v>
      </c>
      <c r="G104" s="378"/>
      <c r="H104" s="378">
        <f t="shared" si="35"/>
        <v>724</v>
      </c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343"/>
      <c r="AH104" s="343"/>
      <c r="AI104" s="343"/>
      <c r="AJ104" s="343"/>
      <c r="AK104" s="343"/>
      <c r="AL104" s="343"/>
      <c r="AM104" s="343"/>
      <c r="AN104" s="343"/>
      <c r="AO104" s="343"/>
      <c r="AP104" s="343"/>
      <c r="AQ104" s="343"/>
      <c r="AR104" s="343"/>
      <c r="AS104" s="343"/>
      <c r="AT104" s="343"/>
      <c r="AU104" s="343"/>
      <c r="AV104" s="343"/>
      <c r="AW104" s="343"/>
      <c r="AX104" s="343"/>
      <c r="AY104" s="343"/>
      <c r="AZ104" s="343"/>
      <c r="BA104" s="343"/>
      <c r="BB104" s="343"/>
      <c r="BC104" s="343"/>
      <c r="BD104" s="343"/>
      <c r="BE104" s="343"/>
      <c r="BF104" s="343"/>
      <c r="BG104" s="343"/>
      <c r="BH104" s="343"/>
      <c r="BI104" s="343"/>
      <c r="BJ104" s="343"/>
      <c r="BK104" s="343"/>
      <c r="BL104" s="343"/>
      <c r="BM104" s="343"/>
      <c r="BN104" s="343"/>
      <c r="BO104" s="343"/>
      <c r="BP104" s="343"/>
      <c r="BQ104" s="343"/>
      <c r="BR104" s="343"/>
      <c r="BS104" s="343"/>
      <c r="BT104" s="343"/>
      <c r="BU104" s="343"/>
      <c r="BV104" s="343"/>
      <c r="BW104" s="343"/>
      <c r="BX104" s="343"/>
      <c r="BY104" s="343"/>
      <c r="BZ104" s="343"/>
      <c r="CA104" s="343"/>
      <c r="CB104" s="343"/>
      <c r="CC104" s="343"/>
      <c r="CD104" s="343"/>
      <c r="CE104" s="343"/>
      <c r="CF104" s="343"/>
      <c r="CG104" s="343"/>
      <c r="CH104" s="343"/>
      <c r="CI104" s="343"/>
      <c r="CJ104" s="343"/>
      <c r="CK104" s="343"/>
      <c r="CL104" s="343"/>
      <c r="CM104" s="343"/>
      <c r="CN104" s="343"/>
      <c r="CO104" s="343"/>
      <c r="CP104" s="343"/>
      <c r="CQ104" s="343"/>
      <c r="CR104" s="343"/>
      <c r="CS104" s="343"/>
      <c r="CT104" s="343"/>
      <c r="CU104" s="343"/>
      <c r="CV104" s="343"/>
      <c r="CW104" s="343"/>
      <c r="CX104" s="343"/>
      <c r="CY104" s="343"/>
      <c r="CZ104" s="343"/>
      <c r="DA104" s="343"/>
      <c r="DB104" s="343"/>
      <c r="DC104" s="343"/>
      <c r="DD104" s="343"/>
      <c r="DE104" s="343"/>
      <c r="DF104" s="343"/>
      <c r="DG104" s="343"/>
      <c r="DH104" s="343"/>
      <c r="DI104" s="343"/>
      <c r="DJ104" s="343"/>
      <c r="DK104" s="343"/>
      <c r="DL104" s="343"/>
      <c r="DM104" s="343"/>
      <c r="DN104" s="343"/>
      <c r="DO104" s="343"/>
      <c r="DP104" s="343"/>
      <c r="DQ104" s="343"/>
      <c r="DR104" s="343"/>
      <c r="DS104" s="343"/>
      <c r="DT104" s="343"/>
      <c r="DU104" s="343"/>
      <c r="DV104" s="343"/>
      <c r="DW104" s="343"/>
      <c r="DX104" s="343"/>
      <c r="DY104" s="343"/>
      <c r="DZ104" s="343"/>
      <c r="EA104" s="343"/>
      <c r="EB104" s="343"/>
      <c r="EC104" s="343"/>
      <c r="ED104" s="343"/>
      <c r="EE104" s="343"/>
      <c r="EF104" s="343"/>
      <c r="EG104" s="343"/>
      <c r="EH104" s="343"/>
      <c r="EI104" s="343"/>
      <c r="EJ104" s="343"/>
      <c r="EK104" s="343"/>
      <c r="EL104" s="343"/>
      <c r="EM104" s="343"/>
      <c r="EN104" s="343"/>
      <c r="EO104" s="343"/>
      <c r="EP104" s="343"/>
      <c r="EQ104" s="343"/>
      <c r="ER104" s="343"/>
      <c r="ES104" s="343"/>
      <c r="ET104" s="343"/>
      <c r="EU104" s="343"/>
      <c r="EV104" s="343"/>
      <c r="EW104" s="343"/>
      <c r="EX104" s="343"/>
      <c r="EY104" s="343"/>
      <c r="EZ104" s="343"/>
      <c r="FA104" s="343"/>
      <c r="FB104" s="343"/>
      <c r="FC104" s="343"/>
      <c r="FD104" s="343"/>
      <c r="FE104" s="343"/>
      <c r="FF104" s="343"/>
      <c r="FG104" s="343"/>
      <c r="FH104" s="343"/>
      <c r="FI104" s="343"/>
      <c r="FJ104" s="343"/>
      <c r="FK104" s="343"/>
      <c r="FL104" s="343"/>
      <c r="FM104" s="343"/>
      <c r="FN104" s="343"/>
      <c r="FO104" s="343"/>
      <c r="FP104" s="343"/>
      <c r="FQ104" s="343"/>
      <c r="FR104" s="343"/>
      <c r="FS104" s="343"/>
      <c r="FT104" s="343"/>
      <c r="FU104" s="343"/>
      <c r="FV104" s="343"/>
      <c r="FW104" s="343"/>
      <c r="FX104" s="343"/>
      <c r="FY104" s="343"/>
      <c r="FZ104" s="343"/>
      <c r="GA104" s="343"/>
      <c r="GB104" s="343"/>
      <c r="GC104" s="343"/>
      <c r="GD104" s="343"/>
      <c r="GE104" s="343"/>
      <c r="GF104" s="343"/>
      <c r="GG104" s="343"/>
      <c r="GH104" s="343"/>
      <c r="GI104" s="343"/>
      <c r="GJ104" s="343"/>
      <c r="GK104" s="343"/>
      <c r="GL104" s="343"/>
      <c r="GM104" s="343"/>
      <c r="GN104" s="343"/>
      <c r="GO104" s="343"/>
      <c r="GP104" s="343"/>
      <c r="GQ104" s="343"/>
      <c r="GR104" s="343"/>
      <c r="GS104" s="343"/>
      <c r="GT104" s="343"/>
      <c r="GU104" s="343"/>
      <c r="GV104" s="343"/>
      <c r="GW104" s="343"/>
      <c r="GX104" s="343"/>
      <c r="GY104" s="343"/>
      <c r="GZ104" s="343"/>
      <c r="HA104" s="343"/>
      <c r="HB104" s="343"/>
      <c r="HC104" s="343"/>
      <c r="HD104" s="343"/>
      <c r="HE104" s="343"/>
      <c r="HF104" s="343"/>
      <c r="HG104" s="343"/>
      <c r="HH104" s="343"/>
      <c r="HI104" s="343"/>
      <c r="HJ104" s="343"/>
      <c r="HK104" s="343"/>
      <c r="HL104" s="343"/>
      <c r="HM104" s="343"/>
      <c r="HN104" s="343"/>
      <c r="HO104" s="343"/>
      <c r="HP104" s="343"/>
      <c r="HQ104" s="343"/>
      <c r="HR104" s="343"/>
      <c r="HS104" s="343"/>
      <c r="HT104" s="343"/>
      <c r="HU104" s="343"/>
      <c r="HV104" s="343"/>
      <c r="HW104" s="343"/>
      <c r="HX104" s="343"/>
      <c r="HY104" s="343"/>
      <c r="HZ104" s="343"/>
      <c r="IA104" s="343"/>
      <c r="IB104" s="343"/>
      <c r="IC104" s="343"/>
      <c r="ID104" s="343"/>
      <c r="IE104" s="343"/>
      <c r="IF104" s="343"/>
      <c r="IG104" s="343"/>
      <c r="IH104" s="343"/>
      <c r="II104" s="343"/>
      <c r="IJ104" s="343"/>
      <c r="IK104" s="343"/>
      <c r="IL104" s="343"/>
      <c r="IM104" s="343"/>
      <c r="IN104" s="343"/>
      <c r="IO104" s="343"/>
      <c r="IP104" s="343"/>
      <c r="IQ104" s="343"/>
    </row>
    <row r="105" spans="1:251" s="344" customFormat="1" ht="17.100000000000001" customHeight="1" x14ac:dyDescent="0.2">
      <c r="A105" s="373"/>
      <c r="B105" s="373"/>
      <c r="C105" s="370" t="s">
        <v>282</v>
      </c>
      <c r="D105" s="370"/>
      <c r="E105" s="355" t="s">
        <v>283</v>
      </c>
      <c r="F105" s="371">
        <f>F106</f>
        <v>1325</v>
      </c>
      <c r="G105" s="371">
        <f t="shared" ref="G105:H105" si="36">G106</f>
        <v>0</v>
      </c>
      <c r="H105" s="372">
        <f t="shared" si="36"/>
        <v>1325</v>
      </c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  <c r="AD105" s="343"/>
      <c r="AE105" s="343"/>
      <c r="AF105" s="343"/>
      <c r="AG105" s="343"/>
      <c r="AH105" s="343"/>
      <c r="AI105" s="343"/>
      <c r="AJ105" s="343"/>
      <c r="AK105" s="343"/>
      <c r="AL105" s="343"/>
      <c r="AM105" s="343"/>
      <c r="AN105" s="343"/>
      <c r="AO105" s="343"/>
      <c r="AP105" s="343"/>
      <c r="AQ105" s="343"/>
      <c r="AR105" s="343"/>
      <c r="AS105" s="343"/>
      <c r="AT105" s="343"/>
      <c r="AU105" s="343"/>
      <c r="AV105" s="343"/>
      <c r="AW105" s="343"/>
      <c r="AX105" s="343"/>
      <c r="AY105" s="343"/>
      <c r="AZ105" s="343"/>
      <c r="BA105" s="343"/>
      <c r="BB105" s="343"/>
      <c r="BC105" s="343"/>
      <c r="BD105" s="343"/>
      <c r="BE105" s="343"/>
      <c r="BF105" s="343"/>
      <c r="BG105" s="343"/>
      <c r="BH105" s="343"/>
      <c r="BI105" s="343"/>
      <c r="BJ105" s="343"/>
      <c r="BK105" s="343"/>
      <c r="BL105" s="343"/>
      <c r="BM105" s="343"/>
      <c r="BN105" s="343"/>
      <c r="BO105" s="343"/>
      <c r="BP105" s="343"/>
      <c r="BQ105" s="343"/>
      <c r="BR105" s="343"/>
      <c r="BS105" s="343"/>
      <c r="BT105" s="343"/>
      <c r="BU105" s="343"/>
      <c r="BV105" s="343"/>
      <c r="BW105" s="343"/>
      <c r="BX105" s="343"/>
      <c r="BY105" s="343"/>
      <c r="BZ105" s="343"/>
      <c r="CA105" s="343"/>
      <c r="CB105" s="343"/>
      <c r="CC105" s="343"/>
      <c r="CD105" s="343"/>
      <c r="CE105" s="343"/>
      <c r="CF105" s="343"/>
      <c r="CG105" s="343"/>
      <c r="CH105" s="343"/>
      <c r="CI105" s="343"/>
      <c r="CJ105" s="343"/>
      <c r="CK105" s="343"/>
      <c r="CL105" s="343"/>
      <c r="CM105" s="343"/>
      <c r="CN105" s="343"/>
      <c r="CO105" s="343"/>
      <c r="CP105" s="343"/>
      <c r="CQ105" s="343"/>
      <c r="CR105" s="343"/>
      <c r="CS105" s="343"/>
      <c r="CT105" s="343"/>
      <c r="CU105" s="343"/>
      <c r="CV105" s="343"/>
      <c r="CW105" s="343"/>
      <c r="CX105" s="343"/>
      <c r="CY105" s="343"/>
      <c r="CZ105" s="343"/>
      <c r="DA105" s="343"/>
      <c r="DB105" s="343"/>
      <c r="DC105" s="343"/>
      <c r="DD105" s="343"/>
      <c r="DE105" s="343"/>
      <c r="DF105" s="343"/>
      <c r="DG105" s="343"/>
      <c r="DH105" s="343"/>
      <c r="DI105" s="343"/>
      <c r="DJ105" s="343"/>
      <c r="DK105" s="343"/>
      <c r="DL105" s="343"/>
      <c r="DM105" s="343"/>
      <c r="DN105" s="343"/>
      <c r="DO105" s="343"/>
      <c r="DP105" s="343"/>
      <c r="DQ105" s="343"/>
      <c r="DR105" s="343"/>
      <c r="DS105" s="343"/>
      <c r="DT105" s="343"/>
      <c r="DU105" s="343"/>
      <c r="DV105" s="343"/>
      <c r="DW105" s="343"/>
      <c r="DX105" s="343"/>
      <c r="DY105" s="343"/>
      <c r="DZ105" s="343"/>
      <c r="EA105" s="343"/>
      <c r="EB105" s="343"/>
      <c r="EC105" s="343"/>
      <c r="ED105" s="343"/>
      <c r="EE105" s="343"/>
      <c r="EF105" s="343"/>
      <c r="EG105" s="343"/>
      <c r="EH105" s="343"/>
      <c r="EI105" s="343"/>
      <c r="EJ105" s="343"/>
      <c r="EK105" s="343"/>
      <c r="EL105" s="343"/>
      <c r="EM105" s="343"/>
      <c r="EN105" s="343"/>
      <c r="EO105" s="343"/>
      <c r="EP105" s="343"/>
      <c r="EQ105" s="343"/>
      <c r="ER105" s="343"/>
      <c r="ES105" s="343"/>
      <c r="ET105" s="343"/>
      <c r="EU105" s="343"/>
      <c r="EV105" s="343"/>
      <c r="EW105" s="343"/>
      <c r="EX105" s="343"/>
      <c r="EY105" s="343"/>
      <c r="EZ105" s="343"/>
      <c r="FA105" s="343"/>
      <c r="FB105" s="343"/>
      <c r="FC105" s="343"/>
      <c r="FD105" s="343"/>
      <c r="FE105" s="343"/>
      <c r="FF105" s="343"/>
      <c r="FG105" s="343"/>
      <c r="FH105" s="343"/>
      <c r="FI105" s="343"/>
      <c r="FJ105" s="343"/>
      <c r="FK105" s="343"/>
      <c r="FL105" s="343"/>
      <c r="FM105" s="343"/>
      <c r="FN105" s="343"/>
      <c r="FO105" s="343"/>
      <c r="FP105" s="343"/>
      <c r="FQ105" s="343"/>
      <c r="FR105" s="343"/>
      <c r="FS105" s="343"/>
      <c r="FT105" s="343"/>
      <c r="FU105" s="343"/>
      <c r="FV105" s="343"/>
      <c r="FW105" s="343"/>
      <c r="FX105" s="343"/>
      <c r="FY105" s="343"/>
      <c r="FZ105" s="343"/>
      <c r="GA105" s="343"/>
      <c r="GB105" s="343"/>
      <c r="GC105" s="343"/>
      <c r="GD105" s="343"/>
      <c r="GE105" s="343"/>
      <c r="GF105" s="343"/>
      <c r="GG105" s="343"/>
      <c r="GH105" s="343"/>
      <c r="GI105" s="343"/>
      <c r="GJ105" s="343"/>
      <c r="GK105" s="343"/>
      <c r="GL105" s="343"/>
      <c r="GM105" s="343"/>
      <c r="GN105" s="343"/>
      <c r="GO105" s="343"/>
      <c r="GP105" s="343"/>
      <c r="GQ105" s="343"/>
      <c r="GR105" s="343"/>
      <c r="GS105" s="343"/>
      <c r="GT105" s="343"/>
      <c r="GU105" s="343"/>
      <c r="GV105" s="343"/>
      <c r="GW105" s="343"/>
      <c r="GX105" s="343"/>
      <c r="GY105" s="343"/>
      <c r="GZ105" s="343"/>
      <c r="HA105" s="343"/>
      <c r="HB105" s="343"/>
      <c r="HC105" s="343"/>
      <c r="HD105" s="343"/>
      <c r="HE105" s="343"/>
      <c r="HF105" s="343"/>
      <c r="HG105" s="343"/>
      <c r="HH105" s="343"/>
      <c r="HI105" s="343"/>
      <c r="HJ105" s="343"/>
      <c r="HK105" s="343"/>
      <c r="HL105" s="343"/>
      <c r="HM105" s="343"/>
      <c r="HN105" s="343"/>
      <c r="HO105" s="343"/>
      <c r="HP105" s="343"/>
      <c r="HQ105" s="343"/>
      <c r="HR105" s="343"/>
      <c r="HS105" s="343"/>
      <c r="HT105" s="343"/>
      <c r="HU105" s="343"/>
      <c r="HV105" s="343"/>
      <c r="HW105" s="343"/>
      <c r="HX105" s="343"/>
      <c r="HY105" s="343"/>
      <c r="HZ105" s="343"/>
      <c r="IA105" s="343"/>
      <c r="IB105" s="343"/>
      <c r="IC105" s="343"/>
      <c r="ID105" s="343"/>
      <c r="IE105" s="343"/>
      <c r="IF105" s="343"/>
      <c r="IG105" s="343"/>
      <c r="IH105" s="343"/>
      <c r="II105" s="343"/>
      <c r="IJ105" s="343"/>
      <c r="IK105" s="343"/>
      <c r="IL105" s="343"/>
      <c r="IM105" s="343"/>
      <c r="IN105" s="343"/>
      <c r="IO105" s="343"/>
      <c r="IP105" s="343"/>
      <c r="IQ105" s="343"/>
    </row>
    <row r="106" spans="1:251" s="344" customFormat="1" ht="17.100000000000001" customHeight="1" x14ac:dyDescent="0.2">
      <c r="A106" s="373"/>
      <c r="B106" s="373"/>
      <c r="C106" s="379"/>
      <c r="D106" s="379" t="s">
        <v>190</v>
      </c>
      <c r="E106" s="350" t="s">
        <v>280</v>
      </c>
      <c r="F106" s="380">
        <v>1325</v>
      </c>
      <c r="G106" s="378"/>
      <c r="H106" s="378">
        <f>F106+G106</f>
        <v>1325</v>
      </c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  <c r="AD106" s="343"/>
      <c r="AE106" s="343"/>
      <c r="AF106" s="343"/>
      <c r="AG106" s="343"/>
      <c r="AH106" s="343"/>
      <c r="AI106" s="343"/>
      <c r="AJ106" s="343"/>
      <c r="AK106" s="343"/>
      <c r="AL106" s="343"/>
      <c r="AM106" s="343"/>
      <c r="AN106" s="343"/>
      <c r="AO106" s="343"/>
      <c r="AP106" s="343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  <c r="BJ106" s="343"/>
      <c r="BK106" s="343"/>
      <c r="BL106" s="343"/>
      <c r="BM106" s="343"/>
      <c r="BN106" s="343"/>
      <c r="BO106" s="343"/>
      <c r="BP106" s="343"/>
      <c r="BQ106" s="343"/>
      <c r="BR106" s="343"/>
      <c r="BS106" s="343"/>
      <c r="BT106" s="343"/>
      <c r="BU106" s="343"/>
      <c r="BV106" s="343"/>
      <c r="BW106" s="343"/>
      <c r="BX106" s="343"/>
      <c r="BY106" s="343"/>
      <c r="BZ106" s="343"/>
      <c r="CA106" s="343"/>
      <c r="CB106" s="343"/>
      <c r="CC106" s="343"/>
      <c r="CD106" s="343"/>
      <c r="CE106" s="343"/>
      <c r="CF106" s="343"/>
      <c r="CG106" s="343"/>
      <c r="CH106" s="343"/>
      <c r="CI106" s="343"/>
      <c r="CJ106" s="343"/>
      <c r="CK106" s="343"/>
      <c r="CL106" s="343"/>
      <c r="CM106" s="343"/>
      <c r="CN106" s="343"/>
      <c r="CO106" s="343"/>
      <c r="CP106" s="343"/>
      <c r="CQ106" s="343"/>
      <c r="CR106" s="343"/>
      <c r="CS106" s="343"/>
      <c r="CT106" s="343"/>
      <c r="CU106" s="343"/>
      <c r="CV106" s="343"/>
      <c r="CW106" s="343"/>
      <c r="CX106" s="343"/>
      <c r="CY106" s="343"/>
      <c r="CZ106" s="343"/>
      <c r="DA106" s="343"/>
      <c r="DB106" s="343"/>
      <c r="DC106" s="343"/>
      <c r="DD106" s="343"/>
      <c r="DE106" s="343"/>
      <c r="DF106" s="343"/>
      <c r="DG106" s="343"/>
      <c r="DH106" s="343"/>
      <c r="DI106" s="343"/>
      <c r="DJ106" s="343"/>
      <c r="DK106" s="343"/>
      <c r="DL106" s="343"/>
      <c r="DM106" s="343"/>
      <c r="DN106" s="343"/>
      <c r="DO106" s="343"/>
      <c r="DP106" s="343"/>
      <c r="DQ106" s="343"/>
      <c r="DR106" s="343"/>
      <c r="DS106" s="343"/>
      <c r="DT106" s="343"/>
      <c r="DU106" s="343"/>
      <c r="DV106" s="343"/>
      <c r="DW106" s="343"/>
      <c r="DX106" s="343"/>
      <c r="DY106" s="343"/>
      <c r="DZ106" s="343"/>
      <c r="EA106" s="343"/>
      <c r="EB106" s="343"/>
      <c r="EC106" s="343"/>
      <c r="ED106" s="343"/>
      <c r="EE106" s="343"/>
      <c r="EF106" s="343"/>
      <c r="EG106" s="343"/>
      <c r="EH106" s="343"/>
      <c r="EI106" s="343"/>
      <c r="EJ106" s="343"/>
      <c r="EK106" s="343"/>
      <c r="EL106" s="343"/>
      <c r="EM106" s="343"/>
      <c r="EN106" s="343"/>
      <c r="EO106" s="343"/>
      <c r="EP106" s="343"/>
      <c r="EQ106" s="343"/>
      <c r="ER106" s="343"/>
      <c r="ES106" s="343"/>
      <c r="ET106" s="343"/>
      <c r="EU106" s="343"/>
      <c r="EV106" s="343"/>
      <c r="EW106" s="343"/>
      <c r="EX106" s="343"/>
      <c r="EY106" s="343"/>
      <c r="EZ106" s="343"/>
      <c r="FA106" s="343"/>
      <c r="FB106" s="343"/>
      <c r="FC106" s="343"/>
      <c r="FD106" s="343"/>
      <c r="FE106" s="343"/>
      <c r="FF106" s="343"/>
      <c r="FG106" s="343"/>
      <c r="FH106" s="343"/>
      <c r="FI106" s="343"/>
      <c r="FJ106" s="343"/>
      <c r="FK106" s="343"/>
      <c r="FL106" s="343"/>
      <c r="FM106" s="343"/>
      <c r="FN106" s="343"/>
      <c r="FO106" s="343"/>
      <c r="FP106" s="343"/>
      <c r="FQ106" s="343"/>
      <c r="FR106" s="343"/>
      <c r="FS106" s="343"/>
      <c r="FT106" s="343"/>
      <c r="FU106" s="343"/>
      <c r="FV106" s="343"/>
      <c r="FW106" s="343"/>
      <c r="FX106" s="343"/>
      <c r="FY106" s="343"/>
      <c r="FZ106" s="343"/>
      <c r="GA106" s="343"/>
      <c r="GB106" s="343"/>
      <c r="GC106" s="343"/>
      <c r="GD106" s="343"/>
      <c r="GE106" s="343"/>
      <c r="GF106" s="343"/>
      <c r="GG106" s="343"/>
      <c r="GH106" s="343"/>
      <c r="GI106" s="343"/>
      <c r="GJ106" s="343"/>
      <c r="GK106" s="343"/>
      <c r="GL106" s="343"/>
      <c r="GM106" s="343"/>
      <c r="GN106" s="343"/>
      <c r="GO106" s="343"/>
      <c r="GP106" s="343"/>
      <c r="GQ106" s="343"/>
      <c r="GR106" s="343"/>
      <c r="GS106" s="343"/>
      <c r="GT106" s="343"/>
      <c r="GU106" s="343"/>
      <c r="GV106" s="343"/>
      <c r="GW106" s="343"/>
      <c r="GX106" s="343"/>
      <c r="GY106" s="343"/>
      <c r="GZ106" s="343"/>
      <c r="HA106" s="343"/>
      <c r="HB106" s="343"/>
      <c r="HC106" s="343"/>
      <c r="HD106" s="343"/>
      <c r="HE106" s="343"/>
      <c r="HF106" s="343"/>
      <c r="HG106" s="343"/>
      <c r="HH106" s="343"/>
      <c r="HI106" s="343"/>
      <c r="HJ106" s="343"/>
      <c r="HK106" s="343"/>
      <c r="HL106" s="343"/>
      <c r="HM106" s="343"/>
      <c r="HN106" s="343"/>
      <c r="HO106" s="343"/>
      <c r="HP106" s="343"/>
      <c r="HQ106" s="343"/>
      <c r="HR106" s="343"/>
      <c r="HS106" s="343"/>
      <c r="HT106" s="343"/>
      <c r="HU106" s="343"/>
      <c r="HV106" s="343"/>
      <c r="HW106" s="343"/>
      <c r="HX106" s="343"/>
      <c r="HY106" s="343"/>
      <c r="HZ106" s="343"/>
      <c r="IA106" s="343"/>
      <c r="IB106" s="343"/>
      <c r="IC106" s="343"/>
      <c r="ID106" s="343"/>
      <c r="IE106" s="343"/>
      <c r="IF106" s="343"/>
      <c r="IG106" s="343"/>
      <c r="IH106" s="343"/>
      <c r="II106" s="343"/>
      <c r="IJ106" s="343"/>
      <c r="IK106" s="343"/>
      <c r="IL106" s="343"/>
      <c r="IM106" s="343"/>
      <c r="IN106" s="343"/>
      <c r="IO106" s="343"/>
      <c r="IP106" s="343"/>
      <c r="IQ106" s="343"/>
    </row>
    <row r="107" spans="1:251" s="344" customFormat="1" ht="17.100000000000001" customHeight="1" x14ac:dyDescent="0.2">
      <c r="A107" s="373"/>
      <c r="B107" s="373"/>
      <c r="C107" s="370" t="s">
        <v>284</v>
      </c>
      <c r="D107" s="370"/>
      <c r="E107" s="355" t="s">
        <v>285</v>
      </c>
      <c r="F107" s="371">
        <f>F108</f>
        <v>0</v>
      </c>
      <c r="G107" s="371">
        <f t="shared" ref="G107:H107" si="37">G108</f>
        <v>0</v>
      </c>
      <c r="H107" s="372">
        <f t="shared" si="37"/>
        <v>0</v>
      </c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  <c r="AD107" s="343"/>
      <c r="AE107" s="343"/>
      <c r="AF107" s="343"/>
      <c r="AG107" s="343"/>
      <c r="AH107" s="343"/>
      <c r="AI107" s="343"/>
      <c r="AJ107" s="343"/>
      <c r="AK107" s="343"/>
      <c r="AL107" s="343"/>
      <c r="AM107" s="343"/>
      <c r="AN107" s="343"/>
      <c r="AO107" s="343"/>
      <c r="AP107" s="343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  <c r="BJ107" s="343"/>
      <c r="BK107" s="343"/>
      <c r="BL107" s="343"/>
      <c r="BM107" s="343"/>
      <c r="BN107" s="343"/>
      <c r="BO107" s="343"/>
      <c r="BP107" s="343"/>
      <c r="BQ107" s="343"/>
      <c r="BR107" s="343"/>
      <c r="BS107" s="343"/>
      <c r="BT107" s="343"/>
      <c r="BU107" s="343"/>
      <c r="BV107" s="343"/>
      <c r="BW107" s="343"/>
      <c r="BX107" s="343"/>
      <c r="BY107" s="343"/>
      <c r="BZ107" s="343"/>
      <c r="CA107" s="343"/>
      <c r="CB107" s="343"/>
      <c r="CC107" s="343"/>
      <c r="CD107" s="343"/>
      <c r="CE107" s="343"/>
      <c r="CF107" s="343"/>
      <c r="CG107" s="343"/>
      <c r="CH107" s="343"/>
      <c r="CI107" s="343"/>
      <c r="CJ107" s="343"/>
      <c r="CK107" s="343"/>
      <c r="CL107" s="343"/>
      <c r="CM107" s="343"/>
      <c r="CN107" s="343"/>
      <c r="CO107" s="343"/>
      <c r="CP107" s="343"/>
      <c r="CQ107" s="343"/>
      <c r="CR107" s="343"/>
      <c r="CS107" s="343"/>
      <c r="CT107" s="343"/>
      <c r="CU107" s="343"/>
      <c r="CV107" s="343"/>
      <c r="CW107" s="343"/>
      <c r="CX107" s="343"/>
      <c r="CY107" s="343"/>
      <c r="CZ107" s="343"/>
      <c r="DA107" s="343"/>
      <c r="DB107" s="343"/>
      <c r="DC107" s="343"/>
      <c r="DD107" s="343"/>
      <c r="DE107" s="343"/>
      <c r="DF107" s="343"/>
      <c r="DG107" s="343"/>
      <c r="DH107" s="343"/>
      <c r="DI107" s="343"/>
      <c r="DJ107" s="343"/>
      <c r="DK107" s="343"/>
      <c r="DL107" s="343"/>
      <c r="DM107" s="343"/>
      <c r="DN107" s="343"/>
      <c r="DO107" s="343"/>
      <c r="DP107" s="343"/>
      <c r="DQ107" s="343"/>
      <c r="DR107" s="343"/>
      <c r="DS107" s="343"/>
      <c r="DT107" s="343"/>
      <c r="DU107" s="343"/>
      <c r="DV107" s="343"/>
      <c r="DW107" s="343"/>
      <c r="DX107" s="343"/>
      <c r="DY107" s="343"/>
      <c r="DZ107" s="343"/>
      <c r="EA107" s="343"/>
      <c r="EB107" s="343"/>
      <c r="EC107" s="343"/>
      <c r="ED107" s="343"/>
      <c r="EE107" s="343"/>
      <c r="EF107" s="343"/>
      <c r="EG107" s="343"/>
      <c r="EH107" s="343"/>
      <c r="EI107" s="343"/>
      <c r="EJ107" s="343"/>
      <c r="EK107" s="343"/>
      <c r="EL107" s="343"/>
      <c r="EM107" s="343"/>
      <c r="EN107" s="343"/>
      <c r="EO107" s="343"/>
      <c r="EP107" s="343"/>
      <c r="EQ107" s="343"/>
      <c r="ER107" s="343"/>
      <c r="ES107" s="343"/>
      <c r="ET107" s="343"/>
      <c r="EU107" s="343"/>
      <c r="EV107" s="343"/>
      <c r="EW107" s="343"/>
      <c r="EX107" s="343"/>
      <c r="EY107" s="343"/>
      <c r="EZ107" s="343"/>
      <c r="FA107" s="343"/>
      <c r="FB107" s="343"/>
      <c r="FC107" s="343"/>
      <c r="FD107" s="343"/>
      <c r="FE107" s="343"/>
      <c r="FF107" s="343"/>
      <c r="FG107" s="343"/>
      <c r="FH107" s="343"/>
      <c r="FI107" s="343"/>
      <c r="FJ107" s="343"/>
      <c r="FK107" s="343"/>
      <c r="FL107" s="343"/>
      <c r="FM107" s="343"/>
      <c r="FN107" s="343"/>
      <c r="FO107" s="343"/>
      <c r="FP107" s="343"/>
      <c r="FQ107" s="343"/>
      <c r="FR107" s="343"/>
      <c r="FS107" s="343"/>
      <c r="FT107" s="343"/>
      <c r="FU107" s="343"/>
      <c r="FV107" s="343"/>
      <c r="FW107" s="343"/>
      <c r="FX107" s="343"/>
      <c r="FY107" s="343"/>
      <c r="FZ107" s="343"/>
      <c r="GA107" s="343"/>
      <c r="GB107" s="343"/>
      <c r="GC107" s="343"/>
      <c r="GD107" s="343"/>
      <c r="GE107" s="343"/>
      <c r="GF107" s="343"/>
      <c r="GG107" s="343"/>
      <c r="GH107" s="343"/>
      <c r="GI107" s="343"/>
      <c r="GJ107" s="343"/>
      <c r="GK107" s="343"/>
      <c r="GL107" s="343"/>
      <c r="GM107" s="343"/>
      <c r="GN107" s="343"/>
      <c r="GO107" s="343"/>
      <c r="GP107" s="343"/>
      <c r="GQ107" s="343"/>
      <c r="GR107" s="343"/>
      <c r="GS107" s="343"/>
      <c r="GT107" s="343"/>
      <c r="GU107" s="343"/>
      <c r="GV107" s="343"/>
      <c r="GW107" s="343"/>
      <c r="GX107" s="343"/>
      <c r="GY107" s="343"/>
      <c r="GZ107" s="343"/>
      <c r="HA107" s="343"/>
      <c r="HB107" s="343"/>
      <c r="HC107" s="343"/>
      <c r="HD107" s="343"/>
      <c r="HE107" s="343"/>
      <c r="HF107" s="343"/>
      <c r="HG107" s="343"/>
      <c r="HH107" s="343"/>
      <c r="HI107" s="343"/>
      <c r="HJ107" s="343"/>
      <c r="HK107" s="343"/>
      <c r="HL107" s="343"/>
      <c r="HM107" s="343"/>
      <c r="HN107" s="343"/>
      <c r="HO107" s="343"/>
      <c r="HP107" s="343"/>
      <c r="HQ107" s="343"/>
      <c r="HR107" s="343"/>
      <c r="HS107" s="343"/>
      <c r="HT107" s="343"/>
      <c r="HU107" s="343"/>
      <c r="HV107" s="343"/>
      <c r="HW107" s="343"/>
      <c r="HX107" s="343"/>
      <c r="HY107" s="343"/>
      <c r="HZ107" s="343"/>
      <c r="IA107" s="343"/>
      <c r="IB107" s="343"/>
      <c r="IC107" s="343"/>
      <c r="ID107" s="343"/>
      <c r="IE107" s="343"/>
      <c r="IF107" s="343"/>
      <c r="IG107" s="343"/>
      <c r="IH107" s="343"/>
      <c r="II107" s="343"/>
      <c r="IJ107" s="343"/>
      <c r="IK107" s="343"/>
      <c r="IL107" s="343"/>
      <c r="IM107" s="343"/>
      <c r="IN107" s="343"/>
      <c r="IO107" s="343"/>
      <c r="IP107" s="343"/>
      <c r="IQ107" s="343"/>
    </row>
    <row r="108" spans="1:251" s="344" customFormat="1" ht="17.100000000000001" customHeight="1" x14ac:dyDescent="0.2">
      <c r="A108" s="373"/>
      <c r="B108" s="373"/>
      <c r="C108" s="402"/>
      <c r="D108" s="375" t="s">
        <v>186</v>
      </c>
      <c r="E108" s="376" t="s">
        <v>286</v>
      </c>
      <c r="F108" s="377">
        <v>0</v>
      </c>
      <c r="G108" s="378"/>
      <c r="H108" s="378">
        <f>F108+G108</f>
        <v>0</v>
      </c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  <c r="AD108" s="343"/>
      <c r="AE108" s="343"/>
      <c r="AF108" s="343"/>
      <c r="AG108" s="343"/>
      <c r="AH108" s="343"/>
      <c r="AI108" s="343"/>
      <c r="AJ108" s="343"/>
      <c r="AK108" s="343"/>
      <c r="AL108" s="343"/>
      <c r="AM108" s="343"/>
      <c r="AN108" s="343"/>
      <c r="AO108" s="343"/>
      <c r="AP108" s="343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  <c r="BJ108" s="343"/>
      <c r="BK108" s="343"/>
      <c r="BL108" s="343"/>
      <c r="BM108" s="343"/>
      <c r="BN108" s="343"/>
      <c r="BO108" s="343"/>
      <c r="BP108" s="343"/>
      <c r="BQ108" s="343"/>
      <c r="BR108" s="343"/>
      <c r="BS108" s="343"/>
      <c r="BT108" s="343"/>
      <c r="BU108" s="343"/>
      <c r="BV108" s="343"/>
      <c r="BW108" s="343"/>
      <c r="BX108" s="343"/>
      <c r="BY108" s="343"/>
      <c r="BZ108" s="343"/>
      <c r="CA108" s="343"/>
      <c r="CB108" s="343"/>
      <c r="CC108" s="343"/>
      <c r="CD108" s="343"/>
      <c r="CE108" s="343"/>
      <c r="CF108" s="343"/>
      <c r="CG108" s="343"/>
      <c r="CH108" s="343"/>
      <c r="CI108" s="343"/>
      <c r="CJ108" s="343"/>
      <c r="CK108" s="343"/>
      <c r="CL108" s="343"/>
      <c r="CM108" s="343"/>
      <c r="CN108" s="343"/>
      <c r="CO108" s="343"/>
      <c r="CP108" s="343"/>
      <c r="CQ108" s="343"/>
      <c r="CR108" s="343"/>
      <c r="CS108" s="343"/>
      <c r="CT108" s="343"/>
      <c r="CU108" s="343"/>
      <c r="CV108" s="343"/>
      <c r="CW108" s="343"/>
      <c r="CX108" s="343"/>
      <c r="CY108" s="343"/>
      <c r="CZ108" s="343"/>
      <c r="DA108" s="343"/>
      <c r="DB108" s="343"/>
      <c r="DC108" s="343"/>
      <c r="DD108" s="343"/>
      <c r="DE108" s="343"/>
      <c r="DF108" s="343"/>
      <c r="DG108" s="343"/>
      <c r="DH108" s="343"/>
      <c r="DI108" s="343"/>
      <c r="DJ108" s="343"/>
      <c r="DK108" s="343"/>
      <c r="DL108" s="343"/>
      <c r="DM108" s="343"/>
      <c r="DN108" s="343"/>
      <c r="DO108" s="343"/>
      <c r="DP108" s="343"/>
      <c r="DQ108" s="343"/>
      <c r="DR108" s="343"/>
      <c r="DS108" s="343"/>
      <c r="DT108" s="343"/>
      <c r="DU108" s="343"/>
      <c r="DV108" s="343"/>
      <c r="DW108" s="343"/>
      <c r="DX108" s="343"/>
      <c r="DY108" s="343"/>
      <c r="DZ108" s="343"/>
      <c r="EA108" s="343"/>
      <c r="EB108" s="343"/>
      <c r="EC108" s="343"/>
      <c r="ED108" s="343"/>
      <c r="EE108" s="343"/>
      <c r="EF108" s="343"/>
      <c r="EG108" s="343"/>
      <c r="EH108" s="343"/>
      <c r="EI108" s="343"/>
      <c r="EJ108" s="343"/>
      <c r="EK108" s="343"/>
      <c r="EL108" s="343"/>
      <c r="EM108" s="343"/>
      <c r="EN108" s="343"/>
      <c r="EO108" s="343"/>
      <c r="EP108" s="343"/>
      <c r="EQ108" s="343"/>
      <c r="ER108" s="343"/>
      <c r="ES108" s="343"/>
      <c r="ET108" s="343"/>
      <c r="EU108" s="343"/>
      <c r="EV108" s="343"/>
      <c r="EW108" s="343"/>
      <c r="EX108" s="343"/>
      <c r="EY108" s="343"/>
      <c r="EZ108" s="343"/>
      <c r="FA108" s="343"/>
      <c r="FB108" s="343"/>
      <c r="FC108" s="343"/>
      <c r="FD108" s="343"/>
      <c r="FE108" s="343"/>
      <c r="FF108" s="343"/>
      <c r="FG108" s="343"/>
      <c r="FH108" s="343"/>
      <c r="FI108" s="343"/>
      <c r="FJ108" s="343"/>
      <c r="FK108" s="343"/>
      <c r="FL108" s="343"/>
      <c r="FM108" s="343"/>
      <c r="FN108" s="343"/>
      <c r="FO108" s="343"/>
      <c r="FP108" s="343"/>
      <c r="FQ108" s="343"/>
      <c r="FR108" s="343"/>
      <c r="FS108" s="343"/>
      <c r="FT108" s="343"/>
      <c r="FU108" s="343"/>
      <c r="FV108" s="343"/>
      <c r="FW108" s="343"/>
      <c r="FX108" s="343"/>
      <c r="FY108" s="343"/>
      <c r="FZ108" s="343"/>
      <c r="GA108" s="343"/>
      <c r="GB108" s="343"/>
      <c r="GC108" s="343"/>
      <c r="GD108" s="343"/>
      <c r="GE108" s="343"/>
      <c r="GF108" s="343"/>
      <c r="GG108" s="343"/>
      <c r="GH108" s="343"/>
      <c r="GI108" s="343"/>
      <c r="GJ108" s="343"/>
      <c r="GK108" s="343"/>
      <c r="GL108" s="343"/>
      <c r="GM108" s="343"/>
      <c r="GN108" s="343"/>
      <c r="GO108" s="343"/>
      <c r="GP108" s="343"/>
      <c r="GQ108" s="343"/>
      <c r="GR108" s="343"/>
      <c r="GS108" s="343"/>
      <c r="GT108" s="343"/>
      <c r="GU108" s="343"/>
      <c r="GV108" s="343"/>
      <c r="GW108" s="343"/>
      <c r="GX108" s="343"/>
      <c r="GY108" s="343"/>
      <c r="GZ108" s="343"/>
      <c r="HA108" s="343"/>
      <c r="HB108" s="343"/>
      <c r="HC108" s="343"/>
      <c r="HD108" s="343"/>
      <c r="HE108" s="343"/>
      <c r="HF108" s="343"/>
      <c r="HG108" s="343"/>
      <c r="HH108" s="343"/>
      <c r="HI108" s="343"/>
      <c r="HJ108" s="343"/>
      <c r="HK108" s="343"/>
      <c r="HL108" s="343"/>
      <c r="HM108" s="343"/>
      <c r="HN108" s="343"/>
      <c r="HO108" s="343"/>
      <c r="HP108" s="343"/>
      <c r="HQ108" s="343"/>
      <c r="HR108" s="343"/>
      <c r="HS108" s="343"/>
      <c r="HT108" s="343"/>
      <c r="HU108" s="343"/>
      <c r="HV108" s="343"/>
      <c r="HW108" s="343"/>
      <c r="HX108" s="343"/>
      <c r="HY108" s="343"/>
      <c r="HZ108" s="343"/>
      <c r="IA108" s="343"/>
      <c r="IB108" s="343"/>
      <c r="IC108" s="343"/>
      <c r="ID108" s="343"/>
      <c r="IE108" s="343"/>
      <c r="IF108" s="343"/>
      <c r="IG108" s="343"/>
      <c r="IH108" s="343"/>
      <c r="II108" s="343"/>
      <c r="IJ108" s="343"/>
      <c r="IK108" s="343"/>
      <c r="IL108" s="343"/>
      <c r="IM108" s="343"/>
      <c r="IN108" s="343"/>
      <c r="IO108" s="343"/>
      <c r="IP108" s="343"/>
      <c r="IQ108" s="343"/>
    </row>
    <row r="109" spans="1:251" s="344" customFormat="1" ht="17.100000000000001" customHeight="1" x14ac:dyDescent="0.2">
      <c r="A109" s="403"/>
      <c r="B109" s="364" t="s">
        <v>287</v>
      </c>
      <c r="C109" s="365"/>
      <c r="D109" s="365"/>
      <c r="E109" s="366" t="s">
        <v>288</v>
      </c>
      <c r="F109" s="367">
        <f>F110</f>
        <v>303.17</v>
      </c>
      <c r="G109" s="367">
        <f t="shared" ref="G109:H110" si="38">G110</f>
        <v>0</v>
      </c>
      <c r="H109" s="368">
        <f t="shared" si="38"/>
        <v>303.17</v>
      </c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3"/>
      <c r="AN109" s="343"/>
      <c r="AO109" s="343"/>
      <c r="AP109" s="343"/>
      <c r="AQ109" s="343"/>
      <c r="AR109" s="343"/>
      <c r="AS109" s="343"/>
      <c r="AT109" s="343"/>
      <c r="AU109" s="343"/>
      <c r="AV109" s="343"/>
      <c r="AW109" s="343"/>
      <c r="AX109" s="343"/>
      <c r="AY109" s="343"/>
      <c r="AZ109" s="343"/>
      <c r="BA109" s="343"/>
      <c r="BB109" s="343"/>
      <c r="BC109" s="343"/>
      <c r="BD109" s="343"/>
      <c r="BE109" s="343"/>
      <c r="BF109" s="343"/>
      <c r="BG109" s="343"/>
      <c r="BH109" s="343"/>
      <c r="BI109" s="343"/>
      <c r="BJ109" s="343"/>
      <c r="BK109" s="343"/>
      <c r="BL109" s="343"/>
      <c r="BM109" s="343"/>
      <c r="BN109" s="343"/>
      <c r="BO109" s="343"/>
      <c r="BP109" s="343"/>
      <c r="BQ109" s="343"/>
      <c r="BR109" s="343"/>
      <c r="BS109" s="343"/>
      <c r="BT109" s="343"/>
      <c r="BU109" s="343"/>
      <c r="BV109" s="343"/>
      <c r="BW109" s="343"/>
      <c r="BX109" s="343"/>
      <c r="BY109" s="343"/>
      <c r="BZ109" s="343"/>
      <c r="CA109" s="343"/>
      <c r="CB109" s="343"/>
      <c r="CC109" s="343"/>
      <c r="CD109" s="343"/>
      <c r="CE109" s="343"/>
      <c r="CF109" s="343"/>
      <c r="CG109" s="343"/>
      <c r="CH109" s="343"/>
      <c r="CI109" s="343"/>
      <c r="CJ109" s="343"/>
      <c r="CK109" s="343"/>
      <c r="CL109" s="343"/>
      <c r="CM109" s="343"/>
      <c r="CN109" s="343"/>
      <c r="CO109" s="343"/>
      <c r="CP109" s="343"/>
      <c r="CQ109" s="343"/>
      <c r="CR109" s="343"/>
      <c r="CS109" s="343"/>
      <c r="CT109" s="343"/>
      <c r="CU109" s="343"/>
      <c r="CV109" s="343"/>
      <c r="CW109" s="343"/>
      <c r="CX109" s="343"/>
      <c r="CY109" s="343"/>
      <c r="CZ109" s="343"/>
      <c r="DA109" s="343"/>
      <c r="DB109" s="343"/>
      <c r="DC109" s="343"/>
      <c r="DD109" s="343"/>
      <c r="DE109" s="343"/>
      <c r="DF109" s="343"/>
      <c r="DG109" s="343"/>
      <c r="DH109" s="343"/>
      <c r="DI109" s="343"/>
      <c r="DJ109" s="343"/>
      <c r="DK109" s="343"/>
      <c r="DL109" s="343"/>
      <c r="DM109" s="343"/>
      <c r="DN109" s="343"/>
      <c r="DO109" s="343"/>
      <c r="DP109" s="343"/>
      <c r="DQ109" s="343"/>
      <c r="DR109" s="343"/>
      <c r="DS109" s="343"/>
      <c r="DT109" s="343"/>
      <c r="DU109" s="343"/>
      <c r="DV109" s="343"/>
      <c r="DW109" s="343"/>
      <c r="DX109" s="343"/>
      <c r="DY109" s="343"/>
      <c r="DZ109" s="343"/>
      <c r="EA109" s="343"/>
      <c r="EB109" s="343"/>
      <c r="EC109" s="343"/>
      <c r="ED109" s="343"/>
      <c r="EE109" s="343"/>
      <c r="EF109" s="343"/>
      <c r="EG109" s="343"/>
      <c r="EH109" s="343"/>
      <c r="EI109" s="343"/>
      <c r="EJ109" s="343"/>
      <c r="EK109" s="343"/>
      <c r="EL109" s="343"/>
      <c r="EM109" s="343"/>
      <c r="EN109" s="343"/>
      <c r="EO109" s="343"/>
      <c r="EP109" s="343"/>
      <c r="EQ109" s="343"/>
      <c r="ER109" s="343"/>
      <c r="ES109" s="343"/>
      <c r="ET109" s="343"/>
      <c r="EU109" s="343"/>
      <c r="EV109" s="343"/>
      <c r="EW109" s="343"/>
      <c r="EX109" s="343"/>
      <c r="EY109" s="343"/>
      <c r="EZ109" s="343"/>
      <c r="FA109" s="343"/>
      <c r="FB109" s="343"/>
      <c r="FC109" s="343"/>
      <c r="FD109" s="343"/>
      <c r="FE109" s="343"/>
      <c r="FF109" s="343"/>
      <c r="FG109" s="343"/>
      <c r="FH109" s="343"/>
      <c r="FI109" s="343"/>
      <c r="FJ109" s="343"/>
      <c r="FK109" s="343"/>
      <c r="FL109" s="343"/>
      <c r="FM109" s="343"/>
      <c r="FN109" s="343"/>
      <c r="FO109" s="343"/>
      <c r="FP109" s="343"/>
      <c r="FQ109" s="343"/>
      <c r="FR109" s="343"/>
      <c r="FS109" s="343"/>
      <c r="FT109" s="343"/>
      <c r="FU109" s="343"/>
      <c r="FV109" s="343"/>
      <c r="FW109" s="343"/>
      <c r="FX109" s="343"/>
      <c r="FY109" s="343"/>
      <c r="FZ109" s="343"/>
      <c r="GA109" s="343"/>
      <c r="GB109" s="343"/>
      <c r="GC109" s="343"/>
      <c r="GD109" s="343"/>
      <c r="GE109" s="343"/>
      <c r="GF109" s="343"/>
      <c r="GG109" s="343"/>
      <c r="GH109" s="343"/>
      <c r="GI109" s="343"/>
      <c r="GJ109" s="343"/>
      <c r="GK109" s="343"/>
      <c r="GL109" s="343"/>
      <c r="GM109" s="343"/>
      <c r="GN109" s="343"/>
      <c r="GO109" s="343"/>
      <c r="GP109" s="343"/>
      <c r="GQ109" s="343"/>
      <c r="GR109" s="343"/>
      <c r="GS109" s="343"/>
      <c r="GT109" s="343"/>
      <c r="GU109" s="343"/>
      <c r="GV109" s="343"/>
      <c r="GW109" s="343"/>
      <c r="GX109" s="343"/>
      <c r="GY109" s="343"/>
      <c r="GZ109" s="343"/>
      <c r="HA109" s="343"/>
      <c r="HB109" s="343"/>
      <c r="HC109" s="343"/>
      <c r="HD109" s="343"/>
      <c r="HE109" s="343"/>
      <c r="HF109" s="343"/>
      <c r="HG109" s="343"/>
      <c r="HH109" s="343"/>
      <c r="HI109" s="343"/>
      <c r="HJ109" s="343"/>
      <c r="HK109" s="343"/>
      <c r="HL109" s="343"/>
      <c r="HM109" s="343"/>
      <c r="HN109" s="343"/>
      <c r="HO109" s="343"/>
      <c r="HP109" s="343"/>
      <c r="HQ109" s="343"/>
      <c r="HR109" s="343"/>
      <c r="HS109" s="343"/>
      <c r="HT109" s="343"/>
      <c r="HU109" s="343"/>
      <c r="HV109" s="343"/>
      <c r="HW109" s="343"/>
      <c r="HX109" s="343"/>
      <c r="HY109" s="343"/>
      <c r="HZ109" s="343"/>
      <c r="IA109" s="343"/>
      <c r="IB109" s="343"/>
      <c r="IC109" s="343"/>
      <c r="ID109" s="343"/>
      <c r="IE109" s="343"/>
      <c r="IF109" s="343"/>
      <c r="IG109" s="343"/>
      <c r="IH109" s="343"/>
      <c r="II109" s="343"/>
      <c r="IJ109" s="343"/>
      <c r="IK109" s="343"/>
      <c r="IL109" s="343"/>
      <c r="IM109" s="343"/>
      <c r="IN109" s="343"/>
      <c r="IO109" s="343"/>
      <c r="IP109" s="343"/>
      <c r="IQ109" s="343"/>
    </row>
    <row r="110" spans="1:251" s="344" customFormat="1" ht="17.100000000000001" customHeight="1" x14ac:dyDescent="0.2">
      <c r="A110" s="373"/>
      <c r="B110" s="373"/>
      <c r="C110" s="370" t="s">
        <v>182</v>
      </c>
      <c r="D110" s="370"/>
      <c r="E110" s="355" t="s">
        <v>183</v>
      </c>
      <c r="F110" s="371">
        <f>F111</f>
        <v>303.17</v>
      </c>
      <c r="G110" s="371">
        <f t="shared" si="38"/>
        <v>0</v>
      </c>
      <c r="H110" s="372">
        <f t="shared" si="38"/>
        <v>303.17</v>
      </c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  <c r="AD110" s="343"/>
      <c r="AE110" s="343"/>
      <c r="AF110" s="343"/>
      <c r="AG110" s="343"/>
      <c r="AH110" s="343"/>
      <c r="AI110" s="343"/>
      <c r="AJ110" s="343"/>
      <c r="AK110" s="343"/>
      <c r="AL110" s="343"/>
      <c r="AM110" s="343"/>
      <c r="AN110" s="343"/>
      <c r="AO110" s="343"/>
      <c r="AP110" s="343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  <c r="BJ110" s="343"/>
      <c r="BK110" s="343"/>
      <c r="BL110" s="343"/>
      <c r="BM110" s="343"/>
      <c r="BN110" s="343"/>
      <c r="BO110" s="343"/>
      <c r="BP110" s="343"/>
      <c r="BQ110" s="343"/>
      <c r="BR110" s="343"/>
      <c r="BS110" s="343"/>
      <c r="BT110" s="343"/>
      <c r="BU110" s="343"/>
      <c r="BV110" s="343"/>
      <c r="BW110" s="343"/>
      <c r="BX110" s="343"/>
      <c r="BY110" s="343"/>
      <c r="BZ110" s="343"/>
      <c r="CA110" s="343"/>
      <c r="CB110" s="343"/>
      <c r="CC110" s="343"/>
      <c r="CD110" s="343"/>
      <c r="CE110" s="343"/>
      <c r="CF110" s="343"/>
      <c r="CG110" s="343"/>
      <c r="CH110" s="343"/>
      <c r="CI110" s="343"/>
      <c r="CJ110" s="343"/>
      <c r="CK110" s="343"/>
      <c r="CL110" s="343"/>
      <c r="CM110" s="343"/>
      <c r="CN110" s="343"/>
      <c r="CO110" s="343"/>
      <c r="CP110" s="343"/>
      <c r="CQ110" s="343"/>
      <c r="CR110" s="343"/>
      <c r="CS110" s="343"/>
      <c r="CT110" s="343"/>
      <c r="CU110" s="343"/>
      <c r="CV110" s="343"/>
      <c r="CW110" s="343"/>
      <c r="CX110" s="343"/>
      <c r="CY110" s="343"/>
      <c r="CZ110" s="343"/>
      <c r="DA110" s="343"/>
      <c r="DB110" s="343"/>
      <c r="DC110" s="343"/>
      <c r="DD110" s="343"/>
      <c r="DE110" s="343"/>
      <c r="DF110" s="343"/>
      <c r="DG110" s="343"/>
      <c r="DH110" s="343"/>
      <c r="DI110" s="343"/>
      <c r="DJ110" s="343"/>
      <c r="DK110" s="343"/>
      <c r="DL110" s="343"/>
      <c r="DM110" s="343"/>
      <c r="DN110" s="343"/>
      <c r="DO110" s="343"/>
      <c r="DP110" s="343"/>
      <c r="DQ110" s="343"/>
      <c r="DR110" s="343"/>
      <c r="DS110" s="343"/>
      <c r="DT110" s="343"/>
      <c r="DU110" s="343"/>
      <c r="DV110" s="343"/>
      <c r="DW110" s="343"/>
      <c r="DX110" s="343"/>
      <c r="DY110" s="343"/>
      <c r="DZ110" s="343"/>
      <c r="EA110" s="343"/>
      <c r="EB110" s="343"/>
      <c r="EC110" s="343"/>
      <c r="ED110" s="343"/>
      <c r="EE110" s="343"/>
      <c r="EF110" s="343"/>
      <c r="EG110" s="343"/>
      <c r="EH110" s="343"/>
      <c r="EI110" s="343"/>
      <c r="EJ110" s="343"/>
      <c r="EK110" s="343"/>
      <c r="EL110" s="343"/>
      <c r="EM110" s="343"/>
      <c r="EN110" s="343"/>
      <c r="EO110" s="343"/>
      <c r="EP110" s="343"/>
      <c r="EQ110" s="343"/>
      <c r="ER110" s="343"/>
      <c r="ES110" s="343"/>
      <c r="ET110" s="343"/>
      <c r="EU110" s="343"/>
      <c r="EV110" s="343"/>
      <c r="EW110" s="343"/>
      <c r="EX110" s="343"/>
      <c r="EY110" s="343"/>
      <c r="EZ110" s="343"/>
      <c r="FA110" s="343"/>
      <c r="FB110" s="343"/>
      <c r="FC110" s="343"/>
      <c r="FD110" s="343"/>
      <c r="FE110" s="343"/>
      <c r="FF110" s="343"/>
      <c r="FG110" s="343"/>
      <c r="FH110" s="343"/>
      <c r="FI110" s="343"/>
      <c r="FJ110" s="343"/>
      <c r="FK110" s="343"/>
      <c r="FL110" s="343"/>
      <c r="FM110" s="343"/>
      <c r="FN110" s="343"/>
      <c r="FO110" s="343"/>
      <c r="FP110" s="343"/>
      <c r="FQ110" s="343"/>
      <c r="FR110" s="343"/>
      <c r="FS110" s="343"/>
      <c r="FT110" s="343"/>
      <c r="FU110" s="343"/>
      <c r="FV110" s="343"/>
      <c r="FW110" s="343"/>
      <c r="FX110" s="343"/>
      <c r="FY110" s="343"/>
      <c r="FZ110" s="343"/>
      <c r="GA110" s="343"/>
      <c r="GB110" s="343"/>
      <c r="GC110" s="343"/>
      <c r="GD110" s="343"/>
      <c r="GE110" s="343"/>
      <c r="GF110" s="343"/>
      <c r="GG110" s="343"/>
      <c r="GH110" s="343"/>
      <c r="GI110" s="343"/>
      <c r="GJ110" s="343"/>
      <c r="GK110" s="343"/>
      <c r="GL110" s="343"/>
      <c r="GM110" s="343"/>
      <c r="GN110" s="343"/>
      <c r="GO110" s="343"/>
      <c r="GP110" s="343"/>
      <c r="GQ110" s="343"/>
      <c r="GR110" s="343"/>
      <c r="GS110" s="343"/>
      <c r="GT110" s="343"/>
      <c r="GU110" s="343"/>
      <c r="GV110" s="343"/>
      <c r="GW110" s="343"/>
      <c r="GX110" s="343"/>
      <c r="GY110" s="343"/>
      <c r="GZ110" s="343"/>
      <c r="HA110" s="343"/>
      <c r="HB110" s="343"/>
      <c r="HC110" s="343"/>
      <c r="HD110" s="343"/>
      <c r="HE110" s="343"/>
      <c r="HF110" s="343"/>
      <c r="HG110" s="343"/>
      <c r="HH110" s="343"/>
      <c r="HI110" s="343"/>
      <c r="HJ110" s="343"/>
      <c r="HK110" s="343"/>
      <c r="HL110" s="343"/>
      <c r="HM110" s="343"/>
      <c r="HN110" s="343"/>
      <c r="HO110" s="343"/>
      <c r="HP110" s="343"/>
      <c r="HQ110" s="343"/>
      <c r="HR110" s="343"/>
      <c r="HS110" s="343"/>
      <c r="HT110" s="343"/>
      <c r="HU110" s="343"/>
      <c r="HV110" s="343"/>
      <c r="HW110" s="343"/>
      <c r="HX110" s="343"/>
      <c r="HY110" s="343"/>
      <c r="HZ110" s="343"/>
      <c r="IA110" s="343"/>
      <c r="IB110" s="343"/>
      <c r="IC110" s="343"/>
      <c r="ID110" s="343"/>
      <c r="IE110" s="343"/>
      <c r="IF110" s="343"/>
      <c r="IG110" s="343"/>
      <c r="IH110" s="343"/>
      <c r="II110" s="343"/>
      <c r="IJ110" s="343"/>
      <c r="IK110" s="343"/>
      <c r="IL110" s="343"/>
      <c r="IM110" s="343"/>
      <c r="IN110" s="343"/>
      <c r="IO110" s="343"/>
      <c r="IP110" s="343"/>
      <c r="IQ110" s="343"/>
    </row>
    <row r="111" spans="1:251" s="344" customFormat="1" ht="17.100000000000001" customHeight="1" x14ac:dyDescent="0.2">
      <c r="A111" s="373"/>
      <c r="B111" s="373"/>
      <c r="C111" s="404"/>
      <c r="D111" s="379" t="s">
        <v>192</v>
      </c>
      <c r="E111" s="350" t="s">
        <v>289</v>
      </c>
      <c r="F111" s="380">
        <v>303.17</v>
      </c>
      <c r="G111" s="378"/>
      <c r="H111" s="378">
        <f>F111+G111</f>
        <v>303.17</v>
      </c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3"/>
      <c r="AH111" s="343"/>
      <c r="AI111" s="343"/>
      <c r="AJ111" s="343"/>
      <c r="AK111" s="343"/>
      <c r="AL111" s="343"/>
      <c r="AM111" s="343"/>
      <c r="AN111" s="343"/>
      <c r="AO111" s="343"/>
      <c r="AP111" s="343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  <c r="BJ111" s="343"/>
      <c r="BK111" s="343"/>
      <c r="BL111" s="343"/>
      <c r="BM111" s="343"/>
      <c r="BN111" s="343"/>
      <c r="BO111" s="343"/>
      <c r="BP111" s="343"/>
      <c r="BQ111" s="343"/>
      <c r="BR111" s="343"/>
      <c r="BS111" s="343"/>
      <c r="BT111" s="343"/>
      <c r="BU111" s="343"/>
      <c r="BV111" s="343"/>
      <c r="BW111" s="343"/>
      <c r="BX111" s="343"/>
      <c r="BY111" s="343"/>
      <c r="BZ111" s="343"/>
      <c r="CA111" s="343"/>
      <c r="CB111" s="343"/>
      <c r="CC111" s="343"/>
      <c r="CD111" s="343"/>
      <c r="CE111" s="343"/>
      <c r="CF111" s="343"/>
      <c r="CG111" s="343"/>
      <c r="CH111" s="343"/>
      <c r="CI111" s="343"/>
      <c r="CJ111" s="343"/>
      <c r="CK111" s="343"/>
      <c r="CL111" s="343"/>
      <c r="CM111" s="343"/>
      <c r="CN111" s="343"/>
      <c r="CO111" s="343"/>
      <c r="CP111" s="343"/>
      <c r="CQ111" s="343"/>
      <c r="CR111" s="343"/>
      <c r="CS111" s="343"/>
      <c r="CT111" s="343"/>
      <c r="CU111" s="343"/>
      <c r="CV111" s="343"/>
      <c r="CW111" s="343"/>
      <c r="CX111" s="343"/>
      <c r="CY111" s="343"/>
      <c r="CZ111" s="343"/>
      <c r="DA111" s="343"/>
      <c r="DB111" s="343"/>
      <c r="DC111" s="343"/>
      <c r="DD111" s="343"/>
      <c r="DE111" s="343"/>
      <c r="DF111" s="343"/>
      <c r="DG111" s="343"/>
      <c r="DH111" s="343"/>
      <c r="DI111" s="343"/>
      <c r="DJ111" s="343"/>
      <c r="DK111" s="343"/>
      <c r="DL111" s="343"/>
      <c r="DM111" s="343"/>
      <c r="DN111" s="343"/>
      <c r="DO111" s="343"/>
      <c r="DP111" s="343"/>
      <c r="DQ111" s="343"/>
      <c r="DR111" s="343"/>
      <c r="DS111" s="343"/>
      <c r="DT111" s="343"/>
      <c r="DU111" s="343"/>
      <c r="DV111" s="343"/>
      <c r="DW111" s="343"/>
      <c r="DX111" s="343"/>
      <c r="DY111" s="343"/>
      <c r="DZ111" s="343"/>
      <c r="EA111" s="343"/>
      <c r="EB111" s="343"/>
      <c r="EC111" s="343"/>
      <c r="ED111" s="343"/>
      <c r="EE111" s="343"/>
      <c r="EF111" s="343"/>
      <c r="EG111" s="343"/>
      <c r="EH111" s="343"/>
      <c r="EI111" s="343"/>
      <c r="EJ111" s="343"/>
      <c r="EK111" s="343"/>
      <c r="EL111" s="343"/>
      <c r="EM111" s="343"/>
      <c r="EN111" s="343"/>
      <c r="EO111" s="343"/>
      <c r="EP111" s="343"/>
      <c r="EQ111" s="343"/>
      <c r="ER111" s="343"/>
      <c r="ES111" s="343"/>
      <c r="ET111" s="343"/>
      <c r="EU111" s="343"/>
      <c r="EV111" s="343"/>
      <c r="EW111" s="343"/>
      <c r="EX111" s="343"/>
      <c r="EY111" s="343"/>
      <c r="EZ111" s="343"/>
      <c r="FA111" s="343"/>
      <c r="FB111" s="343"/>
      <c r="FC111" s="343"/>
      <c r="FD111" s="343"/>
      <c r="FE111" s="343"/>
      <c r="FF111" s="343"/>
      <c r="FG111" s="343"/>
      <c r="FH111" s="343"/>
      <c r="FI111" s="343"/>
      <c r="FJ111" s="343"/>
      <c r="FK111" s="343"/>
      <c r="FL111" s="343"/>
      <c r="FM111" s="343"/>
      <c r="FN111" s="343"/>
      <c r="FO111" s="343"/>
      <c r="FP111" s="343"/>
      <c r="FQ111" s="343"/>
      <c r="FR111" s="343"/>
      <c r="FS111" s="343"/>
      <c r="FT111" s="343"/>
      <c r="FU111" s="343"/>
      <c r="FV111" s="343"/>
      <c r="FW111" s="343"/>
      <c r="FX111" s="343"/>
      <c r="FY111" s="343"/>
      <c r="FZ111" s="343"/>
      <c r="GA111" s="343"/>
      <c r="GB111" s="343"/>
      <c r="GC111" s="343"/>
      <c r="GD111" s="343"/>
      <c r="GE111" s="343"/>
      <c r="GF111" s="343"/>
      <c r="GG111" s="343"/>
      <c r="GH111" s="343"/>
      <c r="GI111" s="343"/>
      <c r="GJ111" s="343"/>
      <c r="GK111" s="343"/>
      <c r="GL111" s="343"/>
      <c r="GM111" s="343"/>
      <c r="GN111" s="343"/>
      <c r="GO111" s="343"/>
      <c r="GP111" s="343"/>
      <c r="GQ111" s="343"/>
      <c r="GR111" s="343"/>
      <c r="GS111" s="343"/>
      <c r="GT111" s="343"/>
      <c r="GU111" s="343"/>
      <c r="GV111" s="343"/>
      <c r="GW111" s="343"/>
      <c r="GX111" s="343"/>
      <c r="GY111" s="343"/>
      <c r="GZ111" s="343"/>
      <c r="HA111" s="343"/>
      <c r="HB111" s="343"/>
      <c r="HC111" s="343"/>
      <c r="HD111" s="343"/>
      <c r="HE111" s="343"/>
      <c r="HF111" s="343"/>
      <c r="HG111" s="343"/>
      <c r="HH111" s="343"/>
      <c r="HI111" s="343"/>
      <c r="HJ111" s="343"/>
      <c r="HK111" s="343"/>
      <c r="HL111" s="343"/>
      <c r="HM111" s="343"/>
      <c r="HN111" s="343"/>
      <c r="HO111" s="343"/>
      <c r="HP111" s="343"/>
      <c r="HQ111" s="343"/>
      <c r="HR111" s="343"/>
      <c r="HS111" s="343"/>
      <c r="HT111" s="343"/>
      <c r="HU111" s="343"/>
      <c r="HV111" s="343"/>
      <c r="HW111" s="343"/>
      <c r="HX111" s="343"/>
      <c r="HY111" s="343"/>
      <c r="HZ111" s="343"/>
      <c r="IA111" s="343"/>
      <c r="IB111" s="343"/>
      <c r="IC111" s="343"/>
      <c r="ID111" s="343"/>
      <c r="IE111" s="343"/>
      <c r="IF111" s="343"/>
      <c r="IG111" s="343"/>
      <c r="IH111" s="343"/>
      <c r="II111" s="343"/>
      <c r="IJ111" s="343"/>
      <c r="IK111" s="343"/>
      <c r="IL111" s="343"/>
      <c r="IM111" s="343"/>
      <c r="IN111" s="343"/>
      <c r="IO111" s="343"/>
      <c r="IP111" s="343"/>
      <c r="IQ111" s="343"/>
    </row>
    <row r="112" spans="1:251" s="344" customFormat="1" ht="17.100000000000001" customHeight="1" x14ac:dyDescent="0.2">
      <c r="A112" s="403"/>
      <c r="B112" s="364" t="s">
        <v>290</v>
      </c>
      <c r="C112" s="365"/>
      <c r="D112" s="365"/>
      <c r="E112" s="366" t="s">
        <v>165</v>
      </c>
      <c r="F112" s="367">
        <f>F116+F133+F113</f>
        <v>64642.41</v>
      </c>
      <c r="G112" s="367">
        <f t="shared" ref="G112:H112" si="39">G116+G133+G113</f>
        <v>0</v>
      </c>
      <c r="H112" s="368">
        <f t="shared" si="39"/>
        <v>64642.41</v>
      </c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  <c r="AD112" s="343"/>
      <c r="AE112" s="343"/>
      <c r="AF112" s="343"/>
      <c r="AG112" s="343"/>
      <c r="AH112" s="343"/>
      <c r="AI112" s="343"/>
      <c r="AJ112" s="343"/>
      <c r="AK112" s="343"/>
      <c r="AL112" s="343"/>
      <c r="AM112" s="343"/>
      <c r="AN112" s="343"/>
      <c r="AO112" s="343"/>
      <c r="AP112" s="343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  <c r="BJ112" s="343"/>
      <c r="BK112" s="343"/>
      <c r="BL112" s="343"/>
      <c r="BM112" s="343"/>
      <c r="BN112" s="343"/>
      <c r="BO112" s="343"/>
      <c r="BP112" s="343"/>
      <c r="BQ112" s="343"/>
      <c r="BR112" s="343"/>
      <c r="BS112" s="343"/>
      <c r="BT112" s="343"/>
      <c r="BU112" s="343"/>
      <c r="BV112" s="343"/>
      <c r="BW112" s="343"/>
      <c r="BX112" s="343"/>
      <c r="BY112" s="343"/>
      <c r="BZ112" s="343"/>
      <c r="CA112" s="343"/>
      <c r="CB112" s="343"/>
      <c r="CC112" s="343"/>
      <c r="CD112" s="343"/>
      <c r="CE112" s="343"/>
      <c r="CF112" s="343"/>
      <c r="CG112" s="343"/>
      <c r="CH112" s="343"/>
      <c r="CI112" s="343"/>
      <c r="CJ112" s="343"/>
      <c r="CK112" s="343"/>
      <c r="CL112" s="343"/>
      <c r="CM112" s="343"/>
      <c r="CN112" s="343"/>
      <c r="CO112" s="343"/>
      <c r="CP112" s="343"/>
      <c r="CQ112" s="343"/>
      <c r="CR112" s="343"/>
      <c r="CS112" s="343"/>
      <c r="CT112" s="343"/>
      <c r="CU112" s="343"/>
      <c r="CV112" s="343"/>
      <c r="CW112" s="343"/>
      <c r="CX112" s="343"/>
      <c r="CY112" s="343"/>
      <c r="CZ112" s="343"/>
      <c r="DA112" s="343"/>
      <c r="DB112" s="343"/>
      <c r="DC112" s="343"/>
      <c r="DD112" s="343"/>
      <c r="DE112" s="343"/>
      <c r="DF112" s="343"/>
      <c r="DG112" s="343"/>
      <c r="DH112" s="343"/>
      <c r="DI112" s="343"/>
      <c r="DJ112" s="343"/>
      <c r="DK112" s="343"/>
      <c r="DL112" s="343"/>
      <c r="DM112" s="343"/>
      <c r="DN112" s="343"/>
      <c r="DO112" s="343"/>
      <c r="DP112" s="343"/>
      <c r="DQ112" s="343"/>
      <c r="DR112" s="343"/>
      <c r="DS112" s="343"/>
      <c r="DT112" s="343"/>
      <c r="DU112" s="343"/>
      <c r="DV112" s="343"/>
      <c r="DW112" s="343"/>
      <c r="DX112" s="343"/>
      <c r="DY112" s="343"/>
      <c r="DZ112" s="343"/>
      <c r="EA112" s="343"/>
      <c r="EB112" s="343"/>
      <c r="EC112" s="343"/>
      <c r="ED112" s="343"/>
      <c r="EE112" s="343"/>
      <c r="EF112" s="343"/>
      <c r="EG112" s="343"/>
      <c r="EH112" s="343"/>
      <c r="EI112" s="343"/>
      <c r="EJ112" s="343"/>
      <c r="EK112" s="343"/>
      <c r="EL112" s="343"/>
      <c r="EM112" s="343"/>
      <c r="EN112" s="343"/>
      <c r="EO112" s="343"/>
      <c r="EP112" s="343"/>
      <c r="EQ112" s="343"/>
      <c r="ER112" s="343"/>
      <c r="ES112" s="343"/>
      <c r="ET112" s="343"/>
      <c r="EU112" s="343"/>
      <c r="EV112" s="343"/>
      <c r="EW112" s="343"/>
      <c r="EX112" s="343"/>
      <c r="EY112" s="343"/>
      <c r="EZ112" s="343"/>
      <c r="FA112" s="343"/>
      <c r="FB112" s="343"/>
      <c r="FC112" s="343"/>
      <c r="FD112" s="343"/>
      <c r="FE112" s="343"/>
      <c r="FF112" s="343"/>
      <c r="FG112" s="343"/>
      <c r="FH112" s="343"/>
      <c r="FI112" s="343"/>
      <c r="FJ112" s="343"/>
      <c r="FK112" s="343"/>
      <c r="FL112" s="343"/>
      <c r="FM112" s="343"/>
      <c r="FN112" s="343"/>
      <c r="FO112" s="343"/>
      <c r="FP112" s="343"/>
      <c r="FQ112" s="343"/>
      <c r="FR112" s="343"/>
      <c r="FS112" s="343"/>
      <c r="FT112" s="343"/>
      <c r="FU112" s="343"/>
      <c r="FV112" s="343"/>
      <c r="FW112" s="343"/>
      <c r="FX112" s="343"/>
      <c r="FY112" s="343"/>
      <c r="FZ112" s="343"/>
      <c r="GA112" s="343"/>
      <c r="GB112" s="343"/>
      <c r="GC112" s="343"/>
      <c r="GD112" s="343"/>
      <c r="GE112" s="343"/>
      <c r="GF112" s="343"/>
      <c r="GG112" s="343"/>
      <c r="GH112" s="343"/>
      <c r="GI112" s="343"/>
      <c r="GJ112" s="343"/>
      <c r="GK112" s="343"/>
      <c r="GL112" s="343"/>
      <c r="GM112" s="343"/>
      <c r="GN112" s="343"/>
      <c r="GO112" s="343"/>
      <c r="GP112" s="343"/>
      <c r="GQ112" s="343"/>
      <c r="GR112" s="343"/>
      <c r="GS112" s="343"/>
      <c r="GT112" s="343"/>
      <c r="GU112" s="343"/>
      <c r="GV112" s="343"/>
      <c r="GW112" s="343"/>
      <c r="GX112" s="343"/>
      <c r="GY112" s="343"/>
      <c r="GZ112" s="343"/>
      <c r="HA112" s="343"/>
      <c r="HB112" s="343"/>
      <c r="HC112" s="343"/>
      <c r="HD112" s="343"/>
      <c r="HE112" s="343"/>
      <c r="HF112" s="343"/>
      <c r="HG112" s="343"/>
      <c r="HH112" s="343"/>
      <c r="HI112" s="343"/>
      <c r="HJ112" s="343"/>
      <c r="HK112" s="343"/>
      <c r="HL112" s="343"/>
      <c r="HM112" s="343"/>
      <c r="HN112" s="343"/>
      <c r="HO112" s="343"/>
      <c r="HP112" s="343"/>
      <c r="HQ112" s="343"/>
      <c r="HR112" s="343"/>
      <c r="HS112" s="343"/>
      <c r="HT112" s="343"/>
      <c r="HU112" s="343"/>
      <c r="HV112" s="343"/>
      <c r="HW112" s="343"/>
      <c r="HX112" s="343"/>
      <c r="HY112" s="343"/>
      <c r="HZ112" s="343"/>
      <c r="IA112" s="343"/>
      <c r="IB112" s="343"/>
      <c r="IC112" s="343"/>
      <c r="ID112" s="343"/>
      <c r="IE112" s="343"/>
      <c r="IF112" s="343"/>
      <c r="IG112" s="343"/>
      <c r="IH112" s="343"/>
      <c r="II112" s="343"/>
      <c r="IJ112" s="343"/>
      <c r="IK112" s="343"/>
      <c r="IL112" s="343"/>
      <c r="IM112" s="343"/>
      <c r="IN112" s="343"/>
      <c r="IO112" s="343"/>
      <c r="IP112" s="343"/>
      <c r="IQ112" s="343"/>
    </row>
    <row r="113" spans="1:251" s="344" customFormat="1" ht="17.100000000000001" customHeight="1" x14ac:dyDescent="0.2">
      <c r="A113" s="373"/>
      <c r="B113" s="369"/>
      <c r="C113" s="370" t="s">
        <v>254</v>
      </c>
      <c r="D113" s="370"/>
      <c r="E113" s="355" t="s">
        <v>255</v>
      </c>
      <c r="F113" s="371">
        <f>SUM(F114:F115)</f>
        <v>3300</v>
      </c>
      <c r="G113" s="371">
        <f t="shared" ref="G113:H113" si="40">SUM(G114:G115)</f>
        <v>0</v>
      </c>
      <c r="H113" s="372">
        <f t="shared" si="40"/>
        <v>3300</v>
      </c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/>
      <c r="AE113" s="343"/>
      <c r="AF113" s="343"/>
      <c r="AG113" s="343"/>
      <c r="AH113" s="343"/>
      <c r="AI113" s="343"/>
      <c r="AJ113" s="343"/>
      <c r="AK113" s="343"/>
      <c r="AL113" s="343"/>
      <c r="AM113" s="343"/>
      <c r="AN113" s="343"/>
      <c r="AO113" s="343"/>
      <c r="AP113" s="343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  <c r="BJ113" s="343"/>
      <c r="BK113" s="343"/>
      <c r="BL113" s="343"/>
      <c r="BM113" s="343"/>
      <c r="BN113" s="343"/>
      <c r="BO113" s="343"/>
      <c r="BP113" s="343"/>
      <c r="BQ113" s="343"/>
      <c r="BR113" s="343"/>
      <c r="BS113" s="343"/>
      <c r="BT113" s="343"/>
      <c r="BU113" s="343"/>
      <c r="BV113" s="343"/>
      <c r="BW113" s="343"/>
      <c r="BX113" s="343"/>
      <c r="BY113" s="343"/>
      <c r="BZ113" s="343"/>
      <c r="CA113" s="343"/>
      <c r="CB113" s="343"/>
      <c r="CC113" s="343"/>
      <c r="CD113" s="343"/>
      <c r="CE113" s="343"/>
      <c r="CF113" s="343"/>
      <c r="CG113" s="343"/>
      <c r="CH113" s="343"/>
      <c r="CI113" s="343"/>
      <c r="CJ113" s="343"/>
      <c r="CK113" s="343"/>
      <c r="CL113" s="343"/>
      <c r="CM113" s="343"/>
      <c r="CN113" s="343"/>
      <c r="CO113" s="343"/>
      <c r="CP113" s="343"/>
      <c r="CQ113" s="343"/>
      <c r="CR113" s="343"/>
      <c r="CS113" s="343"/>
      <c r="CT113" s="343"/>
      <c r="CU113" s="343"/>
      <c r="CV113" s="343"/>
      <c r="CW113" s="343"/>
      <c r="CX113" s="343"/>
      <c r="CY113" s="343"/>
      <c r="CZ113" s="343"/>
      <c r="DA113" s="343"/>
      <c r="DB113" s="343"/>
      <c r="DC113" s="343"/>
      <c r="DD113" s="343"/>
      <c r="DE113" s="343"/>
      <c r="DF113" s="343"/>
      <c r="DG113" s="343"/>
      <c r="DH113" s="343"/>
      <c r="DI113" s="343"/>
      <c r="DJ113" s="343"/>
      <c r="DK113" s="343"/>
      <c r="DL113" s="343"/>
      <c r="DM113" s="343"/>
      <c r="DN113" s="343"/>
      <c r="DO113" s="343"/>
      <c r="DP113" s="343"/>
      <c r="DQ113" s="343"/>
      <c r="DR113" s="343"/>
      <c r="DS113" s="343"/>
      <c r="DT113" s="343"/>
      <c r="DU113" s="343"/>
      <c r="DV113" s="343"/>
      <c r="DW113" s="343"/>
      <c r="DX113" s="343"/>
      <c r="DY113" s="343"/>
      <c r="DZ113" s="343"/>
      <c r="EA113" s="343"/>
      <c r="EB113" s="343"/>
      <c r="EC113" s="343"/>
      <c r="ED113" s="343"/>
      <c r="EE113" s="343"/>
      <c r="EF113" s="343"/>
      <c r="EG113" s="343"/>
      <c r="EH113" s="343"/>
      <c r="EI113" s="343"/>
      <c r="EJ113" s="343"/>
      <c r="EK113" s="343"/>
      <c r="EL113" s="343"/>
      <c r="EM113" s="343"/>
      <c r="EN113" s="343"/>
      <c r="EO113" s="343"/>
      <c r="EP113" s="343"/>
      <c r="EQ113" s="343"/>
      <c r="ER113" s="343"/>
      <c r="ES113" s="343"/>
      <c r="ET113" s="343"/>
      <c r="EU113" s="343"/>
      <c r="EV113" s="343"/>
      <c r="EW113" s="343"/>
      <c r="EX113" s="343"/>
      <c r="EY113" s="343"/>
      <c r="EZ113" s="343"/>
      <c r="FA113" s="343"/>
      <c r="FB113" s="343"/>
      <c r="FC113" s="343"/>
      <c r="FD113" s="343"/>
      <c r="FE113" s="343"/>
      <c r="FF113" s="343"/>
      <c r="FG113" s="343"/>
      <c r="FH113" s="343"/>
      <c r="FI113" s="343"/>
      <c r="FJ113" s="343"/>
      <c r="FK113" s="343"/>
      <c r="FL113" s="343"/>
      <c r="FM113" s="343"/>
      <c r="FN113" s="343"/>
      <c r="FO113" s="343"/>
      <c r="FP113" s="343"/>
      <c r="FQ113" s="343"/>
      <c r="FR113" s="343"/>
      <c r="FS113" s="343"/>
      <c r="FT113" s="343"/>
      <c r="FU113" s="343"/>
      <c r="FV113" s="343"/>
      <c r="FW113" s="343"/>
      <c r="FX113" s="343"/>
      <c r="FY113" s="343"/>
      <c r="FZ113" s="343"/>
      <c r="GA113" s="343"/>
      <c r="GB113" s="343"/>
      <c r="GC113" s="343"/>
      <c r="GD113" s="343"/>
      <c r="GE113" s="343"/>
      <c r="GF113" s="343"/>
      <c r="GG113" s="343"/>
      <c r="GH113" s="343"/>
      <c r="GI113" s="343"/>
      <c r="GJ113" s="343"/>
      <c r="GK113" s="343"/>
      <c r="GL113" s="343"/>
      <c r="GM113" s="343"/>
      <c r="GN113" s="343"/>
      <c r="GO113" s="343"/>
      <c r="GP113" s="343"/>
      <c r="GQ113" s="343"/>
      <c r="GR113" s="343"/>
      <c r="GS113" s="343"/>
      <c r="GT113" s="343"/>
      <c r="GU113" s="343"/>
      <c r="GV113" s="343"/>
      <c r="GW113" s="343"/>
      <c r="GX113" s="343"/>
      <c r="GY113" s="343"/>
      <c r="GZ113" s="343"/>
      <c r="HA113" s="343"/>
      <c r="HB113" s="343"/>
      <c r="HC113" s="343"/>
      <c r="HD113" s="343"/>
      <c r="HE113" s="343"/>
      <c r="HF113" s="343"/>
      <c r="HG113" s="343"/>
      <c r="HH113" s="343"/>
      <c r="HI113" s="343"/>
      <c r="HJ113" s="343"/>
      <c r="HK113" s="343"/>
      <c r="HL113" s="343"/>
      <c r="HM113" s="343"/>
      <c r="HN113" s="343"/>
      <c r="HO113" s="343"/>
      <c r="HP113" s="343"/>
      <c r="HQ113" s="343"/>
      <c r="HR113" s="343"/>
      <c r="HS113" s="343"/>
      <c r="HT113" s="343"/>
      <c r="HU113" s="343"/>
      <c r="HV113" s="343"/>
      <c r="HW113" s="343"/>
      <c r="HX113" s="343"/>
      <c r="HY113" s="343"/>
      <c r="HZ113" s="343"/>
      <c r="IA113" s="343"/>
      <c r="IB113" s="343"/>
      <c r="IC113" s="343"/>
      <c r="ID113" s="343"/>
      <c r="IE113" s="343"/>
      <c r="IF113" s="343"/>
      <c r="IG113" s="343"/>
      <c r="IH113" s="343"/>
      <c r="II113" s="343"/>
      <c r="IJ113" s="343"/>
      <c r="IK113" s="343"/>
      <c r="IL113" s="343"/>
      <c r="IM113" s="343"/>
      <c r="IN113" s="343"/>
      <c r="IO113" s="343"/>
      <c r="IP113" s="343"/>
      <c r="IQ113" s="343"/>
    </row>
    <row r="114" spans="1:251" s="344" customFormat="1" ht="28.5" customHeight="1" x14ac:dyDescent="0.2">
      <c r="A114" s="373"/>
      <c r="B114" s="373"/>
      <c r="C114" s="374"/>
      <c r="D114" s="375" t="s">
        <v>212</v>
      </c>
      <c r="E114" s="376" t="s">
        <v>291</v>
      </c>
      <c r="F114" s="377">
        <v>1600</v>
      </c>
      <c r="G114" s="378"/>
      <c r="H114" s="378">
        <f>F114+G114</f>
        <v>1600</v>
      </c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3"/>
      <c r="AE114" s="343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  <c r="BJ114" s="343"/>
      <c r="BK114" s="343"/>
      <c r="BL114" s="343"/>
      <c r="BM114" s="343"/>
      <c r="BN114" s="343"/>
      <c r="BO114" s="343"/>
      <c r="BP114" s="343"/>
      <c r="BQ114" s="343"/>
      <c r="BR114" s="343"/>
      <c r="BS114" s="343"/>
      <c r="BT114" s="343"/>
      <c r="BU114" s="343"/>
      <c r="BV114" s="343"/>
      <c r="BW114" s="343"/>
      <c r="BX114" s="343"/>
      <c r="BY114" s="343"/>
      <c r="BZ114" s="343"/>
      <c r="CA114" s="343"/>
      <c r="CB114" s="343"/>
      <c r="CC114" s="343"/>
      <c r="CD114" s="343"/>
      <c r="CE114" s="343"/>
      <c r="CF114" s="343"/>
      <c r="CG114" s="343"/>
      <c r="CH114" s="343"/>
      <c r="CI114" s="343"/>
      <c r="CJ114" s="343"/>
      <c r="CK114" s="343"/>
      <c r="CL114" s="343"/>
      <c r="CM114" s="343"/>
      <c r="CN114" s="343"/>
      <c r="CO114" s="343"/>
      <c r="CP114" s="343"/>
      <c r="CQ114" s="343"/>
      <c r="CR114" s="343"/>
      <c r="CS114" s="343"/>
      <c r="CT114" s="343"/>
      <c r="CU114" s="343"/>
      <c r="CV114" s="343"/>
      <c r="CW114" s="343"/>
      <c r="CX114" s="343"/>
      <c r="CY114" s="343"/>
      <c r="CZ114" s="343"/>
      <c r="DA114" s="343"/>
      <c r="DB114" s="343"/>
      <c r="DC114" s="343"/>
      <c r="DD114" s="343"/>
      <c r="DE114" s="343"/>
      <c r="DF114" s="343"/>
      <c r="DG114" s="343"/>
      <c r="DH114" s="343"/>
      <c r="DI114" s="343"/>
      <c r="DJ114" s="343"/>
      <c r="DK114" s="343"/>
      <c r="DL114" s="343"/>
      <c r="DM114" s="343"/>
      <c r="DN114" s="343"/>
      <c r="DO114" s="343"/>
      <c r="DP114" s="343"/>
      <c r="DQ114" s="343"/>
      <c r="DR114" s="343"/>
      <c r="DS114" s="343"/>
      <c r="DT114" s="343"/>
      <c r="DU114" s="343"/>
      <c r="DV114" s="343"/>
      <c r="DW114" s="343"/>
      <c r="DX114" s="343"/>
      <c r="DY114" s="343"/>
      <c r="DZ114" s="343"/>
      <c r="EA114" s="343"/>
      <c r="EB114" s="343"/>
      <c r="EC114" s="343"/>
      <c r="ED114" s="343"/>
      <c r="EE114" s="343"/>
      <c r="EF114" s="343"/>
      <c r="EG114" s="343"/>
      <c r="EH114" s="343"/>
      <c r="EI114" s="343"/>
      <c r="EJ114" s="343"/>
      <c r="EK114" s="343"/>
      <c r="EL114" s="343"/>
      <c r="EM114" s="343"/>
      <c r="EN114" s="343"/>
      <c r="EO114" s="343"/>
      <c r="EP114" s="343"/>
      <c r="EQ114" s="343"/>
      <c r="ER114" s="343"/>
      <c r="ES114" s="343"/>
      <c r="ET114" s="343"/>
      <c r="EU114" s="343"/>
      <c r="EV114" s="343"/>
      <c r="EW114" s="343"/>
      <c r="EX114" s="343"/>
      <c r="EY114" s="343"/>
      <c r="EZ114" s="343"/>
      <c r="FA114" s="343"/>
      <c r="FB114" s="343"/>
      <c r="FC114" s="343"/>
      <c r="FD114" s="343"/>
      <c r="FE114" s="343"/>
      <c r="FF114" s="343"/>
      <c r="FG114" s="343"/>
      <c r="FH114" s="343"/>
      <c r="FI114" s="343"/>
      <c r="FJ114" s="343"/>
      <c r="FK114" s="343"/>
      <c r="FL114" s="343"/>
      <c r="FM114" s="343"/>
      <c r="FN114" s="343"/>
      <c r="FO114" s="343"/>
      <c r="FP114" s="343"/>
      <c r="FQ114" s="343"/>
      <c r="FR114" s="343"/>
      <c r="FS114" s="343"/>
      <c r="FT114" s="343"/>
      <c r="FU114" s="343"/>
      <c r="FV114" s="343"/>
      <c r="FW114" s="343"/>
      <c r="FX114" s="343"/>
      <c r="FY114" s="343"/>
      <c r="FZ114" s="343"/>
      <c r="GA114" s="343"/>
      <c r="GB114" s="343"/>
      <c r="GC114" s="343"/>
      <c r="GD114" s="343"/>
      <c r="GE114" s="343"/>
      <c r="GF114" s="343"/>
      <c r="GG114" s="343"/>
      <c r="GH114" s="343"/>
      <c r="GI114" s="343"/>
      <c r="GJ114" s="343"/>
      <c r="GK114" s="343"/>
      <c r="GL114" s="343"/>
      <c r="GM114" s="343"/>
      <c r="GN114" s="343"/>
      <c r="GO114" s="343"/>
      <c r="GP114" s="343"/>
      <c r="GQ114" s="343"/>
      <c r="GR114" s="343"/>
      <c r="GS114" s="343"/>
      <c r="GT114" s="343"/>
      <c r="GU114" s="343"/>
      <c r="GV114" s="343"/>
      <c r="GW114" s="343"/>
      <c r="GX114" s="343"/>
      <c r="GY114" s="343"/>
      <c r="GZ114" s="343"/>
      <c r="HA114" s="343"/>
      <c r="HB114" s="343"/>
      <c r="HC114" s="343"/>
      <c r="HD114" s="343"/>
      <c r="HE114" s="343"/>
      <c r="HF114" s="343"/>
      <c r="HG114" s="343"/>
      <c r="HH114" s="343"/>
      <c r="HI114" s="343"/>
      <c r="HJ114" s="343"/>
      <c r="HK114" s="343"/>
      <c r="HL114" s="343"/>
      <c r="HM114" s="343"/>
      <c r="HN114" s="343"/>
      <c r="HO114" s="343"/>
      <c r="HP114" s="343"/>
      <c r="HQ114" s="343"/>
      <c r="HR114" s="343"/>
      <c r="HS114" s="343"/>
      <c r="HT114" s="343"/>
      <c r="HU114" s="343"/>
      <c r="HV114" s="343"/>
      <c r="HW114" s="343"/>
      <c r="HX114" s="343"/>
      <c r="HY114" s="343"/>
      <c r="HZ114" s="343"/>
      <c r="IA114" s="343"/>
      <c r="IB114" s="343"/>
      <c r="IC114" s="343"/>
      <c r="ID114" s="343"/>
      <c r="IE114" s="343"/>
      <c r="IF114" s="343"/>
      <c r="IG114" s="343"/>
      <c r="IH114" s="343"/>
      <c r="II114" s="343"/>
      <c r="IJ114" s="343"/>
      <c r="IK114" s="343"/>
      <c r="IL114" s="343"/>
      <c r="IM114" s="343"/>
      <c r="IN114" s="343"/>
      <c r="IO114" s="343"/>
      <c r="IP114" s="343"/>
      <c r="IQ114" s="343"/>
    </row>
    <row r="115" spans="1:251" s="344" customFormat="1" ht="17.100000000000001" customHeight="1" x14ac:dyDescent="0.2">
      <c r="A115" s="373"/>
      <c r="B115" s="373"/>
      <c r="C115" s="374"/>
      <c r="D115" s="379" t="s">
        <v>192</v>
      </c>
      <c r="E115" s="350" t="s">
        <v>292</v>
      </c>
      <c r="F115" s="380">
        <v>1700</v>
      </c>
      <c r="G115" s="378"/>
      <c r="H115" s="378">
        <f>F115+G115</f>
        <v>1700</v>
      </c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3"/>
      <c r="AH115" s="343"/>
      <c r="AI115" s="343"/>
      <c r="AJ115" s="343"/>
      <c r="AK115" s="343"/>
      <c r="AL115" s="343"/>
      <c r="AM115" s="343"/>
      <c r="AN115" s="343"/>
      <c r="AO115" s="343"/>
      <c r="AP115" s="343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343"/>
      <c r="BF115" s="343"/>
      <c r="BG115" s="343"/>
      <c r="BH115" s="343"/>
      <c r="BI115" s="343"/>
      <c r="BJ115" s="343"/>
      <c r="BK115" s="343"/>
      <c r="BL115" s="343"/>
      <c r="BM115" s="343"/>
      <c r="BN115" s="343"/>
      <c r="BO115" s="343"/>
      <c r="BP115" s="343"/>
      <c r="BQ115" s="343"/>
      <c r="BR115" s="343"/>
      <c r="BS115" s="343"/>
      <c r="BT115" s="343"/>
      <c r="BU115" s="343"/>
      <c r="BV115" s="343"/>
      <c r="BW115" s="343"/>
      <c r="BX115" s="343"/>
      <c r="BY115" s="343"/>
      <c r="BZ115" s="343"/>
      <c r="CA115" s="343"/>
      <c r="CB115" s="343"/>
      <c r="CC115" s="343"/>
      <c r="CD115" s="343"/>
      <c r="CE115" s="343"/>
      <c r="CF115" s="343"/>
      <c r="CG115" s="343"/>
      <c r="CH115" s="343"/>
      <c r="CI115" s="343"/>
      <c r="CJ115" s="343"/>
      <c r="CK115" s="343"/>
      <c r="CL115" s="343"/>
      <c r="CM115" s="343"/>
      <c r="CN115" s="343"/>
      <c r="CO115" s="343"/>
      <c r="CP115" s="343"/>
      <c r="CQ115" s="343"/>
      <c r="CR115" s="343"/>
      <c r="CS115" s="343"/>
      <c r="CT115" s="343"/>
      <c r="CU115" s="343"/>
      <c r="CV115" s="343"/>
      <c r="CW115" s="343"/>
      <c r="CX115" s="343"/>
      <c r="CY115" s="343"/>
      <c r="CZ115" s="343"/>
      <c r="DA115" s="343"/>
      <c r="DB115" s="343"/>
      <c r="DC115" s="343"/>
      <c r="DD115" s="343"/>
      <c r="DE115" s="343"/>
      <c r="DF115" s="343"/>
      <c r="DG115" s="343"/>
      <c r="DH115" s="343"/>
      <c r="DI115" s="343"/>
      <c r="DJ115" s="343"/>
      <c r="DK115" s="343"/>
      <c r="DL115" s="343"/>
      <c r="DM115" s="343"/>
      <c r="DN115" s="343"/>
      <c r="DO115" s="343"/>
      <c r="DP115" s="343"/>
      <c r="DQ115" s="343"/>
      <c r="DR115" s="343"/>
      <c r="DS115" s="343"/>
      <c r="DT115" s="343"/>
      <c r="DU115" s="343"/>
      <c r="DV115" s="343"/>
      <c r="DW115" s="343"/>
      <c r="DX115" s="343"/>
      <c r="DY115" s="343"/>
      <c r="DZ115" s="343"/>
      <c r="EA115" s="343"/>
      <c r="EB115" s="343"/>
      <c r="EC115" s="343"/>
      <c r="ED115" s="343"/>
      <c r="EE115" s="343"/>
      <c r="EF115" s="343"/>
      <c r="EG115" s="343"/>
      <c r="EH115" s="343"/>
      <c r="EI115" s="343"/>
      <c r="EJ115" s="343"/>
      <c r="EK115" s="343"/>
      <c r="EL115" s="343"/>
      <c r="EM115" s="343"/>
      <c r="EN115" s="343"/>
      <c r="EO115" s="343"/>
      <c r="EP115" s="343"/>
      <c r="EQ115" s="343"/>
      <c r="ER115" s="343"/>
      <c r="ES115" s="343"/>
      <c r="ET115" s="343"/>
      <c r="EU115" s="343"/>
      <c r="EV115" s="343"/>
      <c r="EW115" s="343"/>
      <c r="EX115" s="343"/>
      <c r="EY115" s="343"/>
      <c r="EZ115" s="343"/>
      <c r="FA115" s="343"/>
      <c r="FB115" s="343"/>
      <c r="FC115" s="343"/>
      <c r="FD115" s="343"/>
      <c r="FE115" s="343"/>
      <c r="FF115" s="343"/>
      <c r="FG115" s="343"/>
      <c r="FH115" s="343"/>
      <c r="FI115" s="343"/>
      <c r="FJ115" s="343"/>
      <c r="FK115" s="343"/>
      <c r="FL115" s="343"/>
      <c r="FM115" s="343"/>
      <c r="FN115" s="343"/>
      <c r="FO115" s="343"/>
      <c r="FP115" s="343"/>
      <c r="FQ115" s="343"/>
      <c r="FR115" s="343"/>
      <c r="FS115" s="343"/>
      <c r="FT115" s="343"/>
      <c r="FU115" s="343"/>
      <c r="FV115" s="343"/>
      <c r="FW115" s="343"/>
      <c r="FX115" s="343"/>
      <c r="FY115" s="343"/>
      <c r="FZ115" s="343"/>
      <c r="GA115" s="343"/>
      <c r="GB115" s="343"/>
      <c r="GC115" s="343"/>
      <c r="GD115" s="343"/>
      <c r="GE115" s="343"/>
      <c r="GF115" s="343"/>
      <c r="GG115" s="343"/>
      <c r="GH115" s="343"/>
      <c r="GI115" s="343"/>
      <c r="GJ115" s="343"/>
      <c r="GK115" s="343"/>
      <c r="GL115" s="343"/>
      <c r="GM115" s="343"/>
      <c r="GN115" s="343"/>
      <c r="GO115" s="343"/>
      <c r="GP115" s="343"/>
      <c r="GQ115" s="343"/>
      <c r="GR115" s="343"/>
      <c r="GS115" s="343"/>
      <c r="GT115" s="343"/>
      <c r="GU115" s="343"/>
      <c r="GV115" s="343"/>
      <c r="GW115" s="343"/>
      <c r="GX115" s="343"/>
      <c r="GY115" s="343"/>
      <c r="GZ115" s="343"/>
      <c r="HA115" s="343"/>
      <c r="HB115" s="343"/>
      <c r="HC115" s="343"/>
      <c r="HD115" s="343"/>
      <c r="HE115" s="343"/>
      <c r="HF115" s="343"/>
      <c r="HG115" s="343"/>
      <c r="HH115" s="343"/>
      <c r="HI115" s="343"/>
      <c r="HJ115" s="343"/>
      <c r="HK115" s="343"/>
      <c r="HL115" s="343"/>
      <c r="HM115" s="343"/>
      <c r="HN115" s="343"/>
      <c r="HO115" s="343"/>
      <c r="HP115" s="343"/>
      <c r="HQ115" s="343"/>
      <c r="HR115" s="343"/>
      <c r="HS115" s="343"/>
      <c r="HT115" s="343"/>
      <c r="HU115" s="343"/>
      <c r="HV115" s="343"/>
      <c r="HW115" s="343"/>
      <c r="HX115" s="343"/>
      <c r="HY115" s="343"/>
      <c r="HZ115" s="343"/>
      <c r="IA115" s="343"/>
      <c r="IB115" s="343"/>
      <c r="IC115" s="343"/>
      <c r="ID115" s="343"/>
      <c r="IE115" s="343"/>
      <c r="IF115" s="343"/>
      <c r="IG115" s="343"/>
      <c r="IH115" s="343"/>
      <c r="II115" s="343"/>
      <c r="IJ115" s="343"/>
      <c r="IK115" s="343"/>
      <c r="IL115" s="343"/>
      <c r="IM115" s="343"/>
      <c r="IN115" s="343"/>
      <c r="IO115" s="343"/>
      <c r="IP115" s="343"/>
      <c r="IQ115" s="343"/>
    </row>
    <row r="116" spans="1:251" s="344" customFormat="1" ht="17.100000000000001" customHeight="1" x14ac:dyDescent="0.2">
      <c r="A116" s="373"/>
      <c r="B116" s="373"/>
      <c r="C116" s="370" t="s">
        <v>182</v>
      </c>
      <c r="D116" s="370"/>
      <c r="E116" s="355" t="s">
        <v>183</v>
      </c>
      <c r="F116" s="371">
        <f>SUM(F117:F132)</f>
        <v>38042.410000000003</v>
      </c>
      <c r="G116" s="405">
        <f>SUM(G117:G132)</f>
        <v>0</v>
      </c>
      <c r="H116" s="372">
        <f t="shared" ref="H116" si="41">SUM(H117:H132)</f>
        <v>38042.410000000003</v>
      </c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3"/>
      <c r="AE116" s="343"/>
      <c r="AF116" s="343"/>
      <c r="AG116" s="343"/>
      <c r="AH116" s="343"/>
      <c r="AI116" s="343"/>
      <c r="AJ116" s="343"/>
      <c r="AK116" s="343"/>
      <c r="AL116" s="343"/>
      <c r="AM116" s="343"/>
      <c r="AN116" s="343"/>
      <c r="AO116" s="343"/>
      <c r="AP116" s="343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  <c r="BJ116" s="343"/>
      <c r="BK116" s="343"/>
      <c r="BL116" s="343"/>
      <c r="BM116" s="343"/>
      <c r="BN116" s="343"/>
      <c r="BO116" s="343"/>
      <c r="BP116" s="343"/>
      <c r="BQ116" s="343"/>
      <c r="BR116" s="343"/>
      <c r="BS116" s="343"/>
      <c r="BT116" s="343"/>
      <c r="BU116" s="343"/>
      <c r="BV116" s="343"/>
      <c r="BW116" s="343"/>
      <c r="BX116" s="343"/>
      <c r="BY116" s="343"/>
      <c r="BZ116" s="343"/>
      <c r="CA116" s="343"/>
      <c r="CB116" s="343"/>
      <c r="CC116" s="343"/>
      <c r="CD116" s="343"/>
      <c r="CE116" s="343"/>
      <c r="CF116" s="343"/>
      <c r="CG116" s="343"/>
      <c r="CH116" s="343"/>
      <c r="CI116" s="343"/>
      <c r="CJ116" s="343"/>
      <c r="CK116" s="343"/>
      <c r="CL116" s="343"/>
      <c r="CM116" s="343"/>
      <c r="CN116" s="343"/>
      <c r="CO116" s="343"/>
      <c r="CP116" s="343"/>
      <c r="CQ116" s="343"/>
      <c r="CR116" s="343"/>
      <c r="CS116" s="343"/>
      <c r="CT116" s="343"/>
      <c r="CU116" s="343"/>
      <c r="CV116" s="343"/>
      <c r="CW116" s="343"/>
      <c r="CX116" s="343"/>
      <c r="CY116" s="343"/>
      <c r="CZ116" s="343"/>
      <c r="DA116" s="343"/>
      <c r="DB116" s="343"/>
      <c r="DC116" s="343"/>
      <c r="DD116" s="343"/>
      <c r="DE116" s="343"/>
      <c r="DF116" s="343"/>
      <c r="DG116" s="343"/>
      <c r="DH116" s="343"/>
      <c r="DI116" s="343"/>
      <c r="DJ116" s="343"/>
      <c r="DK116" s="343"/>
      <c r="DL116" s="343"/>
      <c r="DM116" s="343"/>
      <c r="DN116" s="343"/>
      <c r="DO116" s="343"/>
      <c r="DP116" s="343"/>
      <c r="DQ116" s="343"/>
      <c r="DR116" s="343"/>
      <c r="DS116" s="343"/>
      <c r="DT116" s="343"/>
      <c r="DU116" s="343"/>
      <c r="DV116" s="343"/>
      <c r="DW116" s="343"/>
      <c r="DX116" s="343"/>
      <c r="DY116" s="343"/>
      <c r="DZ116" s="343"/>
      <c r="EA116" s="343"/>
      <c r="EB116" s="343"/>
      <c r="EC116" s="343"/>
      <c r="ED116" s="343"/>
      <c r="EE116" s="343"/>
      <c r="EF116" s="343"/>
      <c r="EG116" s="343"/>
      <c r="EH116" s="343"/>
      <c r="EI116" s="343"/>
      <c r="EJ116" s="343"/>
      <c r="EK116" s="343"/>
      <c r="EL116" s="343"/>
      <c r="EM116" s="343"/>
      <c r="EN116" s="343"/>
      <c r="EO116" s="343"/>
      <c r="EP116" s="343"/>
      <c r="EQ116" s="343"/>
      <c r="ER116" s="343"/>
      <c r="ES116" s="343"/>
      <c r="ET116" s="343"/>
      <c r="EU116" s="343"/>
      <c r="EV116" s="343"/>
      <c r="EW116" s="343"/>
      <c r="EX116" s="343"/>
      <c r="EY116" s="343"/>
      <c r="EZ116" s="343"/>
      <c r="FA116" s="343"/>
      <c r="FB116" s="343"/>
      <c r="FC116" s="343"/>
      <c r="FD116" s="343"/>
      <c r="FE116" s="343"/>
      <c r="FF116" s="343"/>
      <c r="FG116" s="343"/>
      <c r="FH116" s="343"/>
      <c r="FI116" s="343"/>
      <c r="FJ116" s="343"/>
      <c r="FK116" s="343"/>
      <c r="FL116" s="343"/>
      <c r="FM116" s="343"/>
      <c r="FN116" s="343"/>
      <c r="FO116" s="343"/>
      <c r="FP116" s="343"/>
      <c r="FQ116" s="343"/>
      <c r="FR116" s="343"/>
      <c r="FS116" s="343"/>
      <c r="FT116" s="343"/>
      <c r="FU116" s="343"/>
      <c r="FV116" s="343"/>
      <c r="FW116" s="343"/>
      <c r="FX116" s="343"/>
      <c r="FY116" s="343"/>
      <c r="FZ116" s="343"/>
      <c r="GA116" s="343"/>
      <c r="GB116" s="343"/>
      <c r="GC116" s="343"/>
      <c r="GD116" s="343"/>
      <c r="GE116" s="343"/>
      <c r="GF116" s="343"/>
      <c r="GG116" s="343"/>
      <c r="GH116" s="343"/>
      <c r="GI116" s="343"/>
      <c r="GJ116" s="343"/>
      <c r="GK116" s="343"/>
      <c r="GL116" s="343"/>
      <c r="GM116" s="343"/>
      <c r="GN116" s="343"/>
      <c r="GO116" s="343"/>
      <c r="GP116" s="343"/>
      <c r="GQ116" s="343"/>
      <c r="GR116" s="343"/>
      <c r="GS116" s="343"/>
      <c r="GT116" s="343"/>
      <c r="GU116" s="343"/>
      <c r="GV116" s="343"/>
      <c r="GW116" s="343"/>
      <c r="GX116" s="343"/>
      <c r="GY116" s="343"/>
      <c r="GZ116" s="343"/>
      <c r="HA116" s="343"/>
      <c r="HB116" s="343"/>
      <c r="HC116" s="343"/>
      <c r="HD116" s="343"/>
      <c r="HE116" s="343"/>
      <c r="HF116" s="343"/>
      <c r="HG116" s="343"/>
      <c r="HH116" s="343"/>
      <c r="HI116" s="343"/>
      <c r="HJ116" s="343"/>
      <c r="HK116" s="343"/>
      <c r="HL116" s="343"/>
      <c r="HM116" s="343"/>
      <c r="HN116" s="343"/>
      <c r="HO116" s="343"/>
      <c r="HP116" s="343"/>
      <c r="HQ116" s="343"/>
      <c r="HR116" s="343"/>
      <c r="HS116" s="343"/>
      <c r="HT116" s="343"/>
      <c r="HU116" s="343"/>
      <c r="HV116" s="343"/>
      <c r="HW116" s="343"/>
      <c r="HX116" s="343"/>
      <c r="HY116" s="343"/>
      <c r="HZ116" s="343"/>
      <c r="IA116" s="343"/>
      <c r="IB116" s="343"/>
      <c r="IC116" s="343"/>
      <c r="ID116" s="343"/>
      <c r="IE116" s="343"/>
      <c r="IF116" s="343"/>
      <c r="IG116" s="343"/>
      <c r="IH116" s="343"/>
      <c r="II116" s="343"/>
      <c r="IJ116" s="343"/>
      <c r="IK116" s="343"/>
      <c r="IL116" s="343"/>
      <c r="IM116" s="343"/>
      <c r="IN116" s="343"/>
      <c r="IO116" s="343"/>
      <c r="IP116" s="343"/>
      <c r="IQ116" s="343"/>
    </row>
    <row r="117" spans="1:251" s="344" customFormat="1" ht="17.100000000000001" customHeight="1" x14ac:dyDescent="0.2">
      <c r="A117" s="373"/>
      <c r="B117" s="373"/>
      <c r="C117" s="374"/>
      <c r="D117" s="375" t="s">
        <v>236</v>
      </c>
      <c r="E117" s="376" t="s">
        <v>293</v>
      </c>
      <c r="F117" s="377">
        <v>1600</v>
      </c>
      <c r="G117" s="378"/>
      <c r="H117" s="378">
        <f>F117+G117</f>
        <v>1600</v>
      </c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3"/>
      <c r="AE117" s="343"/>
      <c r="AF117" s="343"/>
      <c r="AG117" s="343"/>
      <c r="AH117" s="343"/>
      <c r="AI117" s="343"/>
      <c r="AJ117" s="343"/>
      <c r="AK117" s="343"/>
      <c r="AL117" s="343"/>
      <c r="AM117" s="343"/>
      <c r="AN117" s="343"/>
      <c r="AO117" s="343"/>
      <c r="AP117" s="343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3"/>
      <c r="BD117" s="343"/>
      <c r="BE117" s="343"/>
      <c r="BF117" s="343"/>
      <c r="BG117" s="343"/>
      <c r="BH117" s="343"/>
      <c r="BI117" s="343"/>
      <c r="BJ117" s="343"/>
      <c r="BK117" s="343"/>
      <c r="BL117" s="343"/>
      <c r="BM117" s="343"/>
      <c r="BN117" s="343"/>
      <c r="BO117" s="343"/>
      <c r="BP117" s="343"/>
      <c r="BQ117" s="343"/>
      <c r="BR117" s="343"/>
      <c r="BS117" s="343"/>
      <c r="BT117" s="343"/>
      <c r="BU117" s="343"/>
      <c r="BV117" s="343"/>
      <c r="BW117" s="343"/>
      <c r="BX117" s="343"/>
      <c r="BY117" s="343"/>
      <c r="BZ117" s="343"/>
      <c r="CA117" s="343"/>
      <c r="CB117" s="343"/>
      <c r="CC117" s="343"/>
      <c r="CD117" s="343"/>
      <c r="CE117" s="343"/>
      <c r="CF117" s="343"/>
      <c r="CG117" s="343"/>
      <c r="CH117" s="343"/>
      <c r="CI117" s="343"/>
      <c r="CJ117" s="343"/>
      <c r="CK117" s="343"/>
      <c r="CL117" s="343"/>
      <c r="CM117" s="343"/>
      <c r="CN117" s="343"/>
      <c r="CO117" s="343"/>
      <c r="CP117" s="343"/>
      <c r="CQ117" s="343"/>
      <c r="CR117" s="343"/>
      <c r="CS117" s="343"/>
      <c r="CT117" s="343"/>
      <c r="CU117" s="343"/>
      <c r="CV117" s="343"/>
      <c r="CW117" s="343"/>
      <c r="CX117" s="343"/>
      <c r="CY117" s="343"/>
      <c r="CZ117" s="343"/>
      <c r="DA117" s="343"/>
      <c r="DB117" s="343"/>
      <c r="DC117" s="343"/>
      <c r="DD117" s="343"/>
      <c r="DE117" s="343"/>
      <c r="DF117" s="343"/>
      <c r="DG117" s="343"/>
      <c r="DH117" s="343"/>
      <c r="DI117" s="343"/>
      <c r="DJ117" s="343"/>
      <c r="DK117" s="343"/>
      <c r="DL117" s="343"/>
      <c r="DM117" s="343"/>
      <c r="DN117" s="343"/>
      <c r="DO117" s="343"/>
      <c r="DP117" s="343"/>
      <c r="DQ117" s="343"/>
      <c r="DR117" s="343"/>
      <c r="DS117" s="343"/>
      <c r="DT117" s="343"/>
      <c r="DU117" s="343"/>
      <c r="DV117" s="343"/>
      <c r="DW117" s="343"/>
      <c r="DX117" s="343"/>
      <c r="DY117" s="343"/>
      <c r="DZ117" s="343"/>
      <c r="EA117" s="343"/>
      <c r="EB117" s="343"/>
      <c r="EC117" s="343"/>
      <c r="ED117" s="343"/>
      <c r="EE117" s="343"/>
      <c r="EF117" s="343"/>
      <c r="EG117" s="343"/>
      <c r="EH117" s="343"/>
      <c r="EI117" s="343"/>
      <c r="EJ117" s="343"/>
      <c r="EK117" s="343"/>
      <c r="EL117" s="343"/>
      <c r="EM117" s="343"/>
      <c r="EN117" s="343"/>
      <c r="EO117" s="343"/>
      <c r="EP117" s="343"/>
      <c r="EQ117" s="343"/>
      <c r="ER117" s="343"/>
      <c r="ES117" s="343"/>
      <c r="ET117" s="343"/>
      <c r="EU117" s="343"/>
      <c r="EV117" s="343"/>
      <c r="EW117" s="343"/>
      <c r="EX117" s="343"/>
      <c r="EY117" s="343"/>
      <c r="EZ117" s="343"/>
      <c r="FA117" s="343"/>
      <c r="FB117" s="343"/>
      <c r="FC117" s="343"/>
      <c r="FD117" s="343"/>
      <c r="FE117" s="343"/>
      <c r="FF117" s="343"/>
      <c r="FG117" s="343"/>
      <c r="FH117" s="343"/>
      <c r="FI117" s="343"/>
      <c r="FJ117" s="343"/>
      <c r="FK117" s="343"/>
      <c r="FL117" s="343"/>
      <c r="FM117" s="343"/>
      <c r="FN117" s="343"/>
      <c r="FO117" s="343"/>
      <c r="FP117" s="343"/>
      <c r="FQ117" s="343"/>
      <c r="FR117" s="343"/>
      <c r="FS117" s="343"/>
      <c r="FT117" s="343"/>
      <c r="FU117" s="343"/>
      <c r="FV117" s="343"/>
      <c r="FW117" s="343"/>
      <c r="FX117" s="343"/>
      <c r="FY117" s="343"/>
      <c r="FZ117" s="343"/>
      <c r="GA117" s="343"/>
      <c r="GB117" s="343"/>
      <c r="GC117" s="343"/>
      <c r="GD117" s="343"/>
      <c r="GE117" s="343"/>
      <c r="GF117" s="343"/>
      <c r="GG117" s="343"/>
      <c r="GH117" s="343"/>
      <c r="GI117" s="343"/>
      <c r="GJ117" s="343"/>
      <c r="GK117" s="343"/>
      <c r="GL117" s="343"/>
      <c r="GM117" s="343"/>
      <c r="GN117" s="343"/>
      <c r="GO117" s="343"/>
      <c r="GP117" s="343"/>
      <c r="GQ117" s="343"/>
      <c r="GR117" s="343"/>
      <c r="GS117" s="343"/>
      <c r="GT117" s="343"/>
      <c r="GU117" s="343"/>
      <c r="GV117" s="343"/>
      <c r="GW117" s="343"/>
      <c r="GX117" s="343"/>
      <c r="GY117" s="343"/>
      <c r="GZ117" s="343"/>
      <c r="HA117" s="343"/>
      <c r="HB117" s="343"/>
      <c r="HC117" s="343"/>
      <c r="HD117" s="343"/>
      <c r="HE117" s="343"/>
      <c r="HF117" s="343"/>
      <c r="HG117" s="343"/>
      <c r="HH117" s="343"/>
      <c r="HI117" s="343"/>
      <c r="HJ117" s="343"/>
      <c r="HK117" s="343"/>
      <c r="HL117" s="343"/>
      <c r="HM117" s="343"/>
      <c r="HN117" s="343"/>
      <c r="HO117" s="343"/>
      <c r="HP117" s="343"/>
      <c r="HQ117" s="343"/>
      <c r="HR117" s="343"/>
      <c r="HS117" s="343"/>
      <c r="HT117" s="343"/>
      <c r="HU117" s="343"/>
      <c r="HV117" s="343"/>
      <c r="HW117" s="343"/>
      <c r="HX117" s="343"/>
      <c r="HY117" s="343"/>
      <c r="HZ117" s="343"/>
      <c r="IA117" s="343"/>
      <c r="IB117" s="343"/>
      <c r="IC117" s="343"/>
      <c r="ID117" s="343"/>
      <c r="IE117" s="343"/>
      <c r="IF117" s="343"/>
      <c r="IG117" s="343"/>
      <c r="IH117" s="343"/>
      <c r="II117" s="343"/>
      <c r="IJ117" s="343"/>
      <c r="IK117" s="343"/>
      <c r="IL117" s="343"/>
      <c r="IM117" s="343"/>
      <c r="IN117" s="343"/>
      <c r="IO117" s="343"/>
      <c r="IP117" s="343"/>
      <c r="IQ117" s="343"/>
    </row>
    <row r="118" spans="1:251" s="344" customFormat="1" ht="17.100000000000001" customHeight="1" x14ac:dyDescent="0.2">
      <c r="A118" s="373"/>
      <c r="B118" s="373"/>
      <c r="C118" s="374"/>
      <c r="D118" s="379" t="s">
        <v>294</v>
      </c>
      <c r="E118" s="350" t="s">
        <v>293</v>
      </c>
      <c r="F118" s="380">
        <v>800</v>
      </c>
      <c r="G118" s="378"/>
      <c r="H118" s="378">
        <f t="shared" ref="H118:H132" si="42">F118+G118</f>
        <v>800</v>
      </c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  <c r="AD118" s="343"/>
      <c r="AE118" s="343"/>
      <c r="AF118" s="343"/>
      <c r="AG118" s="343"/>
      <c r="AH118" s="343"/>
      <c r="AI118" s="343"/>
      <c r="AJ118" s="343"/>
      <c r="AK118" s="343"/>
      <c r="AL118" s="343"/>
      <c r="AM118" s="343"/>
      <c r="AN118" s="343"/>
      <c r="AO118" s="343"/>
      <c r="AP118" s="343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  <c r="BJ118" s="343"/>
      <c r="BK118" s="343"/>
      <c r="BL118" s="343"/>
      <c r="BM118" s="343"/>
      <c r="BN118" s="343"/>
      <c r="BO118" s="343"/>
      <c r="BP118" s="343"/>
      <c r="BQ118" s="343"/>
      <c r="BR118" s="343"/>
      <c r="BS118" s="343"/>
      <c r="BT118" s="343"/>
      <c r="BU118" s="343"/>
      <c r="BV118" s="343"/>
      <c r="BW118" s="343"/>
      <c r="BX118" s="343"/>
      <c r="BY118" s="343"/>
      <c r="BZ118" s="343"/>
      <c r="CA118" s="343"/>
      <c r="CB118" s="343"/>
      <c r="CC118" s="343"/>
      <c r="CD118" s="343"/>
      <c r="CE118" s="343"/>
      <c r="CF118" s="343"/>
      <c r="CG118" s="343"/>
      <c r="CH118" s="343"/>
      <c r="CI118" s="343"/>
      <c r="CJ118" s="343"/>
      <c r="CK118" s="343"/>
      <c r="CL118" s="343"/>
      <c r="CM118" s="343"/>
      <c r="CN118" s="343"/>
      <c r="CO118" s="343"/>
      <c r="CP118" s="343"/>
      <c r="CQ118" s="343"/>
      <c r="CR118" s="343"/>
      <c r="CS118" s="343"/>
      <c r="CT118" s="343"/>
      <c r="CU118" s="343"/>
      <c r="CV118" s="343"/>
      <c r="CW118" s="343"/>
      <c r="CX118" s="343"/>
      <c r="CY118" s="343"/>
      <c r="CZ118" s="343"/>
      <c r="DA118" s="343"/>
      <c r="DB118" s="343"/>
      <c r="DC118" s="343"/>
      <c r="DD118" s="343"/>
      <c r="DE118" s="343"/>
      <c r="DF118" s="343"/>
      <c r="DG118" s="343"/>
      <c r="DH118" s="343"/>
      <c r="DI118" s="343"/>
      <c r="DJ118" s="343"/>
      <c r="DK118" s="343"/>
      <c r="DL118" s="343"/>
      <c r="DM118" s="343"/>
      <c r="DN118" s="343"/>
      <c r="DO118" s="343"/>
      <c r="DP118" s="343"/>
      <c r="DQ118" s="343"/>
      <c r="DR118" s="343"/>
      <c r="DS118" s="343"/>
      <c r="DT118" s="343"/>
      <c r="DU118" s="343"/>
      <c r="DV118" s="343"/>
      <c r="DW118" s="343"/>
      <c r="DX118" s="343"/>
      <c r="DY118" s="343"/>
      <c r="DZ118" s="343"/>
      <c r="EA118" s="343"/>
      <c r="EB118" s="343"/>
      <c r="EC118" s="343"/>
      <c r="ED118" s="343"/>
      <c r="EE118" s="343"/>
      <c r="EF118" s="343"/>
      <c r="EG118" s="343"/>
      <c r="EH118" s="343"/>
      <c r="EI118" s="343"/>
      <c r="EJ118" s="343"/>
      <c r="EK118" s="343"/>
      <c r="EL118" s="343"/>
      <c r="EM118" s="343"/>
      <c r="EN118" s="343"/>
      <c r="EO118" s="343"/>
      <c r="EP118" s="343"/>
      <c r="EQ118" s="343"/>
      <c r="ER118" s="343"/>
      <c r="ES118" s="343"/>
      <c r="ET118" s="343"/>
      <c r="EU118" s="343"/>
      <c r="EV118" s="343"/>
      <c r="EW118" s="343"/>
      <c r="EX118" s="343"/>
      <c r="EY118" s="343"/>
      <c r="EZ118" s="343"/>
      <c r="FA118" s="343"/>
      <c r="FB118" s="343"/>
      <c r="FC118" s="343"/>
      <c r="FD118" s="343"/>
      <c r="FE118" s="343"/>
      <c r="FF118" s="343"/>
      <c r="FG118" s="343"/>
      <c r="FH118" s="343"/>
      <c r="FI118" s="343"/>
      <c r="FJ118" s="343"/>
      <c r="FK118" s="343"/>
      <c r="FL118" s="343"/>
      <c r="FM118" s="343"/>
      <c r="FN118" s="343"/>
      <c r="FO118" s="343"/>
      <c r="FP118" s="343"/>
      <c r="FQ118" s="343"/>
      <c r="FR118" s="343"/>
      <c r="FS118" s="343"/>
      <c r="FT118" s="343"/>
      <c r="FU118" s="343"/>
      <c r="FV118" s="343"/>
      <c r="FW118" s="343"/>
      <c r="FX118" s="343"/>
      <c r="FY118" s="343"/>
      <c r="FZ118" s="343"/>
      <c r="GA118" s="343"/>
      <c r="GB118" s="343"/>
      <c r="GC118" s="343"/>
      <c r="GD118" s="343"/>
      <c r="GE118" s="343"/>
      <c r="GF118" s="343"/>
      <c r="GG118" s="343"/>
      <c r="GH118" s="343"/>
      <c r="GI118" s="343"/>
      <c r="GJ118" s="343"/>
      <c r="GK118" s="343"/>
      <c r="GL118" s="343"/>
      <c r="GM118" s="343"/>
      <c r="GN118" s="343"/>
      <c r="GO118" s="343"/>
      <c r="GP118" s="343"/>
      <c r="GQ118" s="343"/>
      <c r="GR118" s="343"/>
      <c r="GS118" s="343"/>
      <c r="GT118" s="343"/>
      <c r="GU118" s="343"/>
      <c r="GV118" s="343"/>
      <c r="GW118" s="343"/>
      <c r="GX118" s="343"/>
      <c r="GY118" s="343"/>
      <c r="GZ118" s="343"/>
      <c r="HA118" s="343"/>
      <c r="HB118" s="343"/>
      <c r="HC118" s="343"/>
      <c r="HD118" s="343"/>
      <c r="HE118" s="343"/>
      <c r="HF118" s="343"/>
      <c r="HG118" s="343"/>
      <c r="HH118" s="343"/>
      <c r="HI118" s="343"/>
      <c r="HJ118" s="343"/>
      <c r="HK118" s="343"/>
      <c r="HL118" s="343"/>
      <c r="HM118" s="343"/>
      <c r="HN118" s="343"/>
      <c r="HO118" s="343"/>
      <c r="HP118" s="343"/>
      <c r="HQ118" s="343"/>
      <c r="HR118" s="343"/>
      <c r="HS118" s="343"/>
      <c r="HT118" s="343"/>
      <c r="HU118" s="343"/>
      <c r="HV118" s="343"/>
      <c r="HW118" s="343"/>
      <c r="HX118" s="343"/>
      <c r="HY118" s="343"/>
      <c r="HZ118" s="343"/>
      <c r="IA118" s="343"/>
      <c r="IB118" s="343"/>
      <c r="IC118" s="343"/>
      <c r="ID118" s="343"/>
      <c r="IE118" s="343"/>
      <c r="IF118" s="343"/>
      <c r="IG118" s="343"/>
      <c r="IH118" s="343"/>
      <c r="II118" s="343"/>
      <c r="IJ118" s="343"/>
      <c r="IK118" s="343"/>
      <c r="IL118" s="343"/>
      <c r="IM118" s="343"/>
      <c r="IN118" s="343"/>
      <c r="IO118" s="343"/>
      <c r="IP118" s="343"/>
      <c r="IQ118" s="343"/>
    </row>
    <row r="119" spans="1:251" s="344" customFormat="1" ht="17.100000000000001" customHeight="1" x14ac:dyDescent="0.2">
      <c r="A119" s="373"/>
      <c r="B119" s="373"/>
      <c r="C119" s="374"/>
      <c r="D119" s="375" t="s">
        <v>184</v>
      </c>
      <c r="E119" s="376" t="s">
        <v>295</v>
      </c>
      <c r="F119" s="377">
        <v>2469.5300000000002</v>
      </c>
      <c r="G119" s="378"/>
      <c r="H119" s="378">
        <f t="shared" si="42"/>
        <v>2469.5300000000002</v>
      </c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  <c r="AD119" s="343"/>
      <c r="AE119" s="343"/>
      <c r="AF119" s="343"/>
      <c r="AG119" s="343"/>
      <c r="AH119" s="343"/>
      <c r="AI119" s="343"/>
      <c r="AJ119" s="343"/>
      <c r="AK119" s="343"/>
      <c r="AL119" s="343"/>
      <c r="AM119" s="343"/>
      <c r="AN119" s="343"/>
      <c r="AO119" s="343"/>
      <c r="AP119" s="343"/>
      <c r="AQ119" s="343"/>
      <c r="AR119" s="343"/>
      <c r="AS119" s="343"/>
      <c r="AT119" s="343"/>
      <c r="AU119" s="343"/>
      <c r="AV119" s="343"/>
      <c r="AW119" s="343"/>
      <c r="AX119" s="343"/>
      <c r="AY119" s="343"/>
      <c r="AZ119" s="343"/>
      <c r="BA119" s="343"/>
      <c r="BB119" s="343"/>
      <c r="BC119" s="343"/>
      <c r="BD119" s="343"/>
      <c r="BE119" s="343"/>
      <c r="BF119" s="343"/>
      <c r="BG119" s="343"/>
      <c r="BH119" s="343"/>
      <c r="BI119" s="343"/>
      <c r="BJ119" s="343"/>
      <c r="BK119" s="343"/>
      <c r="BL119" s="343"/>
      <c r="BM119" s="343"/>
      <c r="BN119" s="343"/>
      <c r="BO119" s="343"/>
      <c r="BP119" s="343"/>
      <c r="BQ119" s="343"/>
      <c r="BR119" s="343"/>
      <c r="BS119" s="343"/>
      <c r="BT119" s="343"/>
      <c r="BU119" s="343"/>
      <c r="BV119" s="343"/>
      <c r="BW119" s="343"/>
      <c r="BX119" s="343"/>
      <c r="BY119" s="343"/>
      <c r="BZ119" s="343"/>
      <c r="CA119" s="343"/>
      <c r="CB119" s="343"/>
      <c r="CC119" s="343"/>
      <c r="CD119" s="343"/>
      <c r="CE119" s="343"/>
      <c r="CF119" s="343"/>
      <c r="CG119" s="343"/>
      <c r="CH119" s="343"/>
      <c r="CI119" s="343"/>
      <c r="CJ119" s="343"/>
      <c r="CK119" s="343"/>
      <c r="CL119" s="343"/>
      <c r="CM119" s="343"/>
      <c r="CN119" s="343"/>
      <c r="CO119" s="343"/>
      <c r="CP119" s="343"/>
      <c r="CQ119" s="343"/>
      <c r="CR119" s="343"/>
      <c r="CS119" s="343"/>
      <c r="CT119" s="343"/>
      <c r="CU119" s="343"/>
      <c r="CV119" s="343"/>
      <c r="CW119" s="343"/>
      <c r="CX119" s="343"/>
      <c r="CY119" s="343"/>
      <c r="CZ119" s="343"/>
      <c r="DA119" s="343"/>
      <c r="DB119" s="343"/>
      <c r="DC119" s="343"/>
      <c r="DD119" s="343"/>
      <c r="DE119" s="343"/>
      <c r="DF119" s="343"/>
      <c r="DG119" s="343"/>
      <c r="DH119" s="343"/>
      <c r="DI119" s="343"/>
      <c r="DJ119" s="343"/>
      <c r="DK119" s="343"/>
      <c r="DL119" s="343"/>
      <c r="DM119" s="343"/>
      <c r="DN119" s="343"/>
      <c r="DO119" s="343"/>
      <c r="DP119" s="343"/>
      <c r="DQ119" s="343"/>
      <c r="DR119" s="343"/>
      <c r="DS119" s="343"/>
      <c r="DT119" s="343"/>
      <c r="DU119" s="343"/>
      <c r="DV119" s="343"/>
      <c r="DW119" s="343"/>
      <c r="DX119" s="343"/>
      <c r="DY119" s="343"/>
      <c r="DZ119" s="343"/>
      <c r="EA119" s="343"/>
      <c r="EB119" s="343"/>
      <c r="EC119" s="343"/>
      <c r="ED119" s="343"/>
      <c r="EE119" s="343"/>
      <c r="EF119" s="343"/>
      <c r="EG119" s="343"/>
      <c r="EH119" s="343"/>
      <c r="EI119" s="343"/>
      <c r="EJ119" s="343"/>
      <c r="EK119" s="343"/>
      <c r="EL119" s="343"/>
      <c r="EM119" s="343"/>
      <c r="EN119" s="343"/>
      <c r="EO119" s="343"/>
      <c r="EP119" s="343"/>
      <c r="EQ119" s="343"/>
      <c r="ER119" s="343"/>
      <c r="ES119" s="343"/>
      <c r="ET119" s="343"/>
      <c r="EU119" s="343"/>
      <c r="EV119" s="343"/>
      <c r="EW119" s="343"/>
      <c r="EX119" s="343"/>
      <c r="EY119" s="343"/>
      <c r="EZ119" s="343"/>
      <c r="FA119" s="343"/>
      <c r="FB119" s="343"/>
      <c r="FC119" s="343"/>
      <c r="FD119" s="343"/>
      <c r="FE119" s="343"/>
      <c r="FF119" s="343"/>
      <c r="FG119" s="343"/>
      <c r="FH119" s="343"/>
      <c r="FI119" s="343"/>
      <c r="FJ119" s="343"/>
      <c r="FK119" s="343"/>
      <c r="FL119" s="343"/>
      <c r="FM119" s="343"/>
      <c r="FN119" s="343"/>
      <c r="FO119" s="343"/>
      <c r="FP119" s="343"/>
      <c r="FQ119" s="343"/>
      <c r="FR119" s="343"/>
      <c r="FS119" s="343"/>
      <c r="FT119" s="343"/>
      <c r="FU119" s="343"/>
      <c r="FV119" s="343"/>
      <c r="FW119" s="343"/>
      <c r="FX119" s="343"/>
      <c r="FY119" s="343"/>
      <c r="FZ119" s="343"/>
      <c r="GA119" s="343"/>
      <c r="GB119" s="343"/>
      <c r="GC119" s="343"/>
      <c r="GD119" s="343"/>
      <c r="GE119" s="343"/>
      <c r="GF119" s="343"/>
      <c r="GG119" s="343"/>
      <c r="GH119" s="343"/>
      <c r="GI119" s="343"/>
      <c r="GJ119" s="343"/>
      <c r="GK119" s="343"/>
      <c r="GL119" s="343"/>
      <c r="GM119" s="343"/>
      <c r="GN119" s="343"/>
      <c r="GO119" s="343"/>
      <c r="GP119" s="343"/>
      <c r="GQ119" s="343"/>
      <c r="GR119" s="343"/>
      <c r="GS119" s="343"/>
      <c r="GT119" s="343"/>
      <c r="GU119" s="343"/>
      <c r="GV119" s="343"/>
      <c r="GW119" s="343"/>
      <c r="GX119" s="343"/>
      <c r="GY119" s="343"/>
      <c r="GZ119" s="343"/>
      <c r="HA119" s="343"/>
      <c r="HB119" s="343"/>
      <c r="HC119" s="343"/>
      <c r="HD119" s="343"/>
      <c r="HE119" s="343"/>
      <c r="HF119" s="343"/>
      <c r="HG119" s="343"/>
      <c r="HH119" s="343"/>
      <c r="HI119" s="343"/>
      <c r="HJ119" s="343"/>
      <c r="HK119" s="343"/>
      <c r="HL119" s="343"/>
      <c r="HM119" s="343"/>
      <c r="HN119" s="343"/>
      <c r="HO119" s="343"/>
      <c r="HP119" s="343"/>
      <c r="HQ119" s="343"/>
      <c r="HR119" s="343"/>
      <c r="HS119" s="343"/>
      <c r="HT119" s="343"/>
      <c r="HU119" s="343"/>
      <c r="HV119" s="343"/>
      <c r="HW119" s="343"/>
      <c r="HX119" s="343"/>
      <c r="HY119" s="343"/>
      <c r="HZ119" s="343"/>
      <c r="IA119" s="343"/>
      <c r="IB119" s="343"/>
      <c r="IC119" s="343"/>
      <c r="ID119" s="343"/>
      <c r="IE119" s="343"/>
      <c r="IF119" s="343"/>
      <c r="IG119" s="343"/>
      <c r="IH119" s="343"/>
      <c r="II119" s="343"/>
      <c r="IJ119" s="343"/>
      <c r="IK119" s="343"/>
      <c r="IL119" s="343"/>
      <c r="IM119" s="343"/>
      <c r="IN119" s="343"/>
      <c r="IO119" s="343"/>
      <c r="IP119" s="343"/>
      <c r="IQ119" s="343"/>
    </row>
    <row r="120" spans="1:251" s="344" customFormat="1" ht="24.75" customHeight="1" x14ac:dyDescent="0.2">
      <c r="A120" s="373"/>
      <c r="B120" s="373"/>
      <c r="C120" s="374"/>
      <c r="D120" s="375" t="s">
        <v>186</v>
      </c>
      <c r="E120" s="376" t="s">
        <v>296</v>
      </c>
      <c r="F120" s="377">
        <v>3500</v>
      </c>
      <c r="G120" s="341"/>
      <c r="H120" s="378">
        <f t="shared" si="42"/>
        <v>3500</v>
      </c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  <c r="AD120" s="343"/>
      <c r="AE120" s="343"/>
      <c r="AF120" s="343"/>
      <c r="AG120" s="343"/>
      <c r="AH120" s="343"/>
      <c r="AI120" s="343"/>
      <c r="AJ120" s="343"/>
      <c r="AK120" s="343"/>
      <c r="AL120" s="343"/>
      <c r="AM120" s="343"/>
      <c r="AN120" s="343"/>
      <c r="AO120" s="343"/>
      <c r="AP120" s="343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B120" s="343"/>
      <c r="BC120" s="343"/>
      <c r="BD120" s="343"/>
      <c r="BE120" s="343"/>
      <c r="BF120" s="343"/>
      <c r="BG120" s="343"/>
      <c r="BH120" s="343"/>
      <c r="BI120" s="343"/>
      <c r="BJ120" s="343"/>
      <c r="BK120" s="343"/>
      <c r="BL120" s="343"/>
      <c r="BM120" s="343"/>
      <c r="BN120" s="343"/>
      <c r="BO120" s="343"/>
      <c r="BP120" s="343"/>
      <c r="BQ120" s="343"/>
      <c r="BR120" s="343"/>
      <c r="BS120" s="343"/>
      <c r="BT120" s="343"/>
      <c r="BU120" s="343"/>
      <c r="BV120" s="343"/>
      <c r="BW120" s="343"/>
      <c r="BX120" s="343"/>
      <c r="BY120" s="343"/>
      <c r="BZ120" s="343"/>
      <c r="CA120" s="343"/>
      <c r="CB120" s="343"/>
      <c r="CC120" s="343"/>
      <c r="CD120" s="343"/>
      <c r="CE120" s="343"/>
      <c r="CF120" s="343"/>
      <c r="CG120" s="343"/>
      <c r="CH120" s="343"/>
      <c r="CI120" s="343"/>
      <c r="CJ120" s="343"/>
      <c r="CK120" s="343"/>
      <c r="CL120" s="343"/>
      <c r="CM120" s="343"/>
      <c r="CN120" s="343"/>
      <c r="CO120" s="343"/>
      <c r="CP120" s="343"/>
      <c r="CQ120" s="343"/>
      <c r="CR120" s="343"/>
      <c r="CS120" s="343"/>
      <c r="CT120" s="343"/>
      <c r="CU120" s="343"/>
      <c r="CV120" s="343"/>
      <c r="CW120" s="343"/>
      <c r="CX120" s="343"/>
      <c r="CY120" s="343"/>
      <c r="CZ120" s="343"/>
      <c r="DA120" s="343"/>
      <c r="DB120" s="343"/>
      <c r="DC120" s="343"/>
      <c r="DD120" s="343"/>
      <c r="DE120" s="343"/>
      <c r="DF120" s="343"/>
      <c r="DG120" s="343"/>
      <c r="DH120" s="343"/>
      <c r="DI120" s="343"/>
      <c r="DJ120" s="343"/>
      <c r="DK120" s="343"/>
      <c r="DL120" s="343"/>
      <c r="DM120" s="343"/>
      <c r="DN120" s="343"/>
      <c r="DO120" s="343"/>
      <c r="DP120" s="343"/>
      <c r="DQ120" s="343"/>
      <c r="DR120" s="343"/>
      <c r="DS120" s="343"/>
      <c r="DT120" s="343"/>
      <c r="DU120" s="343"/>
      <c r="DV120" s="343"/>
      <c r="DW120" s="343"/>
      <c r="DX120" s="343"/>
      <c r="DY120" s="343"/>
      <c r="DZ120" s="343"/>
      <c r="EA120" s="343"/>
      <c r="EB120" s="343"/>
      <c r="EC120" s="343"/>
      <c r="ED120" s="343"/>
      <c r="EE120" s="343"/>
      <c r="EF120" s="343"/>
      <c r="EG120" s="343"/>
      <c r="EH120" s="343"/>
      <c r="EI120" s="343"/>
      <c r="EJ120" s="343"/>
      <c r="EK120" s="343"/>
      <c r="EL120" s="343"/>
      <c r="EM120" s="343"/>
      <c r="EN120" s="343"/>
      <c r="EO120" s="343"/>
      <c r="EP120" s="343"/>
      <c r="EQ120" s="343"/>
      <c r="ER120" s="343"/>
      <c r="ES120" s="343"/>
      <c r="ET120" s="343"/>
      <c r="EU120" s="343"/>
      <c r="EV120" s="343"/>
      <c r="EW120" s="343"/>
      <c r="EX120" s="343"/>
      <c r="EY120" s="343"/>
      <c r="EZ120" s="343"/>
      <c r="FA120" s="343"/>
      <c r="FB120" s="343"/>
      <c r="FC120" s="343"/>
      <c r="FD120" s="343"/>
      <c r="FE120" s="343"/>
      <c r="FF120" s="343"/>
      <c r="FG120" s="343"/>
      <c r="FH120" s="343"/>
      <c r="FI120" s="343"/>
      <c r="FJ120" s="343"/>
      <c r="FK120" s="343"/>
      <c r="FL120" s="343"/>
      <c r="FM120" s="343"/>
      <c r="FN120" s="343"/>
      <c r="FO120" s="343"/>
      <c r="FP120" s="343"/>
      <c r="FQ120" s="343"/>
      <c r="FR120" s="343"/>
      <c r="FS120" s="343"/>
      <c r="FT120" s="343"/>
      <c r="FU120" s="343"/>
      <c r="FV120" s="343"/>
      <c r="FW120" s="343"/>
      <c r="FX120" s="343"/>
      <c r="FY120" s="343"/>
      <c r="FZ120" s="343"/>
      <c r="GA120" s="343"/>
      <c r="GB120" s="343"/>
      <c r="GC120" s="343"/>
      <c r="GD120" s="343"/>
      <c r="GE120" s="343"/>
      <c r="GF120" s="343"/>
      <c r="GG120" s="343"/>
      <c r="GH120" s="343"/>
      <c r="GI120" s="343"/>
      <c r="GJ120" s="343"/>
      <c r="GK120" s="343"/>
      <c r="GL120" s="343"/>
      <c r="GM120" s="343"/>
      <c r="GN120" s="343"/>
      <c r="GO120" s="343"/>
      <c r="GP120" s="343"/>
      <c r="GQ120" s="343"/>
      <c r="GR120" s="343"/>
      <c r="GS120" s="343"/>
      <c r="GT120" s="343"/>
      <c r="GU120" s="343"/>
      <c r="GV120" s="343"/>
      <c r="GW120" s="343"/>
      <c r="GX120" s="343"/>
      <c r="GY120" s="343"/>
      <c r="GZ120" s="343"/>
      <c r="HA120" s="343"/>
      <c r="HB120" s="343"/>
      <c r="HC120" s="343"/>
      <c r="HD120" s="343"/>
      <c r="HE120" s="343"/>
      <c r="HF120" s="343"/>
      <c r="HG120" s="343"/>
      <c r="HH120" s="343"/>
      <c r="HI120" s="343"/>
      <c r="HJ120" s="343"/>
      <c r="HK120" s="343"/>
      <c r="HL120" s="343"/>
      <c r="HM120" s="343"/>
      <c r="HN120" s="343"/>
      <c r="HO120" s="343"/>
      <c r="HP120" s="343"/>
      <c r="HQ120" s="343"/>
      <c r="HR120" s="343"/>
      <c r="HS120" s="343"/>
      <c r="HT120" s="343"/>
      <c r="HU120" s="343"/>
      <c r="HV120" s="343"/>
      <c r="HW120" s="343"/>
      <c r="HX120" s="343"/>
      <c r="HY120" s="343"/>
      <c r="HZ120" s="343"/>
      <c r="IA120" s="343"/>
      <c r="IB120" s="343"/>
      <c r="IC120" s="343"/>
      <c r="ID120" s="343"/>
      <c r="IE120" s="343"/>
      <c r="IF120" s="343"/>
      <c r="IG120" s="343"/>
      <c r="IH120" s="343"/>
      <c r="II120" s="343"/>
      <c r="IJ120" s="343"/>
      <c r="IK120" s="343"/>
      <c r="IL120" s="343"/>
      <c r="IM120" s="343"/>
      <c r="IN120" s="343"/>
      <c r="IO120" s="343"/>
      <c r="IP120" s="343"/>
      <c r="IQ120" s="343"/>
    </row>
    <row r="121" spans="1:251" s="344" customFormat="1" ht="25.5" customHeight="1" x14ac:dyDescent="0.2">
      <c r="A121" s="373"/>
      <c r="B121" s="373"/>
      <c r="C121" s="374"/>
      <c r="D121" s="375" t="s">
        <v>212</v>
      </c>
      <c r="E121" s="376" t="s">
        <v>297</v>
      </c>
      <c r="F121" s="377">
        <v>1700</v>
      </c>
      <c r="G121" s="341"/>
      <c r="H121" s="378">
        <f t="shared" si="42"/>
        <v>1700</v>
      </c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  <c r="AD121" s="343"/>
      <c r="AE121" s="343"/>
      <c r="AF121" s="343"/>
      <c r="AG121" s="343"/>
      <c r="AH121" s="343"/>
      <c r="AI121" s="343"/>
      <c r="AJ121" s="343"/>
      <c r="AK121" s="343"/>
      <c r="AL121" s="343"/>
      <c r="AM121" s="343"/>
      <c r="AN121" s="343"/>
      <c r="AO121" s="343"/>
      <c r="AP121" s="343"/>
      <c r="AQ121" s="343"/>
      <c r="AR121" s="343"/>
      <c r="AS121" s="343"/>
      <c r="AT121" s="343"/>
      <c r="AU121" s="343"/>
      <c r="AV121" s="343"/>
      <c r="AW121" s="343"/>
      <c r="AX121" s="343"/>
      <c r="AY121" s="343"/>
      <c r="AZ121" s="343"/>
      <c r="BA121" s="343"/>
      <c r="BB121" s="343"/>
      <c r="BC121" s="343"/>
      <c r="BD121" s="343"/>
      <c r="BE121" s="343"/>
      <c r="BF121" s="343"/>
      <c r="BG121" s="343"/>
      <c r="BH121" s="343"/>
      <c r="BI121" s="343"/>
      <c r="BJ121" s="343"/>
      <c r="BK121" s="343"/>
      <c r="BL121" s="343"/>
      <c r="BM121" s="343"/>
      <c r="BN121" s="343"/>
      <c r="BO121" s="343"/>
      <c r="BP121" s="343"/>
      <c r="BQ121" s="343"/>
      <c r="BR121" s="343"/>
      <c r="BS121" s="343"/>
      <c r="BT121" s="343"/>
      <c r="BU121" s="343"/>
      <c r="BV121" s="343"/>
      <c r="BW121" s="343"/>
      <c r="BX121" s="343"/>
      <c r="BY121" s="343"/>
      <c r="BZ121" s="343"/>
      <c r="CA121" s="343"/>
      <c r="CB121" s="343"/>
      <c r="CC121" s="343"/>
      <c r="CD121" s="343"/>
      <c r="CE121" s="343"/>
      <c r="CF121" s="343"/>
      <c r="CG121" s="343"/>
      <c r="CH121" s="343"/>
      <c r="CI121" s="343"/>
      <c r="CJ121" s="343"/>
      <c r="CK121" s="343"/>
      <c r="CL121" s="343"/>
      <c r="CM121" s="343"/>
      <c r="CN121" s="343"/>
      <c r="CO121" s="343"/>
      <c r="CP121" s="343"/>
      <c r="CQ121" s="343"/>
      <c r="CR121" s="343"/>
      <c r="CS121" s="343"/>
      <c r="CT121" s="343"/>
      <c r="CU121" s="343"/>
      <c r="CV121" s="343"/>
      <c r="CW121" s="343"/>
      <c r="CX121" s="343"/>
      <c r="CY121" s="343"/>
      <c r="CZ121" s="343"/>
      <c r="DA121" s="343"/>
      <c r="DB121" s="343"/>
      <c r="DC121" s="343"/>
      <c r="DD121" s="343"/>
      <c r="DE121" s="343"/>
      <c r="DF121" s="343"/>
      <c r="DG121" s="343"/>
      <c r="DH121" s="343"/>
      <c r="DI121" s="343"/>
      <c r="DJ121" s="343"/>
      <c r="DK121" s="343"/>
      <c r="DL121" s="343"/>
      <c r="DM121" s="343"/>
      <c r="DN121" s="343"/>
      <c r="DO121" s="343"/>
      <c r="DP121" s="343"/>
      <c r="DQ121" s="343"/>
      <c r="DR121" s="343"/>
      <c r="DS121" s="343"/>
      <c r="DT121" s="343"/>
      <c r="DU121" s="343"/>
      <c r="DV121" s="343"/>
      <c r="DW121" s="343"/>
      <c r="DX121" s="343"/>
      <c r="DY121" s="343"/>
      <c r="DZ121" s="343"/>
      <c r="EA121" s="343"/>
      <c r="EB121" s="343"/>
      <c r="EC121" s="343"/>
      <c r="ED121" s="343"/>
      <c r="EE121" s="343"/>
      <c r="EF121" s="343"/>
      <c r="EG121" s="343"/>
      <c r="EH121" s="343"/>
      <c r="EI121" s="343"/>
      <c r="EJ121" s="343"/>
      <c r="EK121" s="343"/>
      <c r="EL121" s="343"/>
      <c r="EM121" s="343"/>
      <c r="EN121" s="343"/>
      <c r="EO121" s="343"/>
      <c r="EP121" s="343"/>
      <c r="EQ121" s="343"/>
      <c r="ER121" s="343"/>
      <c r="ES121" s="343"/>
      <c r="ET121" s="343"/>
      <c r="EU121" s="343"/>
      <c r="EV121" s="343"/>
      <c r="EW121" s="343"/>
      <c r="EX121" s="343"/>
      <c r="EY121" s="343"/>
      <c r="EZ121" s="343"/>
      <c r="FA121" s="343"/>
      <c r="FB121" s="343"/>
      <c r="FC121" s="343"/>
      <c r="FD121" s="343"/>
      <c r="FE121" s="343"/>
      <c r="FF121" s="343"/>
      <c r="FG121" s="343"/>
      <c r="FH121" s="343"/>
      <c r="FI121" s="343"/>
      <c r="FJ121" s="343"/>
      <c r="FK121" s="343"/>
      <c r="FL121" s="343"/>
      <c r="FM121" s="343"/>
      <c r="FN121" s="343"/>
      <c r="FO121" s="343"/>
      <c r="FP121" s="343"/>
      <c r="FQ121" s="343"/>
      <c r="FR121" s="343"/>
      <c r="FS121" s="343"/>
      <c r="FT121" s="343"/>
      <c r="FU121" s="343"/>
      <c r="FV121" s="343"/>
      <c r="FW121" s="343"/>
      <c r="FX121" s="343"/>
      <c r="FY121" s="343"/>
      <c r="FZ121" s="343"/>
      <c r="GA121" s="343"/>
      <c r="GB121" s="343"/>
      <c r="GC121" s="343"/>
      <c r="GD121" s="343"/>
      <c r="GE121" s="343"/>
      <c r="GF121" s="343"/>
      <c r="GG121" s="343"/>
      <c r="GH121" s="343"/>
      <c r="GI121" s="343"/>
      <c r="GJ121" s="343"/>
      <c r="GK121" s="343"/>
      <c r="GL121" s="343"/>
      <c r="GM121" s="343"/>
      <c r="GN121" s="343"/>
      <c r="GO121" s="343"/>
      <c r="GP121" s="343"/>
      <c r="GQ121" s="343"/>
      <c r="GR121" s="343"/>
      <c r="GS121" s="343"/>
      <c r="GT121" s="343"/>
      <c r="GU121" s="343"/>
      <c r="GV121" s="343"/>
      <c r="GW121" s="343"/>
      <c r="GX121" s="343"/>
      <c r="GY121" s="343"/>
      <c r="GZ121" s="343"/>
      <c r="HA121" s="343"/>
      <c r="HB121" s="343"/>
      <c r="HC121" s="343"/>
      <c r="HD121" s="343"/>
      <c r="HE121" s="343"/>
      <c r="HF121" s="343"/>
      <c r="HG121" s="343"/>
      <c r="HH121" s="343"/>
      <c r="HI121" s="343"/>
      <c r="HJ121" s="343"/>
      <c r="HK121" s="343"/>
      <c r="HL121" s="343"/>
      <c r="HM121" s="343"/>
      <c r="HN121" s="343"/>
      <c r="HO121" s="343"/>
      <c r="HP121" s="343"/>
      <c r="HQ121" s="343"/>
      <c r="HR121" s="343"/>
      <c r="HS121" s="343"/>
      <c r="HT121" s="343"/>
      <c r="HU121" s="343"/>
      <c r="HV121" s="343"/>
      <c r="HW121" s="343"/>
      <c r="HX121" s="343"/>
      <c r="HY121" s="343"/>
      <c r="HZ121" s="343"/>
      <c r="IA121" s="343"/>
      <c r="IB121" s="343"/>
      <c r="IC121" s="343"/>
      <c r="ID121" s="343"/>
      <c r="IE121" s="343"/>
      <c r="IF121" s="343"/>
      <c r="IG121" s="343"/>
      <c r="IH121" s="343"/>
      <c r="II121" s="343"/>
      <c r="IJ121" s="343"/>
      <c r="IK121" s="343"/>
      <c r="IL121" s="343"/>
      <c r="IM121" s="343"/>
      <c r="IN121" s="343"/>
      <c r="IO121" s="343"/>
      <c r="IP121" s="343"/>
      <c r="IQ121" s="343"/>
    </row>
    <row r="122" spans="1:251" s="344" customFormat="1" ht="17.100000000000001" customHeight="1" x14ac:dyDescent="0.2">
      <c r="A122" s="373"/>
      <c r="B122" s="373"/>
      <c r="C122" s="374"/>
      <c r="D122" s="375" t="s">
        <v>214</v>
      </c>
      <c r="E122" s="376" t="s">
        <v>298</v>
      </c>
      <c r="F122" s="377">
        <v>1537.17</v>
      </c>
      <c r="G122" s="341"/>
      <c r="H122" s="378">
        <f t="shared" si="42"/>
        <v>1537.17</v>
      </c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  <c r="AD122" s="343"/>
      <c r="AE122" s="343"/>
      <c r="AF122" s="343"/>
      <c r="AG122" s="343"/>
      <c r="AH122" s="343"/>
      <c r="AI122" s="343"/>
      <c r="AJ122" s="343"/>
      <c r="AK122" s="343"/>
      <c r="AL122" s="343"/>
      <c r="AM122" s="343"/>
      <c r="AN122" s="343"/>
      <c r="AO122" s="343"/>
      <c r="AP122" s="343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  <c r="BC122" s="343"/>
      <c r="BD122" s="343"/>
      <c r="BE122" s="343"/>
      <c r="BF122" s="343"/>
      <c r="BG122" s="343"/>
      <c r="BH122" s="343"/>
      <c r="BI122" s="343"/>
      <c r="BJ122" s="343"/>
      <c r="BK122" s="343"/>
      <c r="BL122" s="343"/>
      <c r="BM122" s="343"/>
      <c r="BN122" s="343"/>
      <c r="BO122" s="343"/>
      <c r="BP122" s="343"/>
      <c r="BQ122" s="343"/>
      <c r="BR122" s="343"/>
      <c r="BS122" s="343"/>
      <c r="BT122" s="343"/>
      <c r="BU122" s="343"/>
      <c r="BV122" s="343"/>
      <c r="BW122" s="343"/>
      <c r="BX122" s="343"/>
      <c r="BY122" s="343"/>
      <c r="BZ122" s="343"/>
      <c r="CA122" s="343"/>
      <c r="CB122" s="343"/>
      <c r="CC122" s="343"/>
      <c r="CD122" s="343"/>
      <c r="CE122" s="343"/>
      <c r="CF122" s="343"/>
      <c r="CG122" s="343"/>
      <c r="CH122" s="343"/>
      <c r="CI122" s="343"/>
      <c r="CJ122" s="343"/>
      <c r="CK122" s="343"/>
      <c r="CL122" s="343"/>
      <c r="CM122" s="343"/>
      <c r="CN122" s="343"/>
      <c r="CO122" s="343"/>
      <c r="CP122" s="343"/>
      <c r="CQ122" s="343"/>
      <c r="CR122" s="343"/>
      <c r="CS122" s="343"/>
      <c r="CT122" s="343"/>
      <c r="CU122" s="343"/>
      <c r="CV122" s="343"/>
      <c r="CW122" s="343"/>
      <c r="CX122" s="343"/>
      <c r="CY122" s="343"/>
      <c r="CZ122" s="343"/>
      <c r="DA122" s="343"/>
      <c r="DB122" s="343"/>
      <c r="DC122" s="343"/>
      <c r="DD122" s="343"/>
      <c r="DE122" s="343"/>
      <c r="DF122" s="343"/>
      <c r="DG122" s="343"/>
      <c r="DH122" s="343"/>
      <c r="DI122" s="343"/>
      <c r="DJ122" s="343"/>
      <c r="DK122" s="343"/>
      <c r="DL122" s="343"/>
      <c r="DM122" s="343"/>
      <c r="DN122" s="343"/>
      <c r="DO122" s="343"/>
      <c r="DP122" s="343"/>
      <c r="DQ122" s="343"/>
      <c r="DR122" s="343"/>
      <c r="DS122" s="343"/>
      <c r="DT122" s="343"/>
      <c r="DU122" s="343"/>
      <c r="DV122" s="343"/>
      <c r="DW122" s="343"/>
      <c r="DX122" s="343"/>
      <c r="DY122" s="343"/>
      <c r="DZ122" s="343"/>
      <c r="EA122" s="343"/>
      <c r="EB122" s="343"/>
      <c r="EC122" s="343"/>
      <c r="ED122" s="343"/>
      <c r="EE122" s="343"/>
      <c r="EF122" s="343"/>
      <c r="EG122" s="343"/>
      <c r="EH122" s="343"/>
      <c r="EI122" s="343"/>
      <c r="EJ122" s="343"/>
      <c r="EK122" s="343"/>
      <c r="EL122" s="343"/>
      <c r="EM122" s="343"/>
      <c r="EN122" s="343"/>
      <c r="EO122" s="343"/>
      <c r="EP122" s="343"/>
      <c r="EQ122" s="343"/>
      <c r="ER122" s="343"/>
      <c r="ES122" s="343"/>
      <c r="ET122" s="343"/>
      <c r="EU122" s="343"/>
      <c r="EV122" s="343"/>
      <c r="EW122" s="343"/>
      <c r="EX122" s="343"/>
      <c r="EY122" s="343"/>
      <c r="EZ122" s="343"/>
      <c r="FA122" s="343"/>
      <c r="FB122" s="343"/>
      <c r="FC122" s="343"/>
      <c r="FD122" s="343"/>
      <c r="FE122" s="343"/>
      <c r="FF122" s="343"/>
      <c r="FG122" s="343"/>
      <c r="FH122" s="343"/>
      <c r="FI122" s="343"/>
      <c r="FJ122" s="343"/>
      <c r="FK122" s="343"/>
      <c r="FL122" s="343"/>
      <c r="FM122" s="343"/>
      <c r="FN122" s="343"/>
      <c r="FO122" s="343"/>
      <c r="FP122" s="343"/>
      <c r="FQ122" s="343"/>
      <c r="FR122" s="343"/>
      <c r="FS122" s="343"/>
      <c r="FT122" s="343"/>
      <c r="FU122" s="343"/>
      <c r="FV122" s="343"/>
      <c r="FW122" s="343"/>
      <c r="FX122" s="343"/>
      <c r="FY122" s="343"/>
      <c r="FZ122" s="343"/>
      <c r="GA122" s="343"/>
      <c r="GB122" s="343"/>
      <c r="GC122" s="343"/>
      <c r="GD122" s="343"/>
      <c r="GE122" s="343"/>
      <c r="GF122" s="343"/>
      <c r="GG122" s="343"/>
      <c r="GH122" s="343"/>
      <c r="GI122" s="343"/>
      <c r="GJ122" s="343"/>
      <c r="GK122" s="343"/>
      <c r="GL122" s="343"/>
      <c r="GM122" s="343"/>
      <c r="GN122" s="343"/>
      <c r="GO122" s="343"/>
      <c r="GP122" s="343"/>
      <c r="GQ122" s="343"/>
      <c r="GR122" s="343"/>
      <c r="GS122" s="343"/>
      <c r="GT122" s="343"/>
      <c r="GU122" s="343"/>
      <c r="GV122" s="343"/>
      <c r="GW122" s="343"/>
      <c r="GX122" s="343"/>
      <c r="GY122" s="343"/>
      <c r="GZ122" s="343"/>
      <c r="HA122" s="343"/>
      <c r="HB122" s="343"/>
      <c r="HC122" s="343"/>
      <c r="HD122" s="343"/>
      <c r="HE122" s="343"/>
      <c r="HF122" s="343"/>
      <c r="HG122" s="343"/>
      <c r="HH122" s="343"/>
      <c r="HI122" s="343"/>
      <c r="HJ122" s="343"/>
      <c r="HK122" s="343"/>
      <c r="HL122" s="343"/>
      <c r="HM122" s="343"/>
      <c r="HN122" s="343"/>
      <c r="HO122" s="343"/>
      <c r="HP122" s="343"/>
      <c r="HQ122" s="343"/>
      <c r="HR122" s="343"/>
      <c r="HS122" s="343"/>
      <c r="HT122" s="343"/>
      <c r="HU122" s="343"/>
      <c r="HV122" s="343"/>
      <c r="HW122" s="343"/>
      <c r="HX122" s="343"/>
      <c r="HY122" s="343"/>
      <c r="HZ122" s="343"/>
      <c r="IA122" s="343"/>
      <c r="IB122" s="343"/>
      <c r="IC122" s="343"/>
      <c r="ID122" s="343"/>
      <c r="IE122" s="343"/>
      <c r="IF122" s="343"/>
      <c r="IG122" s="343"/>
      <c r="IH122" s="343"/>
      <c r="II122" s="343"/>
      <c r="IJ122" s="343"/>
      <c r="IK122" s="343"/>
      <c r="IL122" s="343"/>
      <c r="IM122" s="343"/>
      <c r="IN122" s="343"/>
      <c r="IO122" s="343"/>
      <c r="IP122" s="343"/>
      <c r="IQ122" s="343"/>
    </row>
    <row r="123" spans="1:251" s="344" customFormat="1" ht="17.100000000000001" customHeight="1" x14ac:dyDescent="0.2">
      <c r="A123" s="373"/>
      <c r="B123" s="373"/>
      <c r="C123" s="374"/>
      <c r="D123" s="379" t="s">
        <v>262</v>
      </c>
      <c r="E123" s="350" t="s">
        <v>298</v>
      </c>
      <c r="F123" s="380">
        <v>2000</v>
      </c>
      <c r="G123" s="341"/>
      <c r="H123" s="378">
        <f t="shared" si="42"/>
        <v>2000</v>
      </c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/>
      <c r="AF123" s="343"/>
      <c r="AG123" s="343"/>
      <c r="AH123" s="343"/>
      <c r="AI123" s="343"/>
      <c r="AJ123" s="343"/>
      <c r="AK123" s="343"/>
      <c r="AL123" s="343"/>
      <c r="AM123" s="343"/>
      <c r="AN123" s="343"/>
      <c r="AO123" s="343"/>
      <c r="AP123" s="343"/>
      <c r="AQ123" s="343"/>
      <c r="AR123" s="343"/>
      <c r="AS123" s="343"/>
      <c r="AT123" s="343"/>
      <c r="AU123" s="343"/>
      <c r="AV123" s="343"/>
      <c r="AW123" s="343"/>
      <c r="AX123" s="343"/>
      <c r="AY123" s="343"/>
      <c r="AZ123" s="343"/>
      <c r="BA123" s="343"/>
      <c r="BB123" s="343"/>
      <c r="BC123" s="343"/>
      <c r="BD123" s="343"/>
      <c r="BE123" s="343"/>
      <c r="BF123" s="343"/>
      <c r="BG123" s="343"/>
      <c r="BH123" s="343"/>
      <c r="BI123" s="343"/>
      <c r="BJ123" s="343"/>
      <c r="BK123" s="343"/>
      <c r="BL123" s="343"/>
      <c r="BM123" s="343"/>
      <c r="BN123" s="343"/>
      <c r="BO123" s="343"/>
      <c r="BP123" s="343"/>
      <c r="BQ123" s="343"/>
      <c r="BR123" s="343"/>
      <c r="BS123" s="343"/>
      <c r="BT123" s="343"/>
      <c r="BU123" s="343"/>
      <c r="BV123" s="343"/>
      <c r="BW123" s="343"/>
      <c r="BX123" s="343"/>
      <c r="BY123" s="343"/>
      <c r="BZ123" s="343"/>
      <c r="CA123" s="343"/>
      <c r="CB123" s="343"/>
      <c r="CC123" s="343"/>
      <c r="CD123" s="343"/>
      <c r="CE123" s="343"/>
      <c r="CF123" s="343"/>
      <c r="CG123" s="343"/>
      <c r="CH123" s="343"/>
      <c r="CI123" s="343"/>
      <c r="CJ123" s="343"/>
      <c r="CK123" s="343"/>
      <c r="CL123" s="343"/>
      <c r="CM123" s="343"/>
      <c r="CN123" s="343"/>
      <c r="CO123" s="343"/>
      <c r="CP123" s="343"/>
      <c r="CQ123" s="343"/>
      <c r="CR123" s="343"/>
      <c r="CS123" s="343"/>
      <c r="CT123" s="343"/>
      <c r="CU123" s="343"/>
      <c r="CV123" s="343"/>
      <c r="CW123" s="343"/>
      <c r="CX123" s="343"/>
      <c r="CY123" s="343"/>
      <c r="CZ123" s="343"/>
      <c r="DA123" s="343"/>
      <c r="DB123" s="343"/>
      <c r="DC123" s="343"/>
      <c r="DD123" s="343"/>
      <c r="DE123" s="343"/>
      <c r="DF123" s="343"/>
      <c r="DG123" s="343"/>
      <c r="DH123" s="343"/>
      <c r="DI123" s="343"/>
      <c r="DJ123" s="343"/>
      <c r="DK123" s="343"/>
      <c r="DL123" s="343"/>
      <c r="DM123" s="343"/>
      <c r="DN123" s="343"/>
      <c r="DO123" s="343"/>
      <c r="DP123" s="343"/>
      <c r="DQ123" s="343"/>
      <c r="DR123" s="343"/>
      <c r="DS123" s="343"/>
      <c r="DT123" s="343"/>
      <c r="DU123" s="343"/>
      <c r="DV123" s="343"/>
      <c r="DW123" s="343"/>
      <c r="DX123" s="343"/>
      <c r="DY123" s="343"/>
      <c r="DZ123" s="343"/>
      <c r="EA123" s="343"/>
      <c r="EB123" s="343"/>
      <c r="EC123" s="343"/>
      <c r="ED123" s="343"/>
      <c r="EE123" s="343"/>
      <c r="EF123" s="343"/>
      <c r="EG123" s="343"/>
      <c r="EH123" s="343"/>
      <c r="EI123" s="343"/>
      <c r="EJ123" s="343"/>
      <c r="EK123" s="343"/>
      <c r="EL123" s="343"/>
      <c r="EM123" s="343"/>
      <c r="EN123" s="343"/>
      <c r="EO123" s="343"/>
      <c r="EP123" s="343"/>
      <c r="EQ123" s="343"/>
      <c r="ER123" s="343"/>
      <c r="ES123" s="343"/>
      <c r="ET123" s="343"/>
      <c r="EU123" s="343"/>
      <c r="EV123" s="343"/>
      <c r="EW123" s="343"/>
      <c r="EX123" s="343"/>
      <c r="EY123" s="343"/>
      <c r="EZ123" s="343"/>
      <c r="FA123" s="343"/>
      <c r="FB123" s="343"/>
      <c r="FC123" s="343"/>
      <c r="FD123" s="343"/>
      <c r="FE123" s="343"/>
      <c r="FF123" s="343"/>
      <c r="FG123" s="343"/>
      <c r="FH123" s="343"/>
      <c r="FI123" s="343"/>
      <c r="FJ123" s="343"/>
      <c r="FK123" s="343"/>
      <c r="FL123" s="343"/>
      <c r="FM123" s="343"/>
      <c r="FN123" s="343"/>
      <c r="FO123" s="343"/>
      <c r="FP123" s="343"/>
      <c r="FQ123" s="343"/>
      <c r="FR123" s="343"/>
      <c r="FS123" s="343"/>
      <c r="FT123" s="343"/>
      <c r="FU123" s="343"/>
      <c r="FV123" s="343"/>
      <c r="FW123" s="343"/>
      <c r="FX123" s="343"/>
      <c r="FY123" s="343"/>
      <c r="FZ123" s="343"/>
      <c r="GA123" s="343"/>
      <c r="GB123" s="343"/>
      <c r="GC123" s="343"/>
      <c r="GD123" s="343"/>
      <c r="GE123" s="343"/>
      <c r="GF123" s="343"/>
      <c r="GG123" s="343"/>
      <c r="GH123" s="343"/>
      <c r="GI123" s="343"/>
      <c r="GJ123" s="343"/>
      <c r="GK123" s="343"/>
      <c r="GL123" s="343"/>
      <c r="GM123" s="343"/>
      <c r="GN123" s="343"/>
      <c r="GO123" s="343"/>
      <c r="GP123" s="343"/>
      <c r="GQ123" s="343"/>
      <c r="GR123" s="343"/>
      <c r="GS123" s="343"/>
      <c r="GT123" s="343"/>
      <c r="GU123" s="343"/>
      <c r="GV123" s="343"/>
      <c r="GW123" s="343"/>
      <c r="GX123" s="343"/>
      <c r="GY123" s="343"/>
      <c r="GZ123" s="343"/>
      <c r="HA123" s="343"/>
      <c r="HB123" s="343"/>
      <c r="HC123" s="343"/>
      <c r="HD123" s="343"/>
      <c r="HE123" s="343"/>
      <c r="HF123" s="343"/>
      <c r="HG123" s="343"/>
      <c r="HH123" s="343"/>
      <c r="HI123" s="343"/>
      <c r="HJ123" s="343"/>
      <c r="HK123" s="343"/>
      <c r="HL123" s="343"/>
      <c r="HM123" s="343"/>
      <c r="HN123" s="343"/>
      <c r="HO123" s="343"/>
      <c r="HP123" s="343"/>
      <c r="HQ123" s="343"/>
      <c r="HR123" s="343"/>
      <c r="HS123" s="343"/>
      <c r="HT123" s="343"/>
      <c r="HU123" s="343"/>
      <c r="HV123" s="343"/>
      <c r="HW123" s="343"/>
      <c r="HX123" s="343"/>
      <c r="HY123" s="343"/>
      <c r="HZ123" s="343"/>
      <c r="IA123" s="343"/>
      <c r="IB123" s="343"/>
      <c r="IC123" s="343"/>
      <c r="ID123" s="343"/>
      <c r="IE123" s="343"/>
      <c r="IF123" s="343"/>
      <c r="IG123" s="343"/>
      <c r="IH123" s="343"/>
      <c r="II123" s="343"/>
      <c r="IJ123" s="343"/>
      <c r="IK123" s="343"/>
      <c r="IL123" s="343"/>
      <c r="IM123" s="343"/>
      <c r="IN123" s="343"/>
      <c r="IO123" s="343"/>
      <c r="IP123" s="343"/>
      <c r="IQ123" s="343"/>
    </row>
    <row r="124" spans="1:251" s="344" customFormat="1" ht="17.100000000000001" customHeight="1" x14ac:dyDescent="0.2">
      <c r="A124" s="373"/>
      <c r="B124" s="373"/>
      <c r="C124" s="374"/>
      <c r="D124" s="375" t="s">
        <v>264</v>
      </c>
      <c r="E124" s="376" t="s">
        <v>299</v>
      </c>
      <c r="F124" s="377">
        <v>858.8</v>
      </c>
      <c r="G124" s="342"/>
      <c r="H124" s="378">
        <f t="shared" si="42"/>
        <v>858.8</v>
      </c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  <c r="AD124" s="343"/>
      <c r="AE124" s="343"/>
      <c r="AF124" s="343"/>
      <c r="AG124" s="343"/>
      <c r="AH124" s="343"/>
      <c r="AI124" s="343"/>
      <c r="AJ124" s="343"/>
      <c r="AK124" s="343"/>
      <c r="AL124" s="343"/>
      <c r="AM124" s="343"/>
      <c r="AN124" s="343"/>
      <c r="AO124" s="343"/>
      <c r="AP124" s="343"/>
      <c r="AQ124" s="343"/>
      <c r="AR124" s="343"/>
      <c r="AS124" s="343"/>
      <c r="AT124" s="343"/>
      <c r="AU124" s="343"/>
      <c r="AV124" s="343"/>
      <c r="AW124" s="343"/>
      <c r="AX124" s="343"/>
      <c r="AY124" s="343"/>
      <c r="AZ124" s="343"/>
      <c r="BA124" s="343"/>
      <c r="BB124" s="343"/>
      <c r="BC124" s="343"/>
      <c r="BD124" s="343"/>
      <c r="BE124" s="343"/>
      <c r="BF124" s="343"/>
      <c r="BG124" s="343"/>
      <c r="BH124" s="343"/>
      <c r="BI124" s="343"/>
      <c r="BJ124" s="343"/>
      <c r="BK124" s="343"/>
      <c r="BL124" s="343"/>
      <c r="BM124" s="343"/>
      <c r="BN124" s="343"/>
      <c r="BO124" s="343"/>
      <c r="BP124" s="343"/>
      <c r="BQ124" s="343"/>
      <c r="BR124" s="343"/>
      <c r="BS124" s="343"/>
      <c r="BT124" s="343"/>
      <c r="BU124" s="343"/>
      <c r="BV124" s="343"/>
      <c r="BW124" s="343"/>
      <c r="BX124" s="343"/>
      <c r="BY124" s="343"/>
      <c r="BZ124" s="343"/>
      <c r="CA124" s="343"/>
      <c r="CB124" s="343"/>
      <c r="CC124" s="343"/>
      <c r="CD124" s="343"/>
      <c r="CE124" s="343"/>
      <c r="CF124" s="343"/>
      <c r="CG124" s="343"/>
      <c r="CH124" s="343"/>
      <c r="CI124" s="343"/>
      <c r="CJ124" s="343"/>
      <c r="CK124" s="343"/>
      <c r="CL124" s="343"/>
      <c r="CM124" s="343"/>
      <c r="CN124" s="343"/>
      <c r="CO124" s="343"/>
      <c r="CP124" s="343"/>
      <c r="CQ124" s="343"/>
      <c r="CR124" s="343"/>
      <c r="CS124" s="343"/>
      <c r="CT124" s="343"/>
      <c r="CU124" s="343"/>
      <c r="CV124" s="343"/>
      <c r="CW124" s="343"/>
      <c r="CX124" s="343"/>
      <c r="CY124" s="343"/>
      <c r="CZ124" s="343"/>
      <c r="DA124" s="343"/>
      <c r="DB124" s="343"/>
      <c r="DC124" s="343"/>
      <c r="DD124" s="343"/>
      <c r="DE124" s="343"/>
      <c r="DF124" s="343"/>
      <c r="DG124" s="343"/>
      <c r="DH124" s="343"/>
      <c r="DI124" s="343"/>
      <c r="DJ124" s="343"/>
      <c r="DK124" s="343"/>
      <c r="DL124" s="343"/>
      <c r="DM124" s="343"/>
      <c r="DN124" s="343"/>
      <c r="DO124" s="343"/>
      <c r="DP124" s="343"/>
      <c r="DQ124" s="343"/>
      <c r="DR124" s="343"/>
      <c r="DS124" s="343"/>
      <c r="DT124" s="343"/>
      <c r="DU124" s="343"/>
      <c r="DV124" s="343"/>
      <c r="DW124" s="343"/>
      <c r="DX124" s="343"/>
      <c r="DY124" s="343"/>
      <c r="DZ124" s="343"/>
      <c r="EA124" s="343"/>
      <c r="EB124" s="343"/>
      <c r="EC124" s="343"/>
      <c r="ED124" s="343"/>
      <c r="EE124" s="343"/>
      <c r="EF124" s="343"/>
      <c r="EG124" s="343"/>
      <c r="EH124" s="343"/>
      <c r="EI124" s="343"/>
      <c r="EJ124" s="343"/>
      <c r="EK124" s="343"/>
      <c r="EL124" s="343"/>
      <c r="EM124" s="343"/>
      <c r="EN124" s="343"/>
      <c r="EO124" s="343"/>
      <c r="EP124" s="343"/>
      <c r="EQ124" s="343"/>
      <c r="ER124" s="343"/>
      <c r="ES124" s="343"/>
      <c r="ET124" s="343"/>
      <c r="EU124" s="343"/>
      <c r="EV124" s="343"/>
      <c r="EW124" s="343"/>
      <c r="EX124" s="343"/>
      <c r="EY124" s="343"/>
      <c r="EZ124" s="343"/>
      <c r="FA124" s="343"/>
      <c r="FB124" s="343"/>
      <c r="FC124" s="343"/>
      <c r="FD124" s="343"/>
      <c r="FE124" s="343"/>
      <c r="FF124" s="343"/>
      <c r="FG124" s="343"/>
      <c r="FH124" s="343"/>
      <c r="FI124" s="343"/>
      <c r="FJ124" s="343"/>
      <c r="FK124" s="343"/>
      <c r="FL124" s="343"/>
      <c r="FM124" s="343"/>
      <c r="FN124" s="343"/>
      <c r="FO124" s="343"/>
      <c r="FP124" s="343"/>
      <c r="FQ124" s="343"/>
      <c r="FR124" s="343"/>
      <c r="FS124" s="343"/>
      <c r="FT124" s="343"/>
      <c r="FU124" s="343"/>
      <c r="FV124" s="343"/>
      <c r="FW124" s="343"/>
      <c r="FX124" s="343"/>
      <c r="FY124" s="343"/>
      <c r="FZ124" s="343"/>
      <c r="GA124" s="343"/>
      <c r="GB124" s="343"/>
      <c r="GC124" s="343"/>
      <c r="GD124" s="343"/>
      <c r="GE124" s="343"/>
      <c r="GF124" s="343"/>
      <c r="GG124" s="343"/>
      <c r="GH124" s="343"/>
      <c r="GI124" s="343"/>
      <c r="GJ124" s="343"/>
      <c r="GK124" s="343"/>
      <c r="GL124" s="343"/>
      <c r="GM124" s="343"/>
      <c r="GN124" s="343"/>
      <c r="GO124" s="343"/>
      <c r="GP124" s="343"/>
      <c r="GQ124" s="343"/>
      <c r="GR124" s="343"/>
      <c r="GS124" s="343"/>
      <c r="GT124" s="343"/>
      <c r="GU124" s="343"/>
      <c r="GV124" s="343"/>
      <c r="GW124" s="343"/>
      <c r="GX124" s="343"/>
      <c r="GY124" s="343"/>
      <c r="GZ124" s="343"/>
      <c r="HA124" s="343"/>
      <c r="HB124" s="343"/>
      <c r="HC124" s="343"/>
      <c r="HD124" s="343"/>
      <c r="HE124" s="343"/>
      <c r="HF124" s="343"/>
      <c r="HG124" s="343"/>
      <c r="HH124" s="343"/>
      <c r="HI124" s="343"/>
      <c r="HJ124" s="343"/>
      <c r="HK124" s="343"/>
      <c r="HL124" s="343"/>
      <c r="HM124" s="343"/>
      <c r="HN124" s="343"/>
      <c r="HO124" s="343"/>
      <c r="HP124" s="343"/>
      <c r="HQ124" s="343"/>
      <c r="HR124" s="343"/>
      <c r="HS124" s="343"/>
      <c r="HT124" s="343"/>
      <c r="HU124" s="343"/>
      <c r="HV124" s="343"/>
      <c r="HW124" s="343"/>
      <c r="HX124" s="343"/>
      <c r="HY124" s="343"/>
      <c r="HZ124" s="343"/>
      <c r="IA124" s="343"/>
      <c r="IB124" s="343"/>
      <c r="IC124" s="343"/>
      <c r="ID124" s="343"/>
      <c r="IE124" s="343"/>
      <c r="IF124" s="343"/>
      <c r="IG124" s="343"/>
      <c r="IH124" s="343"/>
      <c r="II124" s="343"/>
      <c r="IJ124" s="343"/>
      <c r="IK124" s="343"/>
      <c r="IL124" s="343"/>
      <c r="IM124" s="343"/>
      <c r="IN124" s="343"/>
      <c r="IO124" s="343"/>
      <c r="IP124" s="343"/>
      <c r="IQ124" s="343"/>
    </row>
    <row r="125" spans="1:251" s="344" customFormat="1" ht="22.5" x14ac:dyDescent="0.2">
      <c r="A125" s="373"/>
      <c r="B125" s="373"/>
      <c r="C125" s="374"/>
      <c r="D125" s="375" t="s">
        <v>188</v>
      </c>
      <c r="E125" s="376" t="s">
        <v>300</v>
      </c>
      <c r="F125" s="377">
        <v>2476.91</v>
      </c>
      <c r="G125" s="341"/>
      <c r="H125" s="378">
        <f t="shared" si="42"/>
        <v>2476.91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3"/>
      <c r="AH125" s="343"/>
      <c r="AI125" s="343"/>
      <c r="AJ125" s="343"/>
      <c r="AK125" s="343"/>
      <c r="AL125" s="343"/>
      <c r="AM125" s="343"/>
      <c r="AN125" s="343"/>
      <c r="AO125" s="343"/>
      <c r="AP125" s="343"/>
      <c r="AQ125" s="343"/>
      <c r="AR125" s="343"/>
      <c r="AS125" s="343"/>
      <c r="AT125" s="343"/>
      <c r="AU125" s="343"/>
      <c r="AV125" s="343"/>
      <c r="AW125" s="343"/>
      <c r="AX125" s="343"/>
      <c r="AY125" s="343"/>
      <c r="AZ125" s="343"/>
      <c r="BA125" s="343"/>
      <c r="BB125" s="343"/>
      <c r="BC125" s="343"/>
      <c r="BD125" s="343"/>
      <c r="BE125" s="343"/>
      <c r="BF125" s="343"/>
      <c r="BG125" s="343"/>
      <c r="BH125" s="343"/>
      <c r="BI125" s="343"/>
      <c r="BJ125" s="343"/>
      <c r="BK125" s="343"/>
      <c r="BL125" s="343"/>
      <c r="BM125" s="343"/>
      <c r="BN125" s="343"/>
      <c r="BO125" s="343"/>
      <c r="BP125" s="343"/>
      <c r="BQ125" s="343"/>
      <c r="BR125" s="343"/>
      <c r="BS125" s="343"/>
      <c r="BT125" s="343"/>
      <c r="BU125" s="343"/>
      <c r="BV125" s="343"/>
      <c r="BW125" s="343"/>
      <c r="BX125" s="343"/>
      <c r="BY125" s="343"/>
      <c r="BZ125" s="343"/>
      <c r="CA125" s="343"/>
      <c r="CB125" s="343"/>
      <c r="CC125" s="343"/>
      <c r="CD125" s="343"/>
      <c r="CE125" s="343"/>
      <c r="CF125" s="343"/>
      <c r="CG125" s="343"/>
      <c r="CH125" s="343"/>
      <c r="CI125" s="343"/>
      <c r="CJ125" s="343"/>
      <c r="CK125" s="343"/>
      <c r="CL125" s="343"/>
      <c r="CM125" s="343"/>
      <c r="CN125" s="343"/>
      <c r="CO125" s="343"/>
      <c r="CP125" s="343"/>
      <c r="CQ125" s="343"/>
      <c r="CR125" s="343"/>
      <c r="CS125" s="343"/>
      <c r="CT125" s="343"/>
      <c r="CU125" s="343"/>
      <c r="CV125" s="343"/>
      <c r="CW125" s="343"/>
      <c r="CX125" s="343"/>
      <c r="CY125" s="343"/>
      <c r="CZ125" s="343"/>
      <c r="DA125" s="343"/>
      <c r="DB125" s="343"/>
      <c r="DC125" s="343"/>
      <c r="DD125" s="343"/>
      <c r="DE125" s="343"/>
      <c r="DF125" s="343"/>
      <c r="DG125" s="343"/>
      <c r="DH125" s="343"/>
      <c r="DI125" s="343"/>
      <c r="DJ125" s="343"/>
      <c r="DK125" s="343"/>
      <c r="DL125" s="343"/>
      <c r="DM125" s="343"/>
      <c r="DN125" s="343"/>
      <c r="DO125" s="343"/>
      <c r="DP125" s="343"/>
      <c r="DQ125" s="343"/>
      <c r="DR125" s="343"/>
      <c r="DS125" s="343"/>
      <c r="DT125" s="343"/>
      <c r="DU125" s="343"/>
      <c r="DV125" s="343"/>
      <c r="DW125" s="343"/>
      <c r="DX125" s="343"/>
      <c r="DY125" s="343"/>
      <c r="DZ125" s="343"/>
      <c r="EA125" s="343"/>
      <c r="EB125" s="343"/>
      <c r="EC125" s="343"/>
      <c r="ED125" s="343"/>
      <c r="EE125" s="343"/>
      <c r="EF125" s="343"/>
      <c r="EG125" s="343"/>
      <c r="EH125" s="343"/>
      <c r="EI125" s="343"/>
      <c r="EJ125" s="343"/>
      <c r="EK125" s="343"/>
      <c r="EL125" s="343"/>
      <c r="EM125" s="343"/>
      <c r="EN125" s="343"/>
      <c r="EO125" s="343"/>
      <c r="EP125" s="343"/>
      <c r="EQ125" s="343"/>
      <c r="ER125" s="343"/>
      <c r="ES125" s="343"/>
      <c r="ET125" s="343"/>
      <c r="EU125" s="343"/>
      <c r="EV125" s="343"/>
      <c r="EW125" s="343"/>
      <c r="EX125" s="343"/>
      <c r="EY125" s="343"/>
      <c r="EZ125" s="343"/>
      <c r="FA125" s="343"/>
      <c r="FB125" s="343"/>
      <c r="FC125" s="343"/>
      <c r="FD125" s="343"/>
      <c r="FE125" s="343"/>
      <c r="FF125" s="343"/>
      <c r="FG125" s="343"/>
      <c r="FH125" s="343"/>
      <c r="FI125" s="343"/>
      <c r="FJ125" s="343"/>
      <c r="FK125" s="343"/>
      <c r="FL125" s="343"/>
      <c r="FM125" s="343"/>
      <c r="FN125" s="343"/>
      <c r="FO125" s="343"/>
      <c r="FP125" s="343"/>
      <c r="FQ125" s="343"/>
      <c r="FR125" s="343"/>
      <c r="FS125" s="343"/>
      <c r="FT125" s="343"/>
      <c r="FU125" s="343"/>
      <c r="FV125" s="343"/>
      <c r="FW125" s="343"/>
      <c r="FX125" s="343"/>
      <c r="FY125" s="343"/>
      <c r="FZ125" s="343"/>
      <c r="GA125" s="343"/>
      <c r="GB125" s="343"/>
      <c r="GC125" s="343"/>
      <c r="GD125" s="343"/>
      <c r="GE125" s="343"/>
      <c r="GF125" s="343"/>
      <c r="GG125" s="343"/>
      <c r="GH125" s="343"/>
      <c r="GI125" s="343"/>
      <c r="GJ125" s="343"/>
      <c r="GK125" s="343"/>
      <c r="GL125" s="343"/>
      <c r="GM125" s="343"/>
      <c r="GN125" s="343"/>
      <c r="GO125" s="343"/>
      <c r="GP125" s="343"/>
      <c r="GQ125" s="343"/>
      <c r="GR125" s="343"/>
      <c r="GS125" s="343"/>
      <c r="GT125" s="343"/>
      <c r="GU125" s="343"/>
      <c r="GV125" s="343"/>
      <c r="GW125" s="343"/>
      <c r="GX125" s="343"/>
      <c r="GY125" s="343"/>
      <c r="GZ125" s="343"/>
      <c r="HA125" s="343"/>
      <c r="HB125" s="343"/>
      <c r="HC125" s="343"/>
      <c r="HD125" s="343"/>
      <c r="HE125" s="343"/>
      <c r="HF125" s="343"/>
      <c r="HG125" s="343"/>
      <c r="HH125" s="343"/>
      <c r="HI125" s="343"/>
      <c r="HJ125" s="343"/>
      <c r="HK125" s="343"/>
      <c r="HL125" s="343"/>
      <c r="HM125" s="343"/>
      <c r="HN125" s="343"/>
      <c r="HO125" s="343"/>
      <c r="HP125" s="343"/>
      <c r="HQ125" s="343"/>
      <c r="HR125" s="343"/>
      <c r="HS125" s="343"/>
      <c r="HT125" s="343"/>
      <c r="HU125" s="343"/>
      <c r="HV125" s="343"/>
      <c r="HW125" s="343"/>
      <c r="HX125" s="343"/>
      <c r="HY125" s="343"/>
      <c r="HZ125" s="343"/>
      <c r="IA125" s="343"/>
      <c r="IB125" s="343"/>
      <c r="IC125" s="343"/>
      <c r="ID125" s="343"/>
      <c r="IE125" s="343"/>
      <c r="IF125" s="343"/>
      <c r="IG125" s="343"/>
      <c r="IH125" s="343"/>
      <c r="II125" s="343"/>
      <c r="IJ125" s="343"/>
      <c r="IK125" s="343"/>
      <c r="IL125" s="343"/>
      <c r="IM125" s="343"/>
      <c r="IN125" s="343"/>
      <c r="IO125" s="343"/>
      <c r="IP125" s="343"/>
      <c r="IQ125" s="343"/>
    </row>
    <row r="126" spans="1:251" s="344" customFormat="1" x14ac:dyDescent="0.2">
      <c r="A126" s="373"/>
      <c r="B126" s="373"/>
      <c r="C126" s="374"/>
      <c r="D126" s="375" t="s">
        <v>190</v>
      </c>
      <c r="E126" s="376" t="s">
        <v>301</v>
      </c>
      <c r="F126" s="377">
        <v>4500</v>
      </c>
      <c r="G126" s="341"/>
      <c r="H126" s="378">
        <f t="shared" si="42"/>
        <v>4500</v>
      </c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  <c r="AD126" s="343"/>
      <c r="AE126" s="343"/>
      <c r="AF126" s="343"/>
      <c r="AG126" s="343"/>
      <c r="AH126" s="343"/>
      <c r="AI126" s="343"/>
      <c r="AJ126" s="343"/>
      <c r="AK126" s="343"/>
      <c r="AL126" s="343"/>
      <c r="AM126" s="343"/>
      <c r="AN126" s="343"/>
      <c r="AO126" s="343"/>
      <c r="AP126" s="343"/>
      <c r="AQ126" s="343"/>
      <c r="AR126" s="343"/>
      <c r="AS126" s="343"/>
      <c r="AT126" s="343"/>
      <c r="AU126" s="343"/>
      <c r="AV126" s="343"/>
      <c r="AW126" s="343"/>
      <c r="AX126" s="343"/>
      <c r="AY126" s="343"/>
      <c r="AZ126" s="343"/>
      <c r="BA126" s="343"/>
      <c r="BB126" s="343"/>
      <c r="BC126" s="343"/>
      <c r="BD126" s="343"/>
      <c r="BE126" s="343"/>
      <c r="BF126" s="343"/>
      <c r="BG126" s="343"/>
      <c r="BH126" s="343"/>
      <c r="BI126" s="343"/>
      <c r="BJ126" s="343"/>
      <c r="BK126" s="343"/>
      <c r="BL126" s="343"/>
      <c r="BM126" s="343"/>
      <c r="BN126" s="343"/>
      <c r="BO126" s="343"/>
      <c r="BP126" s="343"/>
      <c r="BQ126" s="343"/>
      <c r="BR126" s="343"/>
      <c r="BS126" s="343"/>
      <c r="BT126" s="343"/>
      <c r="BU126" s="343"/>
      <c r="BV126" s="343"/>
      <c r="BW126" s="343"/>
      <c r="BX126" s="343"/>
      <c r="BY126" s="343"/>
      <c r="BZ126" s="343"/>
      <c r="CA126" s="343"/>
      <c r="CB126" s="343"/>
      <c r="CC126" s="343"/>
      <c r="CD126" s="343"/>
      <c r="CE126" s="343"/>
      <c r="CF126" s="343"/>
      <c r="CG126" s="343"/>
      <c r="CH126" s="343"/>
      <c r="CI126" s="343"/>
      <c r="CJ126" s="343"/>
      <c r="CK126" s="343"/>
      <c r="CL126" s="343"/>
      <c r="CM126" s="343"/>
      <c r="CN126" s="343"/>
      <c r="CO126" s="343"/>
      <c r="CP126" s="343"/>
      <c r="CQ126" s="343"/>
      <c r="CR126" s="343"/>
      <c r="CS126" s="343"/>
      <c r="CT126" s="343"/>
      <c r="CU126" s="343"/>
      <c r="CV126" s="343"/>
      <c r="CW126" s="343"/>
      <c r="CX126" s="343"/>
      <c r="CY126" s="343"/>
      <c r="CZ126" s="343"/>
      <c r="DA126" s="343"/>
      <c r="DB126" s="343"/>
      <c r="DC126" s="343"/>
      <c r="DD126" s="343"/>
      <c r="DE126" s="343"/>
      <c r="DF126" s="343"/>
      <c r="DG126" s="343"/>
      <c r="DH126" s="343"/>
      <c r="DI126" s="343"/>
      <c r="DJ126" s="343"/>
      <c r="DK126" s="343"/>
      <c r="DL126" s="343"/>
      <c r="DM126" s="343"/>
      <c r="DN126" s="343"/>
      <c r="DO126" s="343"/>
      <c r="DP126" s="343"/>
      <c r="DQ126" s="343"/>
      <c r="DR126" s="343"/>
      <c r="DS126" s="343"/>
      <c r="DT126" s="343"/>
      <c r="DU126" s="343"/>
      <c r="DV126" s="343"/>
      <c r="DW126" s="343"/>
      <c r="DX126" s="343"/>
      <c r="DY126" s="343"/>
      <c r="DZ126" s="343"/>
      <c r="EA126" s="343"/>
      <c r="EB126" s="343"/>
      <c r="EC126" s="343"/>
      <c r="ED126" s="343"/>
      <c r="EE126" s="343"/>
      <c r="EF126" s="343"/>
      <c r="EG126" s="343"/>
      <c r="EH126" s="343"/>
      <c r="EI126" s="343"/>
      <c r="EJ126" s="343"/>
      <c r="EK126" s="343"/>
      <c r="EL126" s="343"/>
      <c r="EM126" s="343"/>
      <c r="EN126" s="343"/>
      <c r="EO126" s="343"/>
      <c r="EP126" s="343"/>
      <c r="EQ126" s="343"/>
      <c r="ER126" s="343"/>
      <c r="ES126" s="343"/>
      <c r="ET126" s="343"/>
      <c r="EU126" s="343"/>
      <c r="EV126" s="343"/>
      <c r="EW126" s="343"/>
      <c r="EX126" s="343"/>
      <c r="EY126" s="343"/>
      <c r="EZ126" s="343"/>
      <c r="FA126" s="343"/>
      <c r="FB126" s="343"/>
      <c r="FC126" s="343"/>
      <c r="FD126" s="343"/>
      <c r="FE126" s="343"/>
      <c r="FF126" s="343"/>
      <c r="FG126" s="343"/>
      <c r="FH126" s="343"/>
      <c r="FI126" s="343"/>
      <c r="FJ126" s="343"/>
      <c r="FK126" s="343"/>
      <c r="FL126" s="343"/>
      <c r="FM126" s="343"/>
      <c r="FN126" s="343"/>
      <c r="FO126" s="343"/>
      <c r="FP126" s="343"/>
      <c r="FQ126" s="343"/>
      <c r="FR126" s="343"/>
      <c r="FS126" s="343"/>
      <c r="FT126" s="343"/>
      <c r="FU126" s="343"/>
      <c r="FV126" s="343"/>
      <c r="FW126" s="343"/>
      <c r="FX126" s="343"/>
      <c r="FY126" s="343"/>
      <c r="FZ126" s="343"/>
      <c r="GA126" s="343"/>
      <c r="GB126" s="343"/>
      <c r="GC126" s="343"/>
      <c r="GD126" s="343"/>
      <c r="GE126" s="343"/>
      <c r="GF126" s="343"/>
      <c r="GG126" s="343"/>
      <c r="GH126" s="343"/>
      <c r="GI126" s="343"/>
      <c r="GJ126" s="343"/>
      <c r="GK126" s="343"/>
      <c r="GL126" s="343"/>
      <c r="GM126" s="343"/>
      <c r="GN126" s="343"/>
      <c r="GO126" s="343"/>
      <c r="GP126" s="343"/>
      <c r="GQ126" s="343"/>
      <c r="GR126" s="343"/>
      <c r="GS126" s="343"/>
      <c r="GT126" s="343"/>
      <c r="GU126" s="343"/>
      <c r="GV126" s="343"/>
      <c r="GW126" s="343"/>
      <c r="GX126" s="343"/>
      <c r="GY126" s="343"/>
      <c r="GZ126" s="343"/>
      <c r="HA126" s="343"/>
      <c r="HB126" s="343"/>
      <c r="HC126" s="343"/>
      <c r="HD126" s="343"/>
      <c r="HE126" s="343"/>
      <c r="HF126" s="343"/>
      <c r="HG126" s="343"/>
      <c r="HH126" s="343"/>
      <c r="HI126" s="343"/>
      <c r="HJ126" s="343"/>
      <c r="HK126" s="343"/>
      <c r="HL126" s="343"/>
      <c r="HM126" s="343"/>
      <c r="HN126" s="343"/>
      <c r="HO126" s="343"/>
      <c r="HP126" s="343"/>
      <c r="HQ126" s="343"/>
      <c r="HR126" s="343"/>
      <c r="HS126" s="343"/>
      <c r="HT126" s="343"/>
      <c r="HU126" s="343"/>
      <c r="HV126" s="343"/>
      <c r="HW126" s="343"/>
      <c r="HX126" s="343"/>
      <c r="HY126" s="343"/>
      <c r="HZ126" s="343"/>
      <c r="IA126" s="343"/>
      <c r="IB126" s="343"/>
      <c r="IC126" s="343"/>
      <c r="ID126" s="343"/>
      <c r="IE126" s="343"/>
      <c r="IF126" s="343"/>
      <c r="IG126" s="343"/>
      <c r="IH126" s="343"/>
      <c r="II126" s="343"/>
      <c r="IJ126" s="343"/>
      <c r="IK126" s="343"/>
      <c r="IL126" s="343"/>
      <c r="IM126" s="343"/>
      <c r="IN126" s="343"/>
      <c r="IO126" s="343"/>
      <c r="IP126" s="343"/>
      <c r="IQ126" s="343"/>
    </row>
    <row r="127" spans="1:251" s="344" customFormat="1" ht="17.100000000000001" customHeight="1" x14ac:dyDescent="0.2">
      <c r="A127" s="373"/>
      <c r="B127" s="373"/>
      <c r="C127" s="374"/>
      <c r="D127" s="379" t="s">
        <v>192</v>
      </c>
      <c r="E127" s="350" t="s">
        <v>302</v>
      </c>
      <c r="F127" s="380">
        <v>2500</v>
      </c>
      <c r="G127" s="342"/>
      <c r="H127" s="378">
        <f t="shared" si="42"/>
        <v>2500</v>
      </c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  <c r="AD127" s="343"/>
      <c r="AE127" s="343"/>
      <c r="AF127" s="343"/>
      <c r="AG127" s="343"/>
      <c r="AH127" s="343"/>
      <c r="AI127" s="343"/>
      <c r="AJ127" s="343"/>
      <c r="AK127" s="343"/>
      <c r="AL127" s="343"/>
      <c r="AM127" s="343"/>
      <c r="AN127" s="343"/>
      <c r="AO127" s="343"/>
      <c r="AP127" s="343"/>
      <c r="AQ127" s="343"/>
      <c r="AR127" s="343"/>
      <c r="AS127" s="343"/>
      <c r="AT127" s="343"/>
      <c r="AU127" s="343"/>
      <c r="AV127" s="343"/>
      <c r="AW127" s="343"/>
      <c r="AX127" s="343"/>
      <c r="AY127" s="343"/>
      <c r="AZ127" s="343"/>
      <c r="BA127" s="343"/>
      <c r="BB127" s="343"/>
      <c r="BC127" s="343"/>
      <c r="BD127" s="343"/>
      <c r="BE127" s="343"/>
      <c r="BF127" s="343"/>
      <c r="BG127" s="343"/>
      <c r="BH127" s="343"/>
      <c r="BI127" s="343"/>
      <c r="BJ127" s="343"/>
      <c r="BK127" s="343"/>
      <c r="BL127" s="343"/>
      <c r="BM127" s="343"/>
      <c r="BN127" s="343"/>
      <c r="BO127" s="343"/>
      <c r="BP127" s="343"/>
      <c r="BQ127" s="343"/>
      <c r="BR127" s="343"/>
      <c r="BS127" s="343"/>
      <c r="BT127" s="343"/>
      <c r="BU127" s="343"/>
      <c r="BV127" s="343"/>
      <c r="BW127" s="343"/>
      <c r="BX127" s="343"/>
      <c r="BY127" s="343"/>
      <c r="BZ127" s="343"/>
      <c r="CA127" s="343"/>
      <c r="CB127" s="343"/>
      <c r="CC127" s="343"/>
      <c r="CD127" s="343"/>
      <c r="CE127" s="343"/>
      <c r="CF127" s="343"/>
      <c r="CG127" s="343"/>
      <c r="CH127" s="343"/>
      <c r="CI127" s="343"/>
      <c r="CJ127" s="343"/>
      <c r="CK127" s="343"/>
      <c r="CL127" s="343"/>
      <c r="CM127" s="343"/>
      <c r="CN127" s="343"/>
      <c r="CO127" s="343"/>
      <c r="CP127" s="343"/>
      <c r="CQ127" s="343"/>
      <c r="CR127" s="343"/>
      <c r="CS127" s="343"/>
      <c r="CT127" s="343"/>
      <c r="CU127" s="343"/>
      <c r="CV127" s="343"/>
      <c r="CW127" s="343"/>
      <c r="CX127" s="343"/>
      <c r="CY127" s="343"/>
      <c r="CZ127" s="343"/>
      <c r="DA127" s="343"/>
      <c r="DB127" s="343"/>
      <c r="DC127" s="343"/>
      <c r="DD127" s="343"/>
      <c r="DE127" s="343"/>
      <c r="DF127" s="343"/>
      <c r="DG127" s="343"/>
      <c r="DH127" s="343"/>
      <c r="DI127" s="343"/>
      <c r="DJ127" s="343"/>
      <c r="DK127" s="343"/>
      <c r="DL127" s="343"/>
      <c r="DM127" s="343"/>
      <c r="DN127" s="343"/>
      <c r="DO127" s="343"/>
      <c r="DP127" s="343"/>
      <c r="DQ127" s="343"/>
      <c r="DR127" s="343"/>
      <c r="DS127" s="343"/>
      <c r="DT127" s="343"/>
      <c r="DU127" s="343"/>
      <c r="DV127" s="343"/>
      <c r="DW127" s="343"/>
      <c r="DX127" s="343"/>
      <c r="DY127" s="343"/>
      <c r="DZ127" s="343"/>
      <c r="EA127" s="343"/>
      <c r="EB127" s="343"/>
      <c r="EC127" s="343"/>
      <c r="ED127" s="343"/>
      <c r="EE127" s="343"/>
      <c r="EF127" s="343"/>
      <c r="EG127" s="343"/>
      <c r="EH127" s="343"/>
      <c r="EI127" s="343"/>
      <c r="EJ127" s="343"/>
      <c r="EK127" s="343"/>
      <c r="EL127" s="343"/>
      <c r="EM127" s="343"/>
      <c r="EN127" s="343"/>
      <c r="EO127" s="343"/>
      <c r="EP127" s="343"/>
      <c r="EQ127" s="343"/>
      <c r="ER127" s="343"/>
      <c r="ES127" s="343"/>
      <c r="ET127" s="343"/>
      <c r="EU127" s="343"/>
      <c r="EV127" s="343"/>
      <c r="EW127" s="343"/>
      <c r="EX127" s="343"/>
      <c r="EY127" s="343"/>
      <c r="EZ127" s="343"/>
      <c r="FA127" s="343"/>
      <c r="FB127" s="343"/>
      <c r="FC127" s="343"/>
      <c r="FD127" s="343"/>
      <c r="FE127" s="343"/>
      <c r="FF127" s="343"/>
      <c r="FG127" s="343"/>
      <c r="FH127" s="343"/>
      <c r="FI127" s="343"/>
      <c r="FJ127" s="343"/>
      <c r="FK127" s="343"/>
      <c r="FL127" s="343"/>
      <c r="FM127" s="343"/>
      <c r="FN127" s="343"/>
      <c r="FO127" s="343"/>
      <c r="FP127" s="343"/>
      <c r="FQ127" s="343"/>
      <c r="FR127" s="343"/>
      <c r="FS127" s="343"/>
      <c r="FT127" s="343"/>
      <c r="FU127" s="343"/>
      <c r="FV127" s="343"/>
      <c r="FW127" s="343"/>
      <c r="FX127" s="343"/>
      <c r="FY127" s="343"/>
      <c r="FZ127" s="343"/>
      <c r="GA127" s="343"/>
      <c r="GB127" s="343"/>
      <c r="GC127" s="343"/>
      <c r="GD127" s="343"/>
      <c r="GE127" s="343"/>
      <c r="GF127" s="343"/>
      <c r="GG127" s="343"/>
      <c r="GH127" s="343"/>
      <c r="GI127" s="343"/>
      <c r="GJ127" s="343"/>
      <c r="GK127" s="343"/>
      <c r="GL127" s="343"/>
      <c r="GM127" s="343"/>
      <c r="GN127" s="343"/>
      <c r="GO127" s="343"/>
      <c r="GP127" s="343"/>
      <c r="GQ127" s="343"/>
      <c r="GR127" s="343"/>
      <c r="GS127" s="343"/>
      <c r="GT127" s="343"/>
      <c r="GU127" s="343"/>
      <c r="GV127" s="343"/>
      <c r="GW127" s="343"/>
      <c r="GX127" s="343"/>
      <c r="GY127" s="343"/>
      <c r="GZ127" s="343"/>
      <c r="HA127" s="343"/>
      <c r="HB127" s="343"/>
      <c r="HC127" s="343"/>
      <c r="HD127" s="343"/>
      <c r="HE127" s="343"/>
      <c r="HF127" s="343"/>
      <c r="HG127" s="343"/>
      <c r="HH127" s="343"/>
      <c r="HI127" s="343"/>
      <c r="HJ127" s="343"/>
      <c r="HK127" s="343"/>
      <c r="HL127" s="343"/>
      <c r="HM127" s="343"/>
      <c r="HN127" s="343"/>
      <c r="HO127" s="343"/>
      <c r="HP127" s="343"/>
      <c r="HQ127" s="343"/>
      <c r="HR127" s="343"/>
      <c r="HS127" s="343"/>
      <c r="HT127" s="343"/>
      <c r="HU127" s="343"/>
      <c r="HV127" s="343"/>
      <c r="HW127" s="343"/>
      <c r="HX127" s="343"/>
      <c r="HY127" s="343"/>
      <c r="HZ127" s="343"/>
      <c r="IA127" s="343"/>
      <c r="IB127" s="343"/>
      <c r="IC127" s="343"/>
      <c r="ID127" s="343"/>
      <c r="IE127" s="343"/>
      <c r="IF127" s="343"/>
      <c r="IG127" s="343"/>
      <c r="IH127" s="343"/>
      <c r="II127" s="343"/>
      <c r="IJ127" s="343"/>
      <c r="IK127" s="343"/>
      <c r="IL127" s="343"/>
      <c r="IM127" s="343"/>
      <c r="IN127" s="343"/>
      <c r="IO127" s="343"/>
      <c r="IP127" s="343"/>
      <c r="IQ127" s="343"/>
    </row>
    <row r="128" spans="1:251" s="344" customFormat="1" ht="17.100000000000001" customHeight="1" x14ac:dyDescent="0.2">
      <c r="A128" s="373"/>
      <c r="B128" s="373"/>
      <c r="C128" s="374"/>
      <c r="D128" s="379" t="s">
        <v>194</v>
      </c>
      <c r="E128" s="350" t="s">
        <v>293</v>
      </c>
      <c r="F128" s="380">
        <v>5000</v>
      </c>
      <c r="G128" s="341"/>
      <c r="H128" s="378">
        <f t="shared" si="42"/>
        <v>5000</v>
      </c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  <c r="AD128" s="343"/>
      <c r="AE128" s="343"/>
      <c r="AF128" s="343"/>
      <c r="AG128" s="343"/>
      <c r="AH128" s="343"/>
      <c r="AI128" s="343"/>
      <c r="AJ128" s="343"/>
      <c r="AK128" s="343"/>
      <c r="AL128" s="343"/>
      <c r="AM128" s="343"/>
      <c r="AN128" s="343"/>
      <c r="AO128" s="343"/>
      <c r="AP128" s="343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  <c r="BC128" s="343"/>
      <c r="BD128" s="343"/>
      <c r="BE128" s="343"/>
      <c r="BF128" s="343"/>
      <c r="BG128" s="343"/>
      <c r="BH128" s="343"/>
      <c r="BI128" s="343"/>
      <c r="BJ128" s="343"/>
      <c r="BK128" s="343"/>
      <c r="BL128" s="343"/>
      <c r="BM128" s="343"/>
      <c r="BN128" s="343"/>
      <c r="BO128" s="343"/>
      <c r="BP128" s="343"/>
      <c r="BQ128" s="343"/>
      <c r="BR128" s="343"/>
      <c r="BS128" s="343"/>
      <c r="BT128" s="343"/>
      <c r="BU128" s="343"/>
      <c r="BV128" s="343"/>
      <c r="BW128" s="343"/>
      <c r="BX128" s="343"/>
      <c r="BY128" s="343"/>
      <c r="BZ128" s="343"/>
      <c r="CA128" s="343"/>
      <c r="CB128" s="343"/>
      <c r="CC128" s="343"/>
      <c r="CD128" s="343"/>
      <c r="CE128" s="343"/>
      <c r="CF128" s="343"/>
      <c r="CG128" s="343"/>
      <c r="CH128" s="343"/>
      <c r="CI128" s="343"/>
      <c r="CJ128" s="343"/>
      <c r="CK128" s="343"/>
      <c r="CL128" s="343"/>
      <c r="CM128" s="343"/>
      <c r="CN128" s="343"/>
      <c r="CO128" s="343"/>
      <c r="CP128" s="343"/>
      <c r="CQ128" s="343"/>
      <c r="CR128" s="343"/>
      <c r="CS128" s="343"/>
      <c r="CT128" s="343"/>
      <c r="CU128" s="343"/>
      <c r="CV128" s="343"/>
      <c r="CW128" s="343"/>
      <c r="CX128" s="343"/>
      <c r="CY128" s="343"/>
      <c r="CZ128" s="343"/>
      <c r="DA128" s="343"/>
      <c r="DB128" s="343"/>
      <c r="DC128" s="343"/>
      <c r="DD128" s="343"/>
      <c r="DE128" s="343"/>
      <c r="DF128" s="343"/>
      <c r="DG128" s="343"/>
      <c r="DH128" s="343"/>
      <c r="DI128" s="343"/>
      <c r="DJ128" s="343"/>
      <c r="DK128" s="343"/>
      <c r="DL128" s="343"/>
      <c r="DM128" s="343"/>
      <c r="DN128" s="343"/>
      <c r="DO128" s="343"/>
      <c r="DP128" s="343"/>
      <c r="DQ128" s="343"/>
      <c r="DR128" s="343"/>
      <c r="DS128" s="343"/>
      <c r="DT128" s="343"/>
      <c r="DU128" s="343"/>
      <c r="DV128" s="343"/>
      <c r="DW128" s="343"/>
      <c r="DX128" s="343"/>
      <c r="DY128" s="343"/>
      <c r="DZ128" s="343"/>
      <c r="EA128" s="343"/>
      <c r="EB128" s="343"/>
      <c r="EC128" s="343"/>
      <c r="ED128" s="343"/>
      <c r="EE128" s="343"/>
      <c r="EF128" s="343"/>
      <c r="EG128" s="343"/>
      <c r="EH128" s="343"/>
      <c r="EI128" s="343"/>
      <c r="EJ128" s="343"/>
      <c r="EK128" s="343"/>
      <c r="EL128" s="343"/>
      <c r="EM128" s="343"/>
      <c r="EN128" s="343"/>
      <c r="EO128" s="343"/>
      <c r="EP128" s="343"/>
      <c r="EQ128" s="343"/>
      <c r="ER128" s="343"/>
      <c r="ES128" s="343"/>
      <c r="ET128" s="343"/>
      <c r="EU128" s="343"/>
      <c r="EV128" s="343"/>
      <c r="EW128" s="343"/>
      <c r="EX128" s="343"/>
      <c r="EY128" s="343"/>
      <c r="EZ128" s="343"/>
      <c r="FA128" s="343"/>
      <c r="FB128" s="343"/>
      <c r="FC128" s="343"/>
      <c r="FD128" s="343"/>
      <c r="FE128" s="343"/>
      <c r="FF128" s="343"/>
      <c r="FG128" s="343"/>
      <c r="FH128" s="343"/>
      <c r="FI128" s="343"/>
      <c r="FJ128" s="343"/>
      <c r="FK128" s="343"/>
      <c r="FL128" s="343"/>
      <c r="FM128" s="343"/>
      <c r="FN128" s="343"/>
      <c r="FO128" s="343"/>
      <c r="FP128" s="343"/>
      <c r="FQ128" s="343"/>
      <c r="FR128" s="343"/>
      <c r="FS128" s="343"/>
      <c r="FT128" s="343"/>
      <c r="FU128" s="343"/>
      <c r="FV128" s="343"/>
      <c r="FW128" s="343"/>
      <c r="FX128" s="343"/>
      <c r="FY128" s="343"/>
      <c r="FZ128" s="343"/>
      <c r="GA128" s="343"/>
      <c r="GB128" s="343"/>
      <c r="GC128" s="343"/>
      <c r="GD128" s="343"/>
      <c r="GE128" s="343"/>
      <c r="GF128" s="343"/>
      <c r="GG128" s="343"/>
      <c r="GH128" s="343"/>
      <c r="GI128" s="343"/>
      <c r="GJ128" s="343"/>
      <c r="GK128" s="343"/>
      <c r="GL128" s="343"/>
      <c r="GM128" s="343"/>
      <c r="GN128" s="343"/>
      <c r="GO128" s="343"/>
      <c r="GP128" s="343"/>
      <c r="GQ128" s="343"/>
      <c r="GR128" s="343"/>
      <c r="GS128" s="343"/>
      <c r="GT128" s="343"/>
      <c r="GU128" s="343"/>
      <c r="GV128" s="343"/>
      <c r="GW128" s="343"/>
      <c r="GX128" s="343"/>
      <c r="GY128" s="343"/>
      <c r="GZ128" s="343"/>
      <c r="HA128" s="343"/>
      <c r="HB128" s="343"/>
      <c r="HC128" s="343"/>
      <c r="HD128" s="343"/>
      <c r="HE128" s="343"/>
      <c r="HF128" s="343"/>
      <c r="HG128" s="343"/>
      <c r="HH128" s="343"/>
      <c r="HI128" s="343"/>
      <c r="HJ128" s="343"/>
      <c r="HK128" s="343"/>
      <c r="HL128" s="343"/>
      <c r="HM128" s="343"/>
      <c r="HN128" s="343"/>
      <c r="HO128" s="343"/>
      <c r="HP128" s="343"/>
      <c r="HQ128" s="343"/>
      <c r="HR128" s="343"/>
      <c r="HS128" s="343"/>
      <c r="HT128" s="343"/>
      <c r="HU128" s="343"/>
      <c r="HV128" s="343"/>
      <c r="HW128" s="343"/>
      <c r="HX128" s="343"/>
      <c r="HY128" s="343"/>
      <c r="HZ128" s="343"/>
      <c r="IA128" s="343"/>
      <c r="IB128" s="343"/>
      <c r="IC128" s="343"/>
      <c r="ID128" s="343"/>
      <c r="IE128" s="343"/>
      <c r="IF128" s="343"/>
      <c r="IG128" s="343"/>
      <c r="IH128" s="343"/>
      <c r="II128" s="343"/>
      <c r="IJ128" s="343"/>
      <c r="IK128" s="343"/>
      <c r="IL128" s="343"/>
      <c r="IM128" s="343"/>
      <c r="IN128" s="343"/>
      <c r="IO128" s="343"/>
      <c r="IP128" s="343"/>
      <c r="IQ128" s="343"/>
    </row>
    <row r="129" spans="1:251" s="344" customFormat="1" ht="17.100000000000001" customHeight="1" x14ac:dyDescent="0.2">
      <c r="A129" s="373"/>
      <c r="B129" s="373"/>
      <c r="C129" s="374"/>
      <c r="D129" s="379" t="s">
        <v>268</v>
      </c>
      <c r="E129" s="350" t="s">
        <v>303</v>
      </c>
      <c r="F129" s="380">
        <v>2900</v>
      </c>
      <c r="G129" s="341"/>
      <c r="H129" s="378">
        <f t="shared" si="42"/>
        <v>2900</v>
      </c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  <c r="AD129" s="343"/>
      <c r="AE129" s="343"/>
      <c r="AF129" s="343"/>
      <c r="AG129" s="343"/>
      <c r="AH129" s="343"/>
      <c r="AI129" s="343"/>
      <c r="AJ129" s="343"/>
      <c r="AK129" s="343"/>
      <c r="AL129" s="343"/>
      <c r="AM129" s="343"/>
      <c r="AN129" s="343"/>
      <c r="AO129" s="343"/>
      <c r="AP129" s="343"/>
      <c r="AQ129" s="343"/>
      <c r="AR129" s="343"/>
      <c r="AS129" s="343"/>
      <c r="AT129" s="343"/>
      <c r="AU129" s="343"/>
      <c r="AV129" s="343"/>
      <c r="AW129" s="343"/>
      <c r="AX129" s="343"/>
      <c r="AY129" s="343"/>
      <c r="AZ129" s="343"/>
      <c r="BA129" s="343"/>
      <c r="BB129" s="343"/>
      <c r="BC129" s="343"/>
      <c r="BD129" s="343"/>
      <c r="BE129" s="343"/>
      <c r="BF129" s="343"/>
      <c r="BG129" s="343"/>
      <c r="BH129" s="343"/>
      <c r="BI129" s="343"/>
      <c r="BJ129" s="343"/>
      <c r="BK129" s="343"/>
      <c r="BL129" s="343"/>
      <c r="BM129" s="343"/>
      <c r="BN129" s="343"/>
      <c r="BO129" s="343"/>
      <c r="BP129" s="343"/>
      <c r="BQ129" s="343"/>
      <c r="BR129" s="343"/>
      <c r="BS129" s="343"/>
      <c r="BT129" s="343"/>
      <c r="BU129" s="343"/>
      <c r="BV129" s="343"/>
      <c r="BW129" s="343"/>
      <c r="BX129" s="343"/>
      <c r="BY129" s="343"/>
      <c r="BZ129" s="343"/>
      <c r="CA129" s="343"/>
      <c r="CB129" s="343"/>
      <c r="CC129" s="343"/>
      <c r="CD129" s="343"/>
      <c r="CE129" s="343"/>
      <c r="CF129" s="343"/>
      <c r="CG129" s="343"/>
      <c r="CH129" s="343"/>
      <c r="CI129" s="343"/>
      <c r="CJ129" s="343"/>
      <c r="CK129" s="343"/>
      <c r="CL129" s="343"/>
      <c r="CM129" s="343"/>
      <c r="CN129" s="343"/>
      <c r="CO129" s="343"/>
      <c r="CP129" s="343"/>
      <c r="CQ129" s="343"/>
      <c r="CR129" s="343"/>
      <c r="CS129" s="343"/>
      <c r="CT129" s="343"/>
      <c r="CU129" s="343"/>
      <c r="CV129" s="343"/>
      <c r="CW129" s="343"/>
      <c r="CX129" s="343"/>
      <c r="CY129" s="343"/>
      <c r="CZ129" s="343"/>
      <c r="DA129" s="343"/>
      <c r="DB129" s="343"/>
      <c r="DC129" s="343"/>
      <c r="DD129" s="343"/>
      <c r="DE129" s="343"/>
      <c r="DF129" s="343"/>
      <c r="DG129" s="343"/>
      <c r="DH129" s="343"/>
      <c r="DI129" s="343"/>
      <c r="DJ129" s="343"/>
      <c r="DK129" s="343"/>
      <c r="DL129" s="343"/>
      <c r="DM129" s="343"/>
      <c r="DN129" s="343"/>
      <c r="DO129" s="343"/>
      <c r="DP129" s="343"/>
      <c r="DQ129" s="343"/>
      <c r="DR129" s="343"/>
      <c r="DS129" s="343"/>
      <c r="DT129" s="343"/>
      <c r="DU129" s="343"/>
      <c r="DV129" s="343"/>
      <c r="DW129" s="343"/>
      <c r="DX129" s="343"/>
      <c r="DY129" s="343"/>
      <c r="DZ129" s="343"/>
      <c r="EA129" s="343"/>
      <c r="EB129" s="343"/>
      <c r="EC129" s="343"/>
      <c r="ED129" s="343"/>
      <c r="EE129" s="343"/>
      <c r="EF129" s="343"/>
      <c r="EG129" s="343"/>
      <c r="EH129" s="343"/>
      <c r="EI129" s="343"/>
      <c r="EJ129" s="343"/>
      <c r="EK129" s="343"/>
      <c r="EL129" s="343"/>
      <c r="EM129" s="343"/>
      <c r="EN129" s="343"/>
      <c r="EO129" s="343"/>
      <c r="EP129" s="343"/>
      <c r="EQ129" s="343"/>
      <c r="ER129" s="343"/>
      <c r="ES129" s="343"/>
      <c r="ET129" s="343"/>
      <c r="EU129" s="343"/>
      <c r="EV129" s="343"/>
      <c r="EW129" s="343"/>
      <c r="EX129" s="343"/>
      <c r="EY129" s="343"/>
      <c r="EZ129" s="343"/>
      <c r="FA129" s="343"/>
      <c r="FB129" s="343"/>
      <c r="FC129" s="343"/>
      <c r="FD129" s="343"/>
      <c r="FE129" s="343"/>
      <c r="FF129" s="343"/>
      <c r="FG129" s="343"/>
      <c r="FH129" s="343"/>
      <c r="FI129" s="343"/>
      <c r="FJ129" s="343"/>
      <c r="FK129" s="343"/>
      <c r="FL129" s="343"/>
      <c r="FM129" s="343"/>
      <c r="FN129" s="343"/>
      <c r="FO129" s="343"/>
      <c r="FP129" s="343"/>
      <c r="FQ129" s="343"/>
      <c r="FR129" s="343"/>
      <c r="FS129" s="343"/>
      <c r="FT129" s="343"/>
      <c r="FU129" s="343"/>
      <c r="FV129" s="343"/>
      <c r="FW129" s="343"/>
      <c r="FX129" s="343"/>
      <c r="FY129" s="343"/>
      <c r="FZ129" s="343"/>
      <c r="GA129" s="343"/>
      <c r="GB129" s="343"/>
      <c r="GC129" s="343"/>
      <c r="GD129" s="343"/>
      <c r="GE129" s="343"/>
      <c r="GF129" s="343"/>
      <c r="GG129" s="343"/>
      <c r="GH129" s="343"/>
      <c r="GI129" s="343"/>
      <c r="GJ129" s="343"/>
      <c r="GK129" s="343"/>
      <c r="GL129" s="343"/>
      <c r="GM129" s="343"/>
      <c r="GN129" s="343"/>
      <c r="GO129" s="343"/>
      <c r="GP129" s="343"/>
      <c r="GQ129" s="343"/>
      <c r="GR129" s="343"/>
      <c r="GS129" s="343"/>
      <c r="GT129" s="343"/>
      <c r="GU129" s="343"/>
      <c r="GV129" s="343"/>
      <c r="GW129" s="343"/>
      <c r="GX129" s="343"/>
      <c r="GY129" s="343"/>
      <c r="GZ129" s="343"/>
      <c r="HA129" s="343"/>
      <c r="HB129" s="343"/>
      <c r="HC129" s="343"/>
      <c r="HD129" s="343"/>
      <c r="HE129" s="343"/>
      <c r="HF129" s="343"/>
      <c r="HG129" s="343"/>
      <c r="HH129" s="343"/>
      <c r="HI129" s="343"/>
      <c r="HJ129" s="343"/>
      <c r="HK129" s="343"/>
      <c r="HL129" s="343"/>
      <c r="HM129" s="343"/>
      <c r="HN129" s="343"/>
      <c r="HO129" s="343"/>
      <c r="HP129" s="343"/>
      <c r="HQ129" s="343"/>
      <c r="HR129" s="343"/>
      <c r="HS129" s="343"/>
      <c r="HT129" s="343"/>
      <c r="HU129" s="343"/>
      <c r="HV129" s="343"/>
      <c r="HW129" s="343"/>
      <c r="HX129" s="343"/>
      <c r="HY129" s="343"/>
      <c r="HZ129" s="343"/>
      <c r="IA129" s="343"/>
      <c r="IB129" s="343"/>
      <c r="IC129" s="343"/>
      <c r="ID129" s="343"/>
      <c r="IE129" s="343"/>
      <c r="IF129" s="343"/>
      <c r="IG129" s="343"/>
      <c r="IH129" s="343"/>
      <c r="II129" s="343"/>
      <c r="IJ129" s="343"/>
      <c r="IK129" s="343"/>
      <c r="IL129" s="343"/>
      <c r="IM129" s="343"/>
      <c r="IN129" s="343"/>
      <c r="IO129" s="343"/>
      <c r="IP129" s="343"/>
      <c r="IQ129" s="343"/>
    </row>
    <row r="130" spans="1:251" s="344" customFormat="1" ht="17.100000000000001" customHeight="1" x14ac:dyDescent="0.2">
      <c r="A130" s="373"/>
      <c r="B130" s="373"/>
      <c r="C130" s="374"/>
      <c r="D130" s="379" t="s">
        <v>208</v>
      </c>
      <c r="E130" s="350" t="s">
        <v>304</v>
      </c>
      <c r="F130" s="380">
        <v>1000</v>
      </c>
      <c r="G130" s="341"/>
      <c r="H130" s="378">
        <f t="shared" si="42"/>
        <v>1000</v>
      </c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43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  <c r="BC130" s="343"/>
      <c r="BD130" s="343"/>
      <c r="BE130" s="343"/>
      <c r="BF130" s="343"/>
      <c r="BG130" s="343"/>
      <c r="BH130" s="343"/>
      <c r="BI130" s="343"/>
      <c r="BJ130" s="343"/>
      <c r="BK130" s="343"/>
      <c r="BL130" s="343"/>
      <c r="BM130" s="343"/>
      <c r="BN130" s="343"/>
      <c r="BO130" s="343"/>
      <c r="BP130" s="343"/>
      <c r="BQ130" s="343"/>
      <c r="BR130" s="343"/>
      <c r="BS130" s="343"/>
      <c r="BT130" s="343"/>
      <c r="BU130" s="343"/>
      <c r="BV130" s="343"/>
      <c r="BW130" s="343"/>
      <c r="BX130" s="343"/>
      <c r="BY130" s="343"/>
      <c r="BZ130" s="343"/>
      <c r="CA130" s="343"/>
      <c r="CB130" s="343"/>
      <c r="CC130" s="343"/>
      <c r="CD130" s="343"/>
      <c r="CE130" s="343"/>
      <c r="CF130" s="343"/>
      <c r="CG130" s="343"/>
      <c r="CH130" s="343"/>
      <c r="CI130" s="343"/>
      <c r="CJ130" s="343"/>
      <c r="CK130" s="343"/>
      <c r="CL130" s="343"/>
      <c r="CM130" s="343"/>
      <c r="CN130" s="343"/>
      <c r="CO130" s="343"/>
      <c r="CP130" s="343"/>
      <c r="CQ130" s="343"/>
      <c r="CR130" s="343"/>
      <c r="CS130" s="343"/>
      <c r="CT130" s="343"/>
      <c r="CU130" s="343"/>
      <c r="CV130" s="343"/>
      <c r="CW130" s="343"/>
      <c r="CX130" s="343"/>
      <c r="CY130" s="343"/>
      <c r="CZ130" s="343"/>
      <c r="DA130" s="343"/>
      <c r="DB130" s="343"/>
      <c r="DC130" s="343"/>
      <c r="DD130" s="343"/>
      <c r="DE130" s="343"/>
      <c r="DF130" s="343"/>
      <c r="DG130" s="343"/>
      <c r="DH130" s="343"/>
      <c r="DI130" s="343"/>
      <c r="DJ130" s="343"/>
      <c r="DK130" s="343"/>
      <c r="DL130" s="343"/>
      <c r="DM130" s="343"/>
      <c r="DN130" s="343"/>
      <c r="DO130" s="343"/>
      <c r="DP130" s="343"/>
      <c r="DQ130" s="343"/>
      <c r="DR130" s="343"/>
      <c r="DS130" s="343"/>
      <c r="DT130" s="343"/>
      <c r="DU130" s="343"/>
      <c r="DV130" s="343"/>
      <c r="DW130" s="343"/>
      <c r="DX130" s="343"/>
      <c r="DY130" s="343"/>
      <c r="DZ130" s="343"/>
      <c r="EA130" s="343"/>
      <c r="EB130" s="343"/>
      <c r="EC130" s="343"/>
      <c r="ED130" s="343"/>
      <c r="EE130" s="343"/>
      <c r="EF130" s="343"/>
      <c r="EG130" s="343"/>
      <c r="EH130" s="343"/>
      <c r="EI130" s="343"/>
      <c r="EJ130" s="343"/>
      <c r="EK130" s="343"/>
      <c r="EL130" s="343"/>
      <c r="EM130" s="343"/>
      <c r="EN130" s="343"/>
      <c r="EO130" s="343"/>
      <c r="EP130" s="343"/>
      <c r="EQ130" s="343"/>
      <c r="ER130" s="343"/>
      <c r="ES130" s="343"/>
      <c r="ET130" s="343"/>
      <c r="EU130" s="343"/>
      <c r="EV130" s="343"/>
      <c r="EW130" s="343"/>
      <c r="EX130" s="343"/>
      <c r="EY130" s="343"/>
      <c r="EZ130" s="343"/>
      <c r="FA130" s="343"/>
      <c r="FB130" s="343"/>
      <c r="FC130" s="343"/>
      <c r="FD130" s="343"/>
      <c r="FE130" s="343"/>
      <c r="FF130" s="343"/>
      <c r="FG130" s="343"/>
      <c r="FH130" s="343"/>
      <c r="FI130" s="343"/>
      <c r="FJ130" s="343"/>
      <c r="FK130" s="343"/>
      <c r="FL130" s="343"/>
      <c r="FM130" s="343"/>
      <c r="FN130" s="343"/>
      <c r="FO130" s="343"/>
      <c r="FP130" s="343"/>
      <c r="FQ130" s="343"/>
      <c r="FR130" s="343"/>
      <c r="FS130" s="343"/>
      <c r="FT130" s="343"/>
      <c r="FU130" s="343"/>
      <c r="FV130" s="343"/>
      <c r="FW130" s="343"/>
      <c r="FX130" s="343"/>
      <c r="FY130" s="343"/>
      <c r="FZ130" s="343"/>
      <c r="GA130" s="343"/>
      <c r="GB130" s="343"/>
      <c r="GC130" s="343"/>
      <c r="GD130" s="343"/>
      <c r="GE130" s="343"/>
      <c r="GF130" s="343"/>
      <c r="GG130" s="343"/>
      <c r="GH130" s="343"/>
      <c r="GI130" s="343"/>
      <c r="GJ130" s="343"/>
      <c r="GK130" s="343"/>
      <c r="GL130" s="343"/>
      <c r="GM130" s="343"/>
      <c r="GN130" s="343"/>
      <c r="GO130" s="343"/>
      <c r="GP130" s="343"/>
      <c r="GQ130" s="343"/>
      <c r="GR130" s="343"/>
      <c r="GS130" s="343"/>
      <c r="GT130" s="343"/>
      <c r="GU130" s="343"/>
      <c r="GV130" s="343"/>
      <c r="GW130" s="343"/>
      <c r="GX130" s="343"/>
      <c r="GY130" s="343"/>
      <c r="GZ130" s="343"/>
      <c r="HA130" s="343"/>
      <c r="HB130" s="343"/>
      <c r="HC130" s="343"/>
      <c r="HD130" s="343"/>
      <c r="HE130" s="343"/>
      <c r="HF130" s="343"/>
      <c r="HG130" s="343"/>
      <c r="HH130" s="343"/>
      <c r="HI130" s="343"/>
      <c r="HJ130" s="343"/>
      <c r="HK130" s="343"/>
      <c r="HL130" s="343"/>
      <c r="HM130" s="343"/>
      <c r="HN130" s="343"/>
      <c r="HO130" s="343"/>
      <c r="HP130" s="343"/>
      <c r="HQ130" s="343"/>
      <c r="HR130" s="343"/>
      <c r="HS130" s="343"/>
      <c r="HT130" s="343"/>
      <c r="HU130" s="343"/>
      <c r="HV130" s="343"/>
      <c r="HW130" s="343"/>
      <c r="HX130" s="343"/>
      <c r="HY130" s="343"/>
      <c r="HZ130" s="343"/>
      <c r="IA130" s="343"/>
      <c r="IB130" s="343"/>
      <c r="IC130" s="343"/>
      <c r="ID130" s="343"/>
      <c r="IE130" s="343"/>
      <c r="IF130" s="343"/>
      <c r="IG130" s="343"/>
      <c r="IH130" s="343"/>
      <c r="II130" s="343"/>
      <c r="IJ130" s="343"/>
      <c r="IK130" s="343"/>
      <c r="IL130" s="343"/>
      <c r="IM130" s="343"/>
      <c r="IN130" s="343"/>
      <c r="IO130" s="343"/>
      <c r="IP130" s="343"/>
      <c r="IQ130" s="343"/>
    </row>
    <row r="131" spans="1:251" s="344" customFormat="1" ht="17.100000000000001" customHeight="1" x14ac:dyDescent="0.2">
      <c r="A131" s="373"/>
      <c r="B131" s="373"/>
      <c r="C131" s="374"/>
      <c r="D131" s="379" t="s">
        <v>196</v>
      </c>
      <c r="E131" s="350" t="s">
        <v>305</v>
      </c>
      <c r="F131" s="380">
        <v>2000</v>
      </c>
      <c r="G131" s="341"/>
      <c r="H131" s="378">
        <f t="shared" si="42"/>
        <v>2000</v>
      </c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43"/>
      <c r="AP131" s="343"/>
      <c r="AQ131" s="343"/>
      <c r="AR131" s="343"/>
      <c r="AS131" s="343"/>
      <c r="AT131" s="343"/>
      <c r="AU131" s="343"/>
      <c r="AV131" s="343"/>
      <c r="AW131" s="343"/>
      <c r="AX131" s="343"/>
      <c r="AY131" s="343"/>
      <c r="AZ131" s="343"/>
      <c r="BA131" s="343"/>
      <c r="BB131" s="343"/>
      <c r="BC131" s="343"/>
      <c r="BD131" s="343"/>
      <c r="BE131" s="343"/>
      <c r="BF131" s="343"/>
      <c r="BG131" s="343"/>
      <c r="BH131" s="343"/>
      <c r="BI131" s="343"/>
      <c r="BJ131" s="343"/>
      <c r="BK131" s="343"/>
      <c r="BL131" s="343"/>
      <c r="BM131" s="343"/>
      <c r="BN131" s="343"/>
      <c r="BO131" s="343"/>
      <c r="BP131" s="343"/>
      <c r="BQ131" s="343"/>
      <c r="BR131" s="343"/>
      <c r="BS131" s="343"/>
      <c r="BT131" s="343"/>
      <c r="BU131" s="343"/>
      <c r="BV131" s="343"/>
      <c r="BW131" s="343"/>
      <c r="BX131" s="343"/>
      <c r="BY131" s="343"/>
      <c r="BZ131" s="343"/>
      <c r="CA131" s="343"/>
      <c r="CB131" s="343"/>
      <c r="CC131" s="343"/>
      <c r="CD131" s="343"/>
      <c r="CE131" s="343"/>
      <c r="CF131" s="343"/>
      <c r="CG131" s="343"/>
      <c r="CH131" s="343"/>
      <c r="CI131" s="343"/>
      <c r="CJ131" s="343"/>
      <c r="CK131" s="343"/>
      <c r="CL131" s="343"/>
      <c r="CM131" s="343"/>
      <c r="CN131" s="343"/>
      <c r="CO131" s="343"/>
      <c r="CP131" s="343"/>
      <c r="CQ131" s="343"/>
      <c r="CR131" s="343"/>
      <c r="CS131" s="343"/>
      <c r="CT131" s="343"/>
      <c r="CU131" s="343"/>
      <c r="CV131" s="343"/>
      <c r="CW131" s="343"/>
      <c r="CX131" s="343"/>
      <c r="CY131" s="343"/>
      <c r="CZ131" s="343"/>
      <c r="DA131" s="343"/>
      <c r="DB131" s="343"/>
      <c r="DC131" s="343"/>
      <c r="DD131" s="343"/>
      <c r="DE131" s="343"/>
      <c r="DF131" s="343"/>
      <c r="DG131" s="343"/>
      <c r="DH131" s="343"/>
      <c r="DI131" s="343"/>
      <c r="DJ131" s="343"/>
      <c r="DK131" s="343"/>
      <c r="DL131" s="343"/>
      <c r="DM131" s="343"/>
      <c r="DN131" s="343"/>
      <c r="DO131" s="343"/>
      <c r="DP131" s="343"/>
      <c r="DQ131" s="343"/>
      <c r="DR131" s="343"/>
      <c r="DS131" s="343"/>
      <c r="DT131" s="343"/>
      <c r="DU131" s="343"/>
      <c r="DV131" s="343"/>
      <c r="DW131" s="343"/>
      <c r="DX131" s="343"/>
      <c r="DY131" s="343"/>
      <c r="DZ131" s="343"/>
      <c r="EA131" s="343"/>
      <c r="EB131" s="343"/>
      <c r="EC131" s="343"/>
      <c r="ED131" s="343"/>
      <c r="EE131" s="343"/>
      <c r="EF131" s="343"/>
      <c r="EG131" s="343"/>
      <c r="EH131" s="343"/>
      <c r="EI131" s="343"/>
      <c r="EJ131" s="343"/>
      <c r="EK131" s="343"/>
      <c r="EL131" s="343"/>
      <c r="EM131" s="343"/>
      <c r="EN131" s="343"/>
      <c r="EO131" s="343"/>
      <c r="EP131" s="343"/>
      <c r="EQ131" s="343"/>
      <c r="ER131" s="343"/>
      <c r="ES131" s="343"/>
      <c r="ET131" s="343"/>
      <c r="EU131" s="343"/>
      <c r="EV131" s="343"/>
      <c r="EW131" s="343"/>
      <c r="EX131" s="343"/>
      <c r="EY131" s="343"/>
      <c r="EZ131" s="343"/>
      <c r="FA131" s="343"/>
      <c r="FB131" s="343"/>
      <c r="FC131" s="343"/>
      <c r="FD131" s="343"/>
      <c r="FE131" s="343"/>
      <c r="FF131" s="343"/>
      <c r="FG131" s="343"/>
      <c r="FH131" s="343"/>
      <c r="FI131" s="343"/>
      <c r="FJ131" s="343"/>
      <c r="FK131" s="343"/>
      <c r="FL131" s="343"/>
      <c r="FM131" s="343"/>
      <c r="FN131" s="343"/>
      <c r="FO131" s="343"/>
      <c r="FP131" s="343"/>
      <c r="FQ131" s="343"/>
      <c r="FR131" s="343"/>
      <c r="FS131" s="343"/>
      <c r="FT131" s="343"/>
      <c r="FU131" s="343"/>
      <c r="FV131" s="343"/>
      <c r="FW131" s="343"/>
      <c r="FX131" s="343"/>
      <c r="FY131" s="343"/>
      <c r="FZ131" s="343"/>
      <c r="GA131" s="343"/>
      <c r="GB131" s="343"/>
      <c r="GC131" s="343"/>
      <c r="GD131" s="343"/>
      <c r="GE131" s="343"/>
      <c r="GF131" s="343"/>
      <c r="GG131" s="343"/>
      <c r="GH131" s="343"/>
      <c r="GI131" s="343"/>
      <c r="GJ131" s="343"/>
      <c r="GK131" s="343"/>
      <c r="GL131" s="343"/>
      <c r="GM131" s="343"/>
      <c r="GN131" s="343"/>
      <c r="GO131" s="343"/>
      <c r="GP131" s="343"/>
      <c r="GQ131" s="343"/>
      <c r="GR131" s="343"/>
      <c r="GS131" s="343"/>
      <c r="GT131" s="343"/>
      <c r="GU131" s="343"/>
      <c r="GV131" s="343"/>
      <c r="GW131" s="343"/>
      <c r="GX131" s="343"/>
      <c r="GY131" s="343"/>
      <c r="GZ131" s="343"/>
      <c r="HA131" s="343"/>
      <c r="HB131" s="343"/>
      <c r="HC131" s="343"/>
      <c r="HD131" s="343"/>
      <c r="HE131" s="343"/>
      <c r="HF131" s="343"/>
      <c r="HG131" s="343"/>
      <c r="HH131" s="343"/>
      <c r="HI131" s="343"/>
      <c r="HJ131" s="343"/>
      <c r="HK131" s="343"/>
      <c r="HL131" s="343"/>
      <c r="HM131" s="343"/>
      <c r="HN131" s="343"/>
      <c r="HO131" s="343"/>
      <c r="HP131" s="343"/>
      <c r="HQ131" s="343"/>
      <c r="HR131" s="343"/>
      <c r="HS131" s="343"/>
      <c r="HT131" s="343"/>
      <c r="HU131" s="343"/>
      <c r="HV131" s="343"/>
      <c r="HW131" s="343"/>
      <c r="HX131" s="343"/>
      <c r="HY131" s="343"/>
      <c r="HZ131" s="343"/>
      <c r="IA131" s="343"/>
      <c r="IB131" s="343"/>
      <c r="IC131" s="343"/>
      <c r="ID131" s="343"/>
      <c r="IE131" s="343"/>
      <c r="IF131" s="343"/>
      <c r="IG131" s="343"/>
      <c r="IH131" s="343"/>
      <c r="II131" s="343"/>
      <c r="IJ131" s="343"/>
      <c r="IK131" s="343"/>
      <c r="IL131" s="343"/>
      <c r="IM131" s="343"/>
      <c r="IN131" s="343"/>
      <c r="IO131" s="343"/>
      <c r="IP131" s="343"/>
      <c r="IQ131" s="343"/>
    </row>
    <row r="132" spans="1:251" s="344" customFormat="1" ht="22.5" x14ac:dyDescent="0.2">
      <c r="A132" s="373"/>
      <c r="B132" s="373"/>
      <c r="C132" s="374"/>
      <c r="D132" s="379" t="s">
        <v>241</v>
      </c>
      <c r="E132" s="350" t="s">
        <v>306</v>
      </c>
      <c r="F132" s="380">
        <v>3200</v>
      </c>
      <c r="G132" s="341"/>
      <c r="H132" s="378">
        <f t="shared" si="42"/>
        <v>3200</v>
      </c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43"/>
      <c r="AQ132" s="343"/>
      <c r="AR132" s="343"/>
      <c r="AS132" s="343"/>
      <c r="AT132" s="343"/>
      <c r="AU132" s="343"/>
      <c r="AV132" s="343"/>
      <c r="AW132" s="343"/>
      <c r="AX132" s="343"/>
      <c r="AY132" s="343"/>
      <c r="AZ132" s="343"/>
      <c r="BA132" s="343"/>
      <c r="BB132" s="343"/>
      <c r="BC132" s="343"/>
      <c r="BD132" s="343"/>
      <c r="BE132" s="343"/>
      <c r="BF132" s="343"/>
      <c r="BG132" s="343"/>
      <c r="BH132" s="343"/>
      <c r="BI132" s="343"/>
      <c r="BJ132" s="343"/>
      <c r="BK132" s="343"/>
      <c r="BL132" s="343"/>
      <c r="BM132" s="343"/>
      <c r="BN132" s="343"/>
      <c r="BO132" s="343"/>
      <c r="BP132" s="343"/>
      <c r="BQ132" s="343"/>
      <c r="BR132" s="343"/>
      <c r="BS132" s="343"/>
      <c r="BT132" s="343"/>
      <c r="BU132" s="343"/>
      <c r="BV132" s="343"/>
      <c r="BW132" s="343"/>
      <c r="BX132" s="343"/>
      <c r="BY132" s="343"/>
      <c r="BZ132" s="343"/>
      <c r="CA132" s="343"/>
      <c r="CB132" s="343"/>
      <c r="CC132" s="343"/>
      <c r="CD132" s="343"/>
      <c r="CE132" s="343"/>
      <c r="CF132" s="343"/>
      <c r="CG132" s="343"/>
      <c r="CH132" s="343"/>
      <c r="CI132" s="343"/>
      <c r="CJ132" s="343"/>
      <c r="CK132" s="343"/>
      <c r="CL132" s="343"/>
      <c r="CM132" s="343"/>
      <c r="CN132" s="343"/>
      <c r="CO132" s="343"/>
      <c r="CP132" s="343"/>
      <c r="CQ132" s="343"/>
      <c r="CR132" s="343"/>
      <c r="CS132" s="343"/>
      <c r="CT132" s="343"/>
      <c r="CU132" s="343"/>
      <c r="CV132" s="343"/>
      <c r="CW132" s="343"/>
      <c r="CX132" s="343"/>
      <c r="CY132" s="343"/>
      <c r="CZ132" s="343"/>
      <c r="DA132" s="343"/>
      <c r="DB132" s="343"/>
      <c r="DC132" s="343"/>
      <c r="DD132" s="343"/>
      <c r="DE132" s="343"/>
      <c r="DF132" s="343"/>
      <c r="DG132" s="343"/>
      <c r="DH132" s="343"/>
      <c r="DI132" s="343"/>
      <c r="DJ132" s="343"/>
      <c r="DK132" s="343"/>
      <c r="DL132" s="343"/>
      <c r="DM132" s="343"/>
      <c r="DN132" s="343"/>
      <c r="DO132" s="343"/>
      <c r="DP132" s="343"/>
      <c r="DQ132" s="343"/>
      <c r="DR132" s="343"/>
      <c r="DS132" s="343"/>
      <c r="DT132" s="343"/>
      <c r="DU132" s="343"/>
      <c r="DV132" s="343"/>
      <c r="DW132" s="343"/>
      <c r="DX132" s="343"/>
      <c r="DY132" s="343"/>
      <c r="DZ132" s="343"/>
      <c r="EA132" s="343"/>
      <c r="EB132" s="343"/>
      <c r="EC132" s="343"/>
      <c r="ED132" s="343"/>
      <c r="EE132" s="343"/>
      <c r="EF132" s="343"/>
      <c r="EG132" s="343"/>
      <c r="EH132" s="343"/>
      <c r="EI132" s="343"/>
      <c r="EJ132" s="343"/>
      <c r="EK132" s="343"/>
      <c r="EL132" s="343"/>
      <c r="EM132" s="343"/>
      <c r="EN132" s="343"/>
      <c r="EO132" s="343"/>
      <c r="EP132" s="343"/>
      <c r="EQ132" s="343"/>
      <c r="ER132" s="343"/>
      <c r="ES132" s="343"/>
      <c r="ET132" s="343"/>
      <c r="EU132" s="343"/>
      <c r="EV132" s="343"/>
      <c r="EW132" s="343"/>
      <c r="EX132" s="343"/>
      <c r="EY132" s="343"/>
      <c r="EZ132" s="343"/>
      <c r="FA132" s="343"/>
      <c r="FB132" s="343"/>
      <c r="FC132" s="343"/>
      <c r="FD132" s="343"/>
      <c r="FE132" s="343"/>
      <c r="FF132" s="343"/>
      <c r="FG132" s="343"/>
      <c r="FH132" s="343"/>
      <c r="FI132" s="343"/>
      <c r="FJ132" s="343"/>
      <c r="FK132" s="343"/>
      <c r="FL132" s="343"/>
      <c r="FM132" s="343"/>
      <c r="FN132" s="343"/>
      <c r="FO132" s="343"/>
      <c r="FP132" s="343"/>
      <c r="FQ132" s="343"/>
      <c r="FR132" s="343"/>
      <c r="FS132" s="343"/>
      <c r="FT132" s="343"/>
      <c r="FU132" s="343"/>
      <c r="FV132" s="343"/>
      <c r="FW132" s="343"/>
      <c r="FX132" s="343"/>
      <c r="FY132" s="343"/>
      <c r="FZ132" s="343"/>
      <c r="GA132" s="343"/>
      <c r="GB132" s="343"/>
      <c r="GC132" s="343"/>
      <c r="GD132" s="343"/>
      <c r="GE132" s="343"/>
      <c r="GF132" s="343"/>
      <c r="GG132" s="343"/>
      <c r="GH132" s="343"/>
      <c r="GI132" s="343"/>
      <c r="GJ132" s="343"/>
      <c r="GK132" s="343"/>
      <c r="GL132" s="343"/>
      <c r="GM132" s="343"/>
      <c r="GN132" s="343"/>
      <c r="GO132" s="343"/>
      <c r="GP132" s="343"/>
      <c r="GQ132" s="343"/>
      <c r="GR132" s="343"/>
      <c r="GS132" s="343"/>
      <c r="GT132" s="343"/>
      <c r="GU132" s="343"/>
      <c r="GV132" s="343"/>
      <c r="GW132" s="343"/>
      <c r="GX132" s="343"/>
      <c r="GY132" s="343"/>
      <c r="GZ132" s="343"/>
      <c r="HA132" s="343"/>
      <c r="HB132" s="343"/>
      <c r="HC132" s="343"/>
      <c r="HD132" s="343"/>
      <c r="HE132" s="343"/>
      <c r="HF132" s="343"/>
      <c r="HG132" s="343"/>
      <c r="HH132" s="343"/>
      <c r="HI132" s="343"/>
      <c r="HJ132" s="343"/>
      <c r="HK132" s="343"/>
      <c r="HL132" s="343"/>
      <c r="HM132" s="343"/>
      <c r="HN132" s="343"/>
      <c r="HO132" s="343"/>
      <c r="HP132" s="343"/>
      <c r="HQ132" s="343"/>
      <c r="HR132" s="343"/>
      <c r="HS132" s="343"/>
      <c r="HT132" s="343"/>
      <c r="HU132" s="343"/>
      <c r="HV132" s="343"/>
      <c r="HW132" s="343"/>
      <c r="HX132" s="343"/>
      <c r="HY132" s="343"/>
      <c r="HZ132" s="343"/>
      <c r="IA132" s="343"/>
      <c r="IB132" s="343"/>
      <c r="IC132" s="343"/>
      <c r="ID132" s="343"/>
      <c r="IE132" s="343"/>
      <c r="IF132" s="343"/>
      <c r="IG132" s="343"/>
      <c r="IH132" s="343"/>
      <c r="II132" s="343"/>
      <c r="IJ132" s="343"/>
      <c r="IK132" s="343"/>
      <c r="IL132" s="343"/>
      <c r="IM132" s="343"/>
      <c r="IN132" s="343"/>
      <c r="IO132" s="343"/>
      <c r="IP132" s="343"/>
      <c r="IQ132" s="343"/>
    </row>
    <row r="133" spans="1:251" s="344" customFormat="1" ht="17.100000000000001" customHeight="1" x14ac:dyDescent="0.2">
      <c r="A133" s="373"/>
      <c r="B133" s="373"/>
      <c r="C133" s="370" t="s">
        <v>198</v>
      </c>
      <c r="D133" s="370"/>
      <c r="E133" s="355" t="s">
        <v>199</v>
      </c>
      <c r="F133" s="371">
        <f>SUM(F134:F144)</f>
        <v>23300</v>
      </c>
      <c r="G133" s="371">
        <f t="shared" ref="G133:H133" si="43">SUM(G134:G144)</f>
        <v>0</v>
      </c>
      <c r="H133" s="372">
        <f t="shared" si="43"/>
        <v>23300</v>
      </c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43"/>
      <c r="AQ133" s="343"/>
      <c r="AR133" s="343"/>
      <c r="AS133" s="343"/>
      <c r="AT133" s="343"/>
      <c r="AU133" s="343"/>
      <c r="AV133" s="343"/>
      <c r="AW133" s="343"/>
      <c r="AX133" s="343"/>
      <c r="AY133" s="343"/>
      <c r="AZ133" s="343"/>
      <c r="BA133" s="343"/>
      <c r="BB133" s="343"/>
      <c r="BC133" s="343"/>
      <c r="BD133" s="343"/>
      <c r="BE133" s="343"/>
      <c r="BF133" s="343"/>
      <c r="BG133" s="343"/>
      <c r="BH133" s="343"/>
      <c r="BI133" s="343"/>
      <c r="BJ133" s="343"/>
      <c r="BK133" s="343"/>
      <c r="BL133" s="343"/>
      <c r="BM133" s="343"/>
      <c r="BN133" s="343"/>
      <c r="BO133" s="343"/>
      <c r="BP133" s="343"/>
      <c r="BQ133" s="343"/>
      <c r="BR133" s="343"/>
      <c r="BS133" s="343"/>
      <c r="BT133" s="343"/>
      <c r="BU133" s="343"/>
      <c r="BV133" s="343"/>
      <c r="BW133" s="343"/>
      <c r="BX133" s="343"/>
      <c r="BY133" s="343"/>
      <c r="BZ133" s="343"/>
      <c r="CA133" s="343"/>
      <c r="CB133" s="343"/>
      <c r="CC133" s="343"/>
      <c r="CD133" s="343"/>
      <c r="CE133" s="343"/>
      <c r="CF133" s="343"/>
      <c r="CG133" s="343"/>
      <c r="CH133" s="343"/>
      <c r="CI133" s="343"/>
      <c r="CJ133" s="343"/>
      <c r="CK133" s="343"/>
      <c r="CL133" s="343"/>
      <c r="CM133" s="343"/>
      <c r="CN133" s="343"/>
      <c r="CO133" s="343"/>
      <c r="CP133" s="343"/>
      <c r="CQ133" s="343"/>
      <c r="CR133" s="343"/>
      <c r="CS133" s="343"/>
      <c r="CT133" s="343"/>
      <c r="CU133" s="343"/>
      <c r="CV133" s="343"/>
      <c r="CW133" s="343"/>
      <c r="CX133" s="343"/>
      <c r="CY133" s="343"/>
      <c r="CZ133" s="343"/>
      <c r="DA133" s="343"/>
      <c r="DB133" s="343"/>
      <c r="DC133" s="343"/>
      <c r="DD133" s="343"/>
      <c r="DE133" s="343"/>
      <c r="DF133" s="343"/>
      <c r="DG133" s="343"/>
      <c r="DH133" s="343"/>
      <c r="DI133" s="343"/>
      <c r="DJ133" s="343"/>
      <c r="DK133" s="343"/>
      <c r="DL133" s="343"/>
      <c r="DM133" s="343"/>
      <c r="DN133" s="343"/>
      <c r="DO133" s="343"/>
      <c r="DP133" s="343"/>
      <c r="DQ133" s="343"/>
      <c r="DR133" s="343"/>
      <c r="DS133" s="343"/>
      <c r="DT133" s="343"/>
      <c r="DU133" s="343"/>
      <c r="DV133" s="343"/>
      <c r="DW133" s="343"/>
      <c r="DX133" s="343"/>
      <c r="DY133" s="343"/>
      <c r="DZ133" s="343"/>
      <c r="EA133" s="343"/>
      <c r="EB133" s="343"/>
      <c r="EC133" s="343"/>
      <c r="ED133" s="343"/>
      <c r="EE133" s="343"/>
      <c r="EF133" s="343"/>
      <c r="EG133" s="343"/>
      <c r="EH133" s="343"/>
      <c r="EI133" s="343"/>
      <c r="EJ133" s="343"/>
      <c r="EK133" s="343"/>
      <c r="EL133" s="343"/>
      <c r="EM133" s="343"/>
      <c r="EN133" s="343"/>
      <c r="EO133" s="343"/>
      <c r="EP133" s="343"/>
      <c r="EQ133" s="343"/>
      <c r="ER133" s="343"/>
      <c r="ES133" s="343"/>
      <c r="ET133" s="343"/>
      <c r="EU133" s="343"/>
      <c r="EV133" s="343"/>
      <c r="EW133" s="343"/>
      <c r="EX133" s="343"/>
      <c r="EY133" s="343"/>
      <c r="EZ133" s="343"/>
      <c r="FA133" s="343"/>
      <c r="FB133" s="343"/>
      <c r="FC133" s="343"/>
      <c r="FD133" s="343"/>
      <c r="FE133" s="343"/>
      <c r="FF133" s="343"/>
      <c r="FG133" s="343"/>
      <c r="FH133" s="343"/>
      <c r="FI133" s="343"/>
      <c r="FJ133" s="343"/>
      <c r="FK133" s="343"/>
      <c r="FL133" s="343"/>
      <c r="FM133" s="343"/>
      <c r="FN133" s="343"/>
      <c r="FO133" s="343"/>
      <c r="FP133" s="343"/>
      <c r="FQ133" s="343"/>
      <c r="FR133" s="343"/>
      <c r="FS133" s="343"/>
      <c r="FT133" s="343"/>
      <c r="FU133" s="343"/>
      <c r="FV133" s="343"/>
      <c r="FW133" s="343"/>
      <c r="FX133" s="343"/>
      <c r="FY133" s="343"/>
      <c r="FZ133" s="343"/>
      <c r="GA133" s="343"/>
      <c r="GB133" s="343"/>
      <c r="GC133" s="343"/>
      <c r="GD133" s="343"/>
      <c r="GE133" s="343"/>
      <c r="GF133" s="343"/>
      <c r="GG133" s="343"/>
      <c r="GH133" s="343"/>
      <c r="GI133" s="343"/>
      <c r="GJ133" s="343"/>
      <c r="GK133" s="343"/>
      <c r="GL133" s="343"/>
      <c r="GM133" s="343"/>
      <c r="GN133" s="343"/>
      <c r="GO133" s="343"/>
      <c r="GP133" s="343"/>
      <c r="GQ133" s="343"/>
      <c r="GR133" s="343"/>
      <c r="GS133" s="343"/>
      <c r="GT133" s="343"/>
      <c r="GU133" s="343"/>
      <c r="GV133" s="343"/>
      <c r="GW133" s="343"/>
      <c r="GX133" s="343"/>
      <c r="GY133" s="343"/>
      <c r="GZ133" s="343"/>
      <c r="HA133" s="343"/>
      <c r="HB133" s="343"/>
      <c r="HC133" s="343"/>
      <c r="HD133" s="343"/>
      <c r="HE133" s="343"/>
      <c r="HF133" s="343"/>
      <c r="HG133" s="343"/>
      <c r="HH133" s="343"/>
      <c r="HI133" s="343"/>
      <c r="HJ133" s="343"/>
      <c r="HK133" s="343"/>
      <c r="HL133" s="343"/>
      <c r="HM133" s="343"/>
      <c r="HN133" s="343"/>
      <c r="HO133" s="343"/>
      <c r="HP133" s="343"/>
      <c r="HQ133" s="343"/>
      <c r="HR133" s="343"/>
      <c r="HS133" s="343"/>
      <c r="HT133" s="343"/>
      <c r="HU133" s="343"/>
      <c r="HV133" s="343"/>
      <c r="HW133" s="343"/>
      <c r="HX133" s="343"/>
      <c r="HY133" s="343"/>
      <c r="HZ133" s="343"/>
      <c r="IA133" s="343"/>
      <c r="IB133" s="343"/>
      <c r="IC133" s="343"/>
      <c r="ID133" s="343"/>
      <c r="IE133" s="343"/>
      <c r="IF133" s="343"/>
      <c r="IG133" s="343"/>
      <c r="IH133" s="343"/>
      <c r="II133" s="343"/>
      <c r="IJ133" s="343"/>
      <c r="IK133" s="343"/>
      <c r="IL133" s="343"/>
      <c r="IM133" s="343"/>
      <c r="IN133" s="343"/>
      <c r="IO133" s="343"/>
      <c r="IP133" s="343"/>
      <c r="IQ133" s="343"/>
    </row>
    <row r="134" spans="1:251" s="344" customFormat="1" ht="17.100000000000001" customHeight="1" x14ac:dyDescent="0.2">
      <c r="A134" s="373"/>
      <c r="B134" s="373"/>
      <c r="C134" s="374"/>
      <c r="D134" s="375" t="s">
        <v>236</v>
      </c>
      <c r="E134" s="376" t="s">
        <v>307</v>
      </c>
      <c r="F134" s="377">
        <v>4500</v>
      </c>
      <c r="G134" s="406"/>
      <c r="H134" s="406">
        <f>F134+G134</f>
        <v>4500</v>
      </c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43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  <c r="BC134" s="343"/>
      <c r="BD134" s="343"/>
      <c r="BE134" s="343"/>
      <c r="BF134" s="343"/>
      <c r="BG134" s="343"/>
      <c r="BH134" s="343"/>
      <c r="BI134" s="343"/>
      <c r="BJ134" s="343"/>
      <c r="BK134" s="343"/>
      <c r="BL134" s="343"/>
      <c r="BM134" s="343"/>
      <c r="BN134" s="343"/>
      <c r="BO134" s="343"/>
      <c r="BP134" s="343"/>
      <c r="BQ134" s="343"/>
      <c r="BR134" s="343"/>
      <c r="BS134" s="343"/>
      <c r="BT134" s="343"/>
      <c r="BU134" s="343"/>
      <c r="BV134" s="343"/>
      <c r="BW134" s="343"/>
      <c r="BX134" s="343"/>
      <c r="BY134" s="343"/>
      <c r="BZ134" s="343"/>
      <c r="CA134" s="343"/>
      <c r="CB134" s="343"/>
      <c r="CC134" s="343"/>
      <c r="CD134" s="343"/>
      <c r="CE134" s="343"/>
      <c r="CF134" s="343"/>
      <c r="CG134" s="343"/>
      <c r="CH134" s="343"/>
      <c r="CI134" s="343"/>
      <c r="CJ134" s="343"/>
      <c r="CK134" s="343"/>
      <c r="CL134" s="343"/>
      <c r="CM134" s="343"/>
      <c r="CN134" s="343"/>
      <c r="CO134" s="343"/>
      <c r="CP134" s="343"/>
      <c r="CQ134" s="343"/>
      <c r="CR134" s="343"/>
      <c r="CS134" s="343"/>
      <c r="CT134" s="343"/>
      <c r="CU134" s="343"/>
      <c r="CV134" s="343"/>
      <c r="CW134" s="343"/>
      <c r="CX134" s="343"/>
      <c r="CY134" s="343"/>
      <c r="CZ134" s="343"/>
      <c r="DA134" s="343"/>
      <c r="DB134" s="343"/>
      <c r="DC134" s="343"/>
      <c r="DD134" s="343"/>
      <c r="DE134" s="343"/>
      <c r="DF134" s="343"/>
      <c r="DG134" s="343"/>
      <c r="DH134" s="343"/>
      <c r="DI134" s="343"/>
      <c r="DJ134" s="343"/>
      <c r="DK134" s="343"/>
      <c r="DL134" s="343"/>
      <c r="DM134" s="343"/>
      <c r="DN134" s="343"/>
      <c r="DO134" s="343"/>
      <c r="DP134" s="343"/>
      <c r="DQ134" s="343"/>
      <c r="DR134" s="343"/>
      <c r="DS134" s="343"/>
      <c r="DT134" s="343"/>
      <c r="DU134" s="343"/>
      <c r="DV134" s="343"/>
      <c r="DW134" s="343"/>
      <c r="DX134" s="343"/>
      <c r="DY134" s="343"/>
      <c r="DZ134" s="343"/>
      <c r="EA134" s="343"/>
      <c r="EB134" s="343"/>
      <c r="EC134" s="343"/>
      <c r="ED134" s="343"/>
      <c r="EE134" s="343"/>
      <c r="EF134" s="343"/>
      <c r="EG134" s="343"/>
      <c r="EH134" s="343"/>
      <c r="EI134" s="343"/>
      <c r="EJ134" s="343"/>
      <c r="EK134" s="343"/>
      <c r="EL134" s="343"/>
      <c r="EM134" s="343"/>
      <c r="EN134" s="343"/>
      <c r="EO134" s="343"/>
      <c r="EP134" s="343"/>
      <c r="EQ134" s="343"/>
      <c r="ER134" s="343"/>
      <c r="ES134" s="343"/>
      <c r="ET134" s="343"/>
      <c r="EU134" s="343"/>
      <c r="EV134" s="343"/>
      <c r="EW134" s="343"/>
      <c r="EX134" s="343"/>
      <c r="EY134" s="343"/>
      <c r="EZ134" s="343"/>
      <c r="FA134" s="343"/>
      <c r="FB134" s="343"/>
      <c r="FC134" s="343"/>
      <c r="FD134" s="343"/>
      <c r="FE134" s="343"/>
      <c r="FF134" s="343"/>
      <c r="FG134" s="343"/>
      <c r="FH134" s="343"/>
      <c r="FI134" s="343"/>
      <c r="FJ134" s="343"/>
      <c r="FK134" s="343"/>
      <c r="FL134" s="343"/>
      <c r="FM134" s="343"/>
      <c r="FN134" s="343"/>
      <c r="FO134" s="343"/>
      <c r="FP134" s="343"/>
      <c r="FQ134" s="343"/>
      <c r="FR134" s="343"/>
      <c r="FS134" s="343"/>
      <c r="FT134" s="343"/>
      <c r="FU134" s="343"/>
      <c r="FV134" s="343"/>
      <c r="FW134" s="343"/>
      <c r="FX134" s="343"/>
      <c r="FY134" s="343"/>
      <c r="FZ134" s="343"/>
      <c r="GA134" s="343"/>
      <c r="GB134" s="343"/>
      <c r="GC134" s="343"/>
      <c r="GD134" s="343"/>
      <c r="GE134" s="343"/>
      <c r="GF134" s="343"/>
      <c r="GG134" s="343"/>
      <c r="GH134" s="343"/>
      <c r="GI134" s="343"/>
      <c r="GJ134" s="343"/>
      <c r="GK134" s="343"/>
      <c r="GL134" s="343"/>
      <c r="GM134" s="343"/>
      <c r="GN134" s="343"/>
      <c r="GO134" s="343"/>
      <c r="GP134" s="343"/>
      <c r="GQ134" s="343"/>
      <c r="GR134" s="343"/>
      <c r="GS134" s="343"/>
      <c r="GT134" s="343"/>
      <c r="GU134" s="343"/>
      <c r="GV134" s="343"/>
      <c r="GW134" s="343"/>
      <c r="GX134" s="343"/>
      <c r="GY134" s="343"/>
      <c r="GZ134" s="343"/>
      <c r="HA134" s="343"/>
      <c r="HB134" s="343"/>
      <c r="HC134" s="343"/>
      <c r="HD134" s="343"/>
      <c r="HE134" s="343"/>
      <c r="HF134" s="343"/>
      <c r="HG134" s="343"/>
      <c r="HH134" s="343"/>
      <c r="HI134" s="343"/>
      <c r="HJ134" s="343"/>
      <c r="HK134" s="343"/>
      <c r="HL134" s="343"/>
      <c r="HM134" s="343"/>
      <c r="HN134" s="343"/>
      <c r="HO134" s="343"/>
      <c r="HP134" s="343"/>
      <c r="HQ134" s="343"/>
      <c r="HR134" s="343"/>
      <c r="HS134" s="343"/>
      <c r="HT134" s="343"/>
      <c r="HU134" s="343"/>
      <c r="HV134" s="343"/>
      <c r="HW134" s="343"/>
      <c r="HX134" s="343"/>
      <c r="HY134" s="343"/>
      <c r="HZ134" s="343"/>
      <c r="IA134" s="343"/>
      <c r="IB134" s="343"/>
      <c r="IC134" s="343"/>
      <c r="ID134" s="343"/>
      <c r="IE134" s="343"/>
      <c r="IF134" s="343"/>
      <c r="IG134" s="343"/>
      <c r="IH134" s="343"/>
      <c r="II134" s="343"/>
      <c r="IJ134" s="343"/>
      <c r="IK134" s="343"/>
      <c r="IL134" s="343"/>
      <c r="IM134" s="343"/>
      <c r="IN134" s="343"/>
      <c r="IO134" s="343"/>
      <c r="IP134" s="343"/>
      <c r="IQ134" s="343"/>
    </row>
    <row r="135" spans="1:251" s="344" customFormat="1" x14ac:dyDescent="0.2">
      <c r="A135" s="373"/>
      <c r="B135" s="373"/>
      <c r="C135" s="374"/>
      <c r="D135" s="379" t="s">
        <v>294</v>
      </c>
      <c r="E135" s="350" t="s">
        <v>293</v>
      </c>
      <c r="F135" s="380">
        <v>4400</v>
      </c>
      <c r="G135" s="406"/>
      <c r="H135" s="406">
        <f t="shared" ref="H135:H143" si="44">F135+G135</f>
        <v>4400</v>
      </c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43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3"/>
      <c r="BD135" s="343"/>
      <c r="BE135" s="343"/>
      <c r="BF135" s="343"/>
      <c r="BG135" s="343"/>
      <c r="BH135" s="343"/>
      <c r="BI135" s="343"/>
      <c r="BJ135" s="343"/>
      <c r="BK135" s="343"/>
      <c r="BL135" s="343"/>
      <c r="BM135" s="343"/>
      <c r="BN135" s="343"/>
      <c r="BO135" s="343"/>
      <c r="BP135" s="343"/>
      <c r="BQ135" s="343"/>
      <c r="BR135" s="343"/>
      <c r="BS135" s="343"/>
      <c r="BT135" s="343"/>
      <c r="BU135" s="343"/>
      <c r="BV135" s="343"/>
      <c r="BW135" s="343"/>
      <c r="BX135" s="343"/>
      <c r="BY135" s="343"/>
      <c r="BZ135" s="343"/>
      <c r="CA135" s="343"/>
      <c r="CB135" s="343"/>
      <c r="CC135" s="343"/>
      <c r="CD135" s="343"/>
      <c r="CE135" s="343"/>
      <c r="CF135" s="343"/>
      <c r="CG135" s="343"/>
      <c r="CH135" s="343"/>
      <c r="CI135" s="343"/>
      <c r="CJ135" s="343"/>
      <c r="CK135" s="343"/>
      <c r="CL135" s="343"/>
      <c r="CM135" s="343"/>
      <c r="CN135" s="343"/>
      <c r="CO135" s="343"/>
      <c r="CP135" s="343"/>
      <c r="CQ135" s="343"/>
      <c r="CR135" s="343"/>
      <c r="CS135" s="343"/>
      <c r="CT135" s="343"/>
      <c r="CU135" s="343"/>
      <c r="CV135" s="343"/>
      <c r="CW135" s="343"/>
      <c r="CX135" s="343"/>
      <c r="CY135" s="343"/>
      <c r="CZ135" s="343"/>
      <c r="DA135" s="343"/>
      <c r="DB135" s="343"/>
      <c r="DC135" s="343"/>
      <c r="DD135" s="343"/>
      <c r="DE135" s="343"/>
      <c r="DF135" s="343"/>
      <c r="DG135" s="343"/>
      <c r="DH135" s="343"/>
      <c r="DI135" s="343"/>
      <c r="DJ135" s="343"/>
      <c r="DK135" s="343"/>
      <c r="DL135" s="343"/>
      <c r="DM135" s="343"/>
      <c r="DN135" s="343"/>
      <c r="DO135" s="343"/>
      <c r="DP135" s="343"/>
      <c r="DQ135" s="343"/>
      <c r="DR135" s="343"/>
      <c r="DS135" s="343"/>
      <c r="DT135" s="343"/>
      <c r="DU135" s="343"/>
      <c r="DV135" s="343"/>
      <c r="DW135" s="343"/>
      <c r="DX135" s="343"/>
      <c r="DY135" s="343"/>
      <c r="DZ135" s="343"/>
      <c r="EA135" s="343"/>
      <c r="EB135" s="343"/>
      <c r="EC135" s="343"/>
      <c r="ED135" s="343"/>
      <c r="EE135" s="343"/>
      <c r="EF135" s="343"/>
      <c r="EG135" s="343"/>
      <c r="EH135" s="343"/>
      <c r="EI135" s="343"/>
      <c r="EJ135" s="343"/>
      <c r="EK135" s="343"/>
      <c r="EL135" s="343"/>
      <c r="EM135" s="343"/>
      <c r="EN135" s="343"/>
      <c r="EO135" s="343"/>
      <c r="EP135" s="343"/>
      <c r="EQ135" s="343"/>
      <c r="ER135" s="343"/>
      <c r="ES135" s="343"/>
      <c r="ET135" s="343"/>
      <c r="EU135" s="343"/>
      <c r="EV135" s="343"/>
      <c r="EW135" s="343"/>
      <c r="EX135" s="343"/>
      <c r="EY135" s="343"/>
      <c r="EZ135" s="343"/>
      <c r="FA135" s="343"/>
      <c r="FB135" s="343"/>
      <c r="FC135" s="343"/>
      <c r="FD135" s="343"/>
      <c r="FE135" s="343"/>
      <c r="FF135" s="343"/>
      <c r="FG135" s="343"/>
      <c r="FH135" s="343"/>
      <c r="FI135" s="343"/>
      <c r="FJ135" s="343"/>
      <c r="FK135" s="343"/>
      <c r="FL135" s="343"/>
      <c r="FM135" s="343"/>
      <c r="FN135" s="343"/>
      <c r="FO135" s="343"/>
      <c r="FP135" s="343"/>
      <c r="FQ135" s="343"/>
      <c r="FR135" s="343"/>
      <c r="FS135" s="343"/>
      <c r="FT135" s="343"/>
      <c r="FU135" s="343"/>
      <c r="FV135" s="343"/>
      <c r="FW135" s="343"/>
      <c r="FX135" s="343"/>
      <c r="FY135" s="343"/>
      <c r="FZ135" s="343"/>
      <c r="GA135" s="343"/>
      <c r="GB135" s="343"/>
      <c r="GC135" s="343"/>
      <c r="GD135" s="343"/>
      <c r="GE135" s="343"/>
      <c r="GF135" s="343"/>
      <c r="GG135" s="343"/>
      <c r="GH135" s="343"/>
      <c r="GI135" s="343"/>
      <c r="GJ135" s="343"/>
      <c r="GK135" s="343"/>
      <c r="GL135" s="343"/>
      <c r="GM135" s="343"/>
      <c r="GN135" s="343"/>
      <c r="GO135" s="343"/>
      <c r="GP135" s="343"/>
      <c r="GQ135" s="343"/>
      <c r="GR135" s="343"/>
      <c r="GS135" s="343"/>
      <c r="GT135" s="343"/>
      <c r="GU135" s="343"/>
      <c r="GV135" s="343"/>
      <c r="GW135" s="343"/>
      <c r="GX135" s="343"/>
      <c r="GY135" s="343"/>
      <c r="GZ135" s="343"/>
      <c r="HA135" s="343"/>
      <c r="HB135" s="343"/>
      <c r="HC135" s="343"/>
      <c r="HD135" s="343"/>
      <c r="HE135" s="343"/>
      <c r="HF135" s="343"/>
      <c r="HG135" s="343"/>
      <c r="HH135" s="343"/>
      <c r="HI135" s="343"/>
      <c r="HJ135" s="343"/>
      <c r="HK135" s="343"/>
      <c r="HL135" s="343"/>
      <c r="HM135" s="343"/>
      <c r="HN135" s="343"/>
      <c r="HO135" s="343"/>
      <c r="HP135" s="343"/>
      <c r="HQ135" s="343"/>
      <c r="HR135" s="343"/>
      <c r="HS135" s="343"/>
      <c r="HT135" s="343"/>
      <c r="HU135" s="343"/>
      <c r="HV135" s="343"/>
      <c r="HW135" s="343"/>
      <c r="HX135" s="343"/>
      <c r="HY135" s="343"/>
      <c r="HZ135" s="343"/>
      <c r="IA135" s="343"/>
      <c r="IB135" s="343"/>
      <c r="IC135" s="343"/>
      <c r="ID135" s="343"/>
      <c r="IE135" s="343"/>
      <c r="IF135" s="343"/>
      <c r="IG135" s="343"/>
      <c r="IH135" s="343"/>
      <c r="II135" s="343"/>
      <c r="IJ135" s="343"/>
      <c r="IK135" s="343"/>
      <c r="IL135" s="343"/>
      <c r="IM135" s="343"/>
      <c r="IN135" s="343"/>
      <c r="IO135" s="343"/>
      <c r="IP135" s="343"/>
      <c r="IQ135" s="343"/>
    </row>
    <row r="136" spans="1:251" s="344" customFormat="1" x14ac:dyDescent="0.2">
      <c r="A136" s="373"/>
      <c r="B136" s="373"/>
      <c r="C136" s="374"/>
      <c r="D136" s="379" t="s">
        <v>184</v>
      </c>
      <c r="E136" s="376" t="s">
        <v>295</v>
      </c>
      <c r="F136" s="380">
        <v>1100</v>
      </c>
      <c r="G136" s="406"/>
      <c r="H136" s="406">
        <f t="shared" si="44"/>
        <v>1100</v>
      </c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  <c r="AD136" s="343"/>
      <c r="AE136" s="343"/>
      <c r="AF136" s="343"/>
      <c r="AG136" s="343"/>
      <c r="AH136" s="343"/>
      <c r="AI136" s="343"/>
      <c r="AJ136" s="343"/>
      <c r="AK136" s="343"/>
      <c r="AL136" s="343"/>
      <c r="AM136" s="343"/>
      <c r="AN136" s="343"/>
      <c r="AO136" s="343"/>
      <c r="AP136" s="343"/>
      <c r="AQ136" s="343"/>
      <c r="AR136" s="343"/>
      <c r="AS136" s="343"/>
      <c r="AT136" s="343"/>
      <c r="AU136" s="343"/>
      <c r="AV136" s="343"/>
      <c r="AW136" s="343"/>
      <c r="AX136" s="343"/>
      <c r="AY136" s="343"/>
      <c r="AZ136" s="343"/>
      <c r="BA136" s="343"/>
      <c r="BB136" s="343"/>
      <c r="BC136" s="343"/>
      <c r="BD136" s="343"/>
      <c r="BE136" s="343"/>
      <c r="BF136" s="343"/>
      <c r="BG136" s="343"/>
      <c r="BH136" s="343"/>
      <c r="BI136" s="343"/>
      <c r="BJ136" s="343"/>
      <c r="BK136" s="343"/>
      <c r="BL136" s="343"/>
      <c r="BM136" s="343"/>
      <c r="BN136" s="343"/>
      <c r="BO136" s="343"/>
      <c r="BP136" s="343"/>
      <c r="BQ136" s="343"/>
      <c r="BR136" s="343"/>
      <c r="BS136" s="343"/>
      <c r="BT136" s="343"/>
      <c r="BU136" s="343"/>
      <c r="BV136" s="343"/>
      <c r="BW136" s="343"/>
      <c r="BX136" s="343"/>
      <c r="BY136" s="343"/>
      <c r="BZ136" s="343"/>
      <c r="CA136" s="343"/>
      <c r="CB136" s="343"/>
      <c r="CC136" s="343"/>
      <c r="CD136" s="343"/>
      <c r="CE136" s="343"/>
      <c r="CF136" s="343"/>
      <c r="CG136" s="343"/>
      <c r="CH136" s="343"/>
      <c r="CI136" s="343"/>
      <c r="CJ136" s="343"/>
      <c r="CK136" s="343"/>
      <c r="CL136" s="343"/>
      <c r="CM136" s="343"/>
      <c r="CN136" s="343"/>
      <c r="CO136" s="343"/>
      <c r="CP136" s="343"/>
      <c r="CQ136" s="343"/>
      <c r="CR136" s="343"/>
      <c r="CS136" s="343"/>
      <c r="CT136" s="343"/>
      <c r="CU136" s="343"/>
      <c r="CV136" s="343"/>
      <c r="CW136" s="343"/>
      <c r="CX136" s="343"/>
      <c r="CY136" s="343"/>
      <c r="CZ136" s="343"/>
      <c r="DA136" s="343"/>
      <c r="DB136" s="343"/>
      <c r="DC136" s="343"/>
      <c r="DD136" s="343"/>
      <c r="DE136" s="343"/>
      <c r="DF136" s="343"/>
      <c r="DG136" s="343"/>
      <c r="DH136" s="343"/>
      <c r="DI136" s="343"/>
      <c r="DJ136" s="343"/>
      <c r="DK136" s="343"/>
      <c r="DL136" s="343"/>
      <c r="DM136" s="343"/>
      <c r="DN136" s="343"/>
      <c r="DO136" s="343"/>
      <c r="DP136" s="343"/>
      <c r="DQ136" s="343"/>
      <c r="DR136" s="343"/>
      <c r="DS136" s="343"/>
      <c r="DT136" s="343"/>
      <c r="DU136" s="343"/>
      <c r="DV136" s="343"/>
      <c r="DW136" s="343"/>
      <c r="DX136" s="343"/>
      <c r="DY136" s="343"/>
      <c r="DZ136" s="343"/>
      <c r="EA136" s="343"/>
      <c r="EB136" s="343"/>
      <c r="EC136" s="343"/>
      <c r="ED136" s="343"/>
      <c r="EE136" s="343"/>
      <c r="EF136" s="343"/>
      <c r="EG136" s="343"/>
      <c r="EH136" s="343"/>
      <c r="EI136" s="343"/>
      <c r="EJ136" s="343"/>
      <c r="EK136" s="343"/>
      <c r="EL136" s="343"/>
      <c r="EM136" s="343"/>
      <c r="EN136" s="343"/>
      <c r="EO136" s="343"/>
      <c r="EP136" s="343"/>
      <c r="EQ136" s="343"/>
      <c r="ER136" s="343"/>
      <c r="ES136" s="343"/>
      <c r="ET136" s="343"/>
      <c r="EU136" s="343"/>
      <c r="EV136" s="343"/>
      <c r="EW136" s="343"/>
      <c r="EX136" s="343"/>
      <c r="EY136" s="343"/>
      <c r="EZ136" s="343"/>
      <c r="FA136" s="343"/>
      <c r="FB136" s="343"/>
      <c r="FC136" s="343"/>
      <c r="FD136" s="343"/>
      <c r="FE136" s="343"/>
      <c r="FF136" s="343"/>
      <c r="FG136" s="343"/>
      <c r="FH136" s="343"/>
      <c r="FI136" s="343"/>
      <c r="FJ136" s="343"/>
      <c r="FK136" s="343"/>
      <c r="FL136" s="343"/>
      <c r="FM136" s="343"/>
      <c r="FN136" s="343"/>
      <c r="FO136" s="343"/>
      <c r="FP136" s="343"/>
      <c r="FQ136" s="343"/>
      <c r="FR136" s="343"/>
      <c r="FS136" s="343"/>
      <c r="FT136" s="343"/>
      <c r="FU136" s="343"/>
      <c r="FV136" s="343"/>
      <c r="FW136" s="343"/>
      <c r="FX136" s="343"/>
      <c r="FY136" s="343"/>
      <c r="FZ136" s="343"/>
      <c r="GA136" s="343"/>
      <c r="GB136" s="343"/>
      <c r="GC136" s="343"/>
      <c r="GD136" s="343"/>
      <c r="GE136" s="343"/>
      <c r="GF136" s="343"/>
      <c r="GG136" s="343"/>
      <c r="GH136" s="343"/>
      <c r="GI136" s="343"/>
      <c r="GJ136" s="343"/>
      <c r="GK136" s="343"/>
      <c r="GL136" s="343"/>
      <c r="GM136" s="343"/>
      <c r="GN136" s="343"/>
      <c r="GO136" s="343"/>
      <c r="GP136" s="343"/>
      <c r="GQ136" s="343"/>
      <c r="GR136" s="343"/>
      <c r="GS136" s="343"/>
      <c r="GT136" s="343"/>
      <c r="GU136" s="343"/>
      <c r="GV136" s="343"/>
      <c r="GW136" s="343"/>
      <c r="GX136" s="343"/>
      <c r="GY136" s="343"/>
      <c r="GZ136" s="343"/>
      <c r="HA136" s="343"/>
      <c r="HB136" s="343"/>
      <c r="HC136" s="343"/>
      <c r="HD136" s="343"/>
      <c r="HE136" s="343"/>
      <c r="HF136" s="343"/>
      <c r="HG136" s="343"/>
      <c r="HH136" s="343"/>
      <c r="HI136" s="343"/>
      <c r="HJ136" s="343"/>
      <c r="HK136" s="343"/>
      <c r="HL136" s="343"/>
      <c r="HM136" s="343"/>
      <c r="HN136" s="343"/>
      <c r="HO136" s="343"/>
      <c r="HP136" s="343"/>
      <c r="HQ136" s="343"/>
      <c r="HR136" s="343"/>
      <c r="HS136" s="343"/>
      <c r="HT136" s="343"/>
      <c r="HU136" s="343"/>
      <c r="HV136" s="343"/>
      <c r="HW136" s="343"/>
      <c r="HX136" s="343"/>
      <c r="HY136" s="343"/>
      <c r="HZ136" s="343"/>
      <c r="IA136" s="343"/>
      <c r="IB136" s="343"/>
      <c r="IC136" s="343"/>
      <c r="ID136" s="343"/>
      <c r="IE136" s="343"/>
      <c r="IF136" s="343"/>
      <c r="IG136" s="343"/>
      <c r="IH136" s="343"/>
      <c r="II136" s="343"/>
      <c r="IJ136" s="343"/>
      <c r="IK136" s="343"/>
      <c r="IL136" s="343"/>
      <c r="IM136" s="343"/>
      <c r="IN136" s="343"/>
      <c r="IO136" s="343"/>
      <c r="IP136" s="343"/>
      <c r="IQ136" s="343"/>
    </row>
    <row r="137" spans="1:251" s="344" customFormat="1" ht="17.100000000000001" customHeight="1" x14ac:dyDescent="0.2">
      <c r="A137" s="373"/>
      <c r="B137" s="373"/>
      <c r="C137" s="374"/>
      <c r="D137" s="375" t="s">
        <v>186</v>
      </c>
      <c r="E137" s="376" t="s">
        <v>293</v>
      </c>
      <c r="F137" s="377">
        <v>1600</v>
      </c>
      <c r="G137" s="406"/>
      <c r="H137" s="406">
        <f t="shared" si="44"/>
        <v>1600</v>
      </c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  <c r="AD137" s="343"/>
      <c r="AE137" s="343"/>
      <c r="AF137" s="343"/>
      <c r="AG137" s="343"/>
      <c r="AH137" s="343"/>
      <c r="AI137" s="343"/>
      <c r="AJ137" s="343"/>
      <c r="AK137" s="343"/>
      <c r="AL137" s="343"/>
      <c r="AM137" s="343"/>
      <c r="AN137" s="343"/>
      <c r="AO137" s="343"/>
      <c r="AP137" s="343"/>
      <c r="AQ137" s="343"/>
      <c r="AR137" s="343"/>
      <c r="AS137" s="343"/>
      <c r="AT137" s="343"/>
      <c r="AU137" s="343"/>
      <c r="AV137" s="343"/>
      <c r="AW137" s="343"/>
      <c r="AX137" s="343"/>
      <c r="AY137" s="343"/>
      <c r="AZ137" s="343"/>
      <c r="BA137" s="343"/>
      <c r="BB137" s="343"/>
      <c r="BC137" s="343"/>
      <c r="BD137" s="343"/>
      <c r="BE137" s="343"/>
      <c r="BF137" s="343"/>
      <c r="BG137" s="343"/>
      <c r="BH137" s="343"/>
      <c r="BI137" s="343"/>
      <c r="BJ137" s="343"/>
      <c r="BK137" s="343"/>
      <c r="BL137" s="343"/>
      <c r="BM137" s="343"/>
      <c r="BN137" s="343"/>
      <c r="BO137" s="343"/>
      <c r="BP137" s="343"/>
      <c r="BQ137" s="343"/>
      <c r="BR137" s="343"/>
      <c r="BS137" s="343"/>
      <c r="BT137" s="343"/>
      <c r="BU137" s="343"/>
      <c r="BV137" s="343"/>
      <c r="BW137" s="343"/>
      <c r="BX137" s="343"/>
      <c r="BY137" s="343"/>
      <c r="BZ137" s="343"/>
      <c r="CA137" s="343"/>
      <c r="CB137" s="343"/>
      <c r="CC137" s="343"/>
      <c r="CD137" s="343"/>
      <c r="CE137" s="343"/>
      <c r="CF137" s="343"/>
      <c r="CG137" s="343"/>
      <c r="CH137" s="343"/>
      <c r="CI137" s="343"/>
      <c r="CJ137" s="343"/>
      <c r="CK137" s="343"/>
      <c r="CL137" s="343"/>
      <c r="CM137" s="343"/>
      <c r="CN137" s="343"/>
      <c r="CO137" s="343"/>
      <c r="CP137" s="343"/>
      <c r="CQ137" s="343"/>
      <c r="CR137" s="343"/>
      <c r="CS137" s="343"/>
      <c r="CT137" s="343"/>
      <c r="CU137" s="343"/>
      <c r="CV137" s="343"/>
      <c r="CW137" s="343"/>
      <c r="CX137" s="343"/>
      <c r="CY137" s="343"/>
      <c r="CZ137" s="343"/>
      <c r="DA137" s="343"/>
      <c r="DB137" s="343"/>
      <c r="DC137" s="343"/>
      <c r="DD137" s="343"/>
      <c r="DE137" s="343"/>
      <c r="DF137" s="343"/>
      <c r="DG137" s="343"/>
      <c r="DH137" s="343"/>
      <c r="DI137" s="343"/>
      <c r="DJ137" s="343"/>
      <c r="DK137" s="343"/>
      <c r="DL137" s="343"/>
      <c r="DM137" s="343"/>
      <c r="DN137" s="343"/>
      <c r="DO137" s="343"/>
      <c r="DP137" s="343"/>
      <c r="DQ137" s="343"/>
      <c r="DR137" s="343"/>
      <c r="DS137" s="343"/>
      <c r="DT137" s="343"/>
      <c r="DU137" s="343"/>
      <c r="DV137" s="343"/>
      <c r="DW137" s="343"/>
      <c r="DX137" s="343"/>
      <c r="DY137" s="343"/>
      <c r="DZ137" s="343"/>
      <c r="EA137" s="343"/>
      <c r="EB137" s="343"/>
      <c r="EC137" s="343"/>
      <c r="ED137" s="343"/>
      <c r="EE137" s="343"/>
      <c r="EF137" s="343"/>
      <c r="EG137" s="343"/>
      <c r="EH137" s="343"/>
      <c r="EI137" s="343"/>
      <c r="EJ137" s="343"/>
      <c r="EK137" s="343"/>
      <c r="EL137" s="343"/>
      <c r="EM137" s="343"/>
      <c r="EN137" s="343"/>
      <c r="EO137" s="343"/>
      <c r="EP137" s="343"/>
      <c r="EQ137" s="343"/>
      <c r="ER137" s="343"/>
      <c r="ES137" s="343"/>
      <c r="ET137" s="343"/>
      <c r="EU137" s="343"/>
      <c r="EV137" s="343"/>
      <c r="EW137" s="343"/>
      <c r="EX137" s="343"/>
      <c r="EY137" s="343"/>
      <c r="EZ137" s="343"/>
      <c r="FA137" s="343"/>
      <c r="FB137" s="343"/>
      <c r="FC137" s="343"/>
      <c r="FD137" s="343"/>
      <c r="FE137" s="343"/>
      <c r="FF137" s="343"/>
      <c r="FG137" s="343"/>
      <c r="FH137" s="343"/>
      <c r="FI137" s="343"/>
      <c r="FJ137" s="343"/>
      <c r="FK137" s="343"/>
      <c r="FL137" s="343"/>
      <c r="FM137" s="343"/>
      <c r="FN137" s="343"/>
      <c r="FO137" s="343"/>
      <c r="FP137" s="343"/>
      <c r="FQ137" s="343"/>
      <c r="FR137" s="343"/>
      <c r="FS137" s="343"/>
      <c r="FT137" s="343"/>
      <c r="FU137" s="343"/>
      <c r="FV137" s="343"/>
      <c r="FW137" s="343"/>
      <c r="FX137" s="343"/>
      <c r="FY137" s="343"/>
      <c r="FZ137" s="343"/>
      <c r="GA137" s="343"/>
      <c r="GB137" s="343"/>
      <c r="GC137" s="343"/>
      <c r="GD137" s="343"/>
      <c r="GE137" s="343"/>
      <c r="GF137" s="343"/>
      <c r="GG137" s="343"/>
      <c r="GH137" s="343"/>
      <c r="GI137" s="343"/>
      <c r="GJ137" s="343"/>
      <c r="GK137" s="343"/>
      <c r="GL137" s="343"/>
      <c r="GM137" s="343"/>
      <c r="GN137" s="343"/>
      <c r="GO137" s="343"/>
      <c r="GP137" s="343"/>
      <c r="GQ137" s="343"/>
      <c r="GR137" s="343"/>
      <c r="GS137" s="343"/>
      <c r="GT137" s="343"/>
      <c r="GU137" s="343"/>
      <c r="GV137" s="343"/>
      <c r="GW137" s="343"/>
      <c r="GX137" s="343"/>
      <c r="GY137" s="343"/>
      <c r="GZ137" s="343"/>
      <c r="HA137" s="343"/>
      <c r="HB137" s="343"/>
      <c r="HC137" s="343"/>
      <c r="HD137" s="343"/>
      <c r="HE137" s="343"/>
      <c r="HF137" s="343"/>
      <c r="HG137" s="343"/>
      <c r="HH137" s="343"/>
      <c r="HI137" s="343"/>
      <c r="HJ137" s="343"/>
      <c r="HK137" s="343"/>
      <c r="HL137" s="343"/>
      <c r="HM137" s="343"/>
      <c r="HN137" s="343"/>
      <c r="HO137" s="343"/>
      <c r="HP137" s="343"/>
      <c r="HQ137" s="343"/>
      <c r="HR137" s="343"/>
      <c r="HS137" s="343"/>
      <c r="HT137" s="343"/>
      <c r="HU137" s="343"/>
      <c r="HV137" s="343"/>
      <c r="HW137" s="343"/>
      <c r="HX137" s="343"/>
      <c r="HY137" s="343"/>
      <c r="HZ137" s="343"/>
      <c r="IA137" s="343"/>
      <c r="IB137" s="343"/>
      <c r="IC137" s="343"/>
      <c r="ID137" s="343"/>
      <c r="IE137" s="343"/>
      <c r="IF137" s="343"/>
      <c r="IG137" s="343"/>
      <c r="IH137" s="343"/>
      <c r="II137" s="343"/>
      <c r="IJ137" s="343"/>
      <c r="IK137" s="343"/>
      <c r="IL137" s="343"/>
      <c r="IM137" s="343"/>
      <c r="IN137" s="343"/>
      <c r="IO137" s="343"/>
      <c r="IP137" s="343"/>
      <c r="IQ137" s="343"/>
    </row>
    <row r="138" spans="1:251" s="344" customFormat="1" ht="17.100000000000001" customHeight="1" x14ac:dyDescent="0.2">
      <c r="A138" s="373"/>
      <c r="B138" s="373"/>
      <c r="C138" s="374"/>
      <c r="D138" s="375" t="s">
        <v>214</v>
      </c>
      <c r="E138" s="376" t="s">
        <v>295</v>
      </c>
      <c r="F138" s="377">
        <v>1000</v>
      </c>
      <c r="G138" s="406"/>
      <c r="H138" s="406">
        <f t="shared" si="44"/>
        <v>1000</v>
      </c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  <c r="AD138" s="343"/>
      <c r="AE138" s="343"/>
      <c r="AF138" s="343"/>
      <c r="AG138" s="343"/>
      <c r="AH138" s="343"/>
      <c r="AI138" s="343"/>
      <c r="AJ138" s="343"/>
      <c r="AK138" s="343"/>
      <c r="AL138" s="343"/>
      <c r="AM138" s="343"/>
      <c r="AN138" s="343"/>
      <c r="AO138" s="343"/>
      <c r="AP138" s="343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3"/>
      <c r="BH138" s="343"/>
      <c r="BI138" s="343"/>
      <c r="BJ138" s="343"/>
      <c r="BK138" s="343"/>
      <c r="BL138" s="343"/>
      <c r="BM138" s="343"/>
      <c r="BN138" s="343"/>
      <c r="BO138" s="343"/>
      <c r="BP138" s="343"/>
      <c r="BQ138" s="343"/>
      <c r="BR138" s="343"/>
      <c r="BS138" s="343"/>
      <c r="BT138" s="343"/>
      <c r="BU138" s="343"/>
      <c r="BV138" s="343"/>
      <c r="BW138" s="343"/>
      <c r="BX138" s="343"/>
      <c r="BY138" s="343"/>
      <c r="BZ138" s="343"/>
      <c r="CA138" s="343"/>
      <c r="CB138" s="343"/>
      <c r="CC138" s="343"/>
      <c r="CD138" s="343"/>
      <c r="CE138" s="343"/>
      <c r="CF138" s="343"/>
      <c r="CG138" s="343"/>
      <c r="CH138" s="343"/>
      <c r="CI138" s="343"/>
      <c r="CJ138" s="343"/>
      <c r="CK138" s="343"/>
      <c r="CL138" s="343"/>
      <c r="CM138" s="343"/>
      <c r="CN138" s="343"/>
      <c r="CO138" s="343"/>
      <c r="CP138" s="343"/>
      <c r="CQ138" s="343"/>
      <c r="CR138" s="343"/>
      <c r="CS138" s="343"/>
      <c r="CT138" s="343"/>
      <c r="CU138" s="343"/>
      <c r="CV138" s="343"/>
      <c r="CW138" s="343"/>
      <c r="CX138" s="343"/>
      <c r="CY138" s="343"/>
      <c r="CZ138" s="343"/>
      <c r="DA138" s="343"/>
      <c r="DB138" s="343"/>
      <c r="DC138" s="343"/>
      <c r="DD138" s="343"/>
      <c r="DE138" s="343"/>
      <c r="DF138" s="343"/>
      <c r="DG138" s="343"/>
      <c r="DH138" s="343"/>
      <c r="DI138" s="343"/>
      <c r="DJ138" s="343"/>
      <c r="DK138" s="343"/>
      <c r="DL138" s="343"/>
      <c r="DM138" s="343"/>
      <c r="DN138" s="343"/>
      <c r="DO138" s="343"/>
      <c r="DP138" s="343"/>
      <c r="DQ138" s="343"/>
      <c r="DR138" s="343"/>
      <c r="DS138" s="343"/>
      <c r="DT138" s="343"/>
      <c r="DU138" s="343"/>
      <c r="DV138" s="343"/>
      <c r="DW138" s="343"/>
      <c r="DX138" s="343"/>
      <c r="DY138" s="343"/>
      <c r="DZ138" s="343"/>
      <c r="EA138" s="343"/>
      <c r="EB138" s="343"/>
      <c r="EC138" s="343"/>
      <c r="ED138" s="343"/>
      <c r="EE138" s="343"/>
      <c r="EF138" s="343"/>
      <c r="EG138" s="343"/>
      <c r="EH138" s="343"/>
      <c r="EI138" s="343"/>
      <c r="EJ138" s="343"/>
      <c r="EK138" s="343"/>
      <c r="EL138" s="343"/>
      <c r="EM138" s="343"/>
      <c r="EN138" s="343"/>
      <c r="EO138" s="343"/>
      <c r="EP138" s="343"/>
      <c r="EQ138" s="343"/>
      <c r="ER138" s="343"/>
      <c r="ES138" s="343"/>
      <c r="ET138" s="343"/>
      <c r="EU138" s="343"/>
      <c r="EV138" s="343"/>
      <c r="EW138" s="343"/>
      <c r="EX138" s="343"/>
      <c r="EY138" s="343"/>
      <c r="EZ138" s="343"/>
      <c r="FA138" s="343"/>
      <c r="FB138" s="343"/>
      <c r="FC138" s="343"/>
      <c r="FD138" s="343"/>
      <c r="FE138" s="343"/>
      <c r="FF138" s="343"/>
      <c r="FG138" s="343"/>
      <c r="FH138" s="343"/>
      <c r="FI138" s="343"/>
      <c r="FJ138" s="343"/>
      <c r="FK138" s="343"/>
      <c r="FL138" s="343"/>
      <c r="FM138" s="343"/>
      <c r="FN138" s="343"/>
      <c r="FO138" s="343"/>
      <c r="FP138" s="343"/>
      <c r="FQ138" s="343"/>
      <c r="FR138" s="343"/>
      <c r="FS138" s="343"/>
      <c r="FT138" s="343"/>
      <c r="FU138" s="343"/>
      <c r="FV138" s="343"/>
      <c r="FW138" s="343"/>
      <c r="FX138" s="343"/>
      <c r="FY138" s="343"/>
      <c r="FZ138" s="343"/>
      <c r="GA138" s="343"/>
      <c r="GB138" s="343"/>
      <c r="GC138" s="343"/>
      <c r="GD138" s="343"/>
      <c r="GE138" s="343"/>
      <c r="GF138" s="343"/>
      <c r="GG138" s="343"/>
      <c r="GH138" s="343"/>
      <c r="GI138" s="343"/>
      <c r="GJ138" s="343"/>
      <c r="GK138" s="343"/>
      <c r="GL138" s="343"/>
      <c r="GM138" s="343"/>
      <c r="GN138" s="343"/>
      <c r="GO138" s="343"/>
      <c r="GP138" s="343"/>
      <c r="GQ138" s="343"/>
      <c r="GR138" s="343"/>
      <c r="GS138" s="343"/>
      <c r="GT138" s="343"/>
      <c r="GU138" s="343"/>
      <c r="GV138" s="343"/>
      <c r="GW138" s="343"/>
      <c r="GX138" s="343"/>
      <c r="GY138" s="343"/>
      <c r="GZ138" s="343"/>
      <c r="HA138" s="343"/>
      <c r="HB138" s="343"/>
      <c r="HC138" s="343"/>
      <c r="HD138" s="343"/>
      <c r="HE138" s="343"/>
      <c r="HF138" s="343"/>
      <c r="HG138" s="343"/>
      <c r="HH138" s="343"/>
      <c r="HI138" s="343"/>
      <c r="HJ138" s="343"/>
      <c r="HK138" s="343"/>
      <c r="HL138" s="343"/>
      <c r="HM138" s="343"/>
      <c r="HN138" s="343"/>
      <c r="HO138" s="343"/>
      <c r="HP138" s="343"/>
      <c r="HQ138" s="343"/>
      <c r="HR138" s="343"/>
      <c r="HS138" s="343"/>
      <c r="HT138" s="343"/>
      <c r="HU138" s="343"/>
      <c r="HV138" s="343"/>
      <c r="HW138" s="343"/>
      <c r="HX138" s="343"/>
      <c r="HY138" s="343"/>
      <c r="HZ138" s="343"/>
      <c r="IA138" s="343"/>
      <c r="IB138" s="343"/>
      <c r="IC138" s="343"/>
      <c r="ID138" s="343"/>
      <c r="IE138" s="343"/>
      <c r="IF138" s="343"/>
      <c r="IG138" s="343"/>
      <c r="IH138" s="343"/>
      <c r="II138" s="343"/>
      <c r="IJ138" s="343"/>
      <c r="IK138" s="343"/>
      <c r="IL138" s="343"/>
      <c r="IM138" s="343"/>
      <c r="IN138" s="343"/>
      <c r="IO138" s="343"/>
      <c r="IP138" s="343"/>
      <c r="IQ138" s="343"/>
    </row>
    <row r="139" spans="1:251" s="344" customFormat="1" ht="17.100000000000001" customHeight="1" x14ac:dyDescent="0.2">
      <c r="A139" s="373"/>
      <c r="B139" s="373"/>
      <c r="C139" s="374"/>
      <c r="D139" s="379" t="s">
        <v>262</v>
      </c>
      <c r="E139" s="350" t="s">
        <v>298</v>
      </c>
      <c r="F139" s="380">
        <v>3500</v>
      </c>
      <c r="G139" s="406"/>
      <c r="H139" s="406">
        <f t="shared" si="44"/>
        <v>3500</v>
      </c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43"/>
      <c r="AQ139" s="343"/>
      <c r="AR139" s="343"/>
      <c r="AS139" s="343"/>
      <c r="AT139" s="343"/>
      <c r="AU139" s="343"/>
      <c r="AV139" s="343"/>
      <c r="AW139" s="343"/>
      <c r="AX139" s="343"/>
      <c r="AY139" s="343"/>
      <c r="AZ139" s="343"/>
      <c r="BA139" s="343"/>
      <c r="BB139" s="343"/>
      <c r="BC139" s="343"/>
      <c r="BD139" s="343"/>
      <c r="BE139" s="343"/>
      <c r="BF139" s="343"/>
      <c r="BG139" s="343"/>
      <c r="BH139" s="343"/>
      <c r="BI139" s="343"/>
      <c r="BJ139" s="343"/>
      <c r="BK139" s="343"/>
      <c r="BL139" s="343"/>
      <c r="BM139" s="343"/>
      <c r="BN139" s="343"/>
      <c r="BO139" s="343"/>
      <c r="BP139" s="343"/>
      <c r="BQ139" s="343"/>
      <c r="BR139" s="343"/>
      <c r="BS139" s="343"/>
      <c r="BT139" s="343"/>
      <c r="BU139" s="343"/>
      <c r="BV139" s="343"/>
      <c r="BW139" s="343"/>
      <c r="BX139" s="343"/>
      <c r="BY139" s="343"/>
      <c r="BZ139" s="343"/>
      <c r="CA139" s="343"/>
      <c r="CB139" s="343"/>
      <c r="CC139" s="343"/>
      <c r="CD139" s="343"/>
      <c r="CE139" s="343"/>
      <c r="CF139" s="343"/>
      <c r="CG139" s="343"/>
      <c r="CH139" s="343"/>
      <c r="CI139" s="343"/>
      <c r="CJ139" s="343"/>
      <c r="CK139" s="343"/>
      <c r="CL139" s="343"/>
      <c r="CM139" s="343"/>
      <c r="CN139" s="343"/>
      <c r="CO139" s="343"/>
      <c r="CP139" s="343"/>
      <c r="CQ139" s="343"/>
      <c r="CR139" s="343"/>
      <c r="CS139" s="343"/>
      <c r="CT139" s="343"/>
      <c r="CU139" s="343"/>
      <c r="CV139" s="343"/>
      <c r="CW139" s="343"/>
      <c r="CX139" s="343"/>
      <c r="CY139" s="343"/>
      <c r="CZ139" s="343"/>
      <c r="DA139" s="343"/>
      <c r="DB139" s="343"/>
      <c r="DC139" s="343"/>
      <c r="DD139" s="343"/>
      <c r="DE139" s="343"/>
      <c r="DF139" s="343"/>
      <c r="DG139" s="343"/>
      <c r="DH139" s="343"/>
      <c r="DI139" s="343"/>
      <c r="DJ139" s="343"/>
      <c r="DK139" s="343"/>
      <c r="DL139" s="343"/>
      <c r="DM139" s="343"/>
      <c r="DN139" s="343"/>
      <c r="DO139" s="343"/>
      <c r="DP139" s="343"/>
      <c r="DQ139" s="343"/>
      <c r="DR139" s="343"/>
      <c r="DS139" s="343"/>
      <c r="DT139" s="343"/>
      <c r="DU139" s="343"/>
      <c r="DV139" s="343"/>
      <c r="DW139" s="343"/>
      <c r="DX139" s="343"/>
      <c r="DY139" s="343"/>
      <c r="DZ139" s="343"/>
      <c r="EA139" s="343"/>
      <c r="EB139" s="343"/>
      <c r="EC139" s="343"/>
      <c r="ED139" s="343"/>
      <c r="EE139" s="343"/>
      <c r="EF139" s="343"/>
      <c r="EG139" s="343"/>
      <c r="EH139" s="343"/>
      <c r="EI139" s="343"/>
      <c r="EJ139" s="343"/>
      <c r="EK139" s="343"/>
      <c r="EL139" s="343"/>
      <c r="EM139" s="343"/>
      <c r="EN139" s="343"/>
      <c r="EO139" s="343"/>
      <c r="EP139" s="343"/>
      <c r="EQ139" s="343"/>
      <c r="ER139" s="343"/>
      <c r="ES139" s="343"/>
      <c r="ET139" s="343"/>
      <c r="EU139" s="343"/>
      <c r="EV139" s="343"/>
      <c r="EW139" s="343"/>
      <c r="EX139" s="343"/>
      <c r="EY139" s="343"/>
      <c r="EZ139" s="343"/>
      <c r="FA139" s="343"/>
      <c r="FB139" s="343"/>
      <c r="FC139" s="343"/>
      <c r="FD139" s="343"/>
      <c r="FE139" s="343"/>
      <c r="FF139" s="343"/>
      <c r="FG139" s="343"/>
      <c r="FH139" s="343"/>
      <c r="FI139" s="343"/>
      <c r="FJ139" s="343"/>
      <c r="FK139" s="343"/>
      <c r="FL139" s="343"/>
      <c r="FM139" s="343"/>
      <c r="FN139" s="343"/>
      <c r="FO139" s="343"/>
      <c r="FP139" s="343"/>
      <c r="FQ139" s="343"/>
      <c r="FR139" s="343"/>
      <c r="FS139" s="343"/>
      <c r="FT139" s="343"/>
      <c r="FU139" s="343"/>
      <c r="FV139" s="343"/>
      <c r="FW139" s="343"/>
      <c r="FX139" s="343"/>
      <c r="FY139" s="343"/>
      <c r="FZ139" s="343"/>
      <c r="GA139" s="343"/>
      <c r="GB139" s="343"/>
      <c r="GC139" s="343"/>
      <c r="GD139" s="343"/>
      <c r="GE139" s="343"/>
      <c r="GF139" s="343"/>
      <c r="GG139" s="343"/>
      <c r="GH139" s="343"/>
      <c r="GI139" s="343"/>
      <c r="GJ139" s="343"/>
      <c r="GK139" s="343"/>
      <c r="GL139" s="343"/>
      <c r="GM139" s="343"/>
      <c r="GN139" s="343"/>
      <c r="GO139" s="343"/>
      <c r="GP139" s="343"/>
      <c r="GQ139" s="343"/>
      <c r="GR139" s="343"/>
      <c r="GS139" s="343"/>
      <c r="GT139" s="343"/>
      <c r="GU139" s="343"/>
      <c r="GV139" s="343"/>
      <c r="GW139" s="343"/>
      <c r="GX139" s="343"/>
      <c r="GY139" s="343"/>
      <c r="GZ139" s="343"/>
      <c r="HA139" s="343"/>
      <c r="HB139" s="343"/>
      <c r="HC139" s="343"/>
      <c r="HD139" s="343"/>
      <c r="HE139" s="343"/>
      <c r="HF139" s="343"/>
      <c r="HG139" s="343"/>
      <c r="HH139" s="343"/>
      <c r="HI139" s="343"/>
      <c r="HJ139" s="343"/>
      <c r="HK139" s="343"/>
      <c r="HL139" s="343"/>
      <c r="HM139" s="343"/>
      <c r="HN139" s="343"/>
      <c r="HO139" s="343"/>
      <c r="HP139" s="343"/>
      <c r="HQ139" s="343"/>
      <c r="HR139" s="343"/>
      <c r="HS139" s="343"/>
      <c r="HT139" s="343"/>
      <c r="HU139" s="343"/>
      <c r="HV139" s="343"/>
      <c r="HW139" s="343"/>
      <c r="HX139" s="343"/>
      <c r="HY139" s="343"/>
      <c r="HZ139" s="343"/>
      <c r="IA139" s="343"/>
      <c r="IB139" s="343"/>
      <c r="IC139" s="343"/>
      <c r="ID139" s="343"/>
      <c r="IE139" s="343"/>
      <c r="IF139" s="343"/>
      <c r="IG139" s="343"/>
      <c r="IH139" s="343"/>
      <c r="II139" s="343"/>
      <c r="IJ139" s="343"/>
      <c r="IK139" s="343"/>
      <c r="IL139" s="343"/>
      <c r="IM139" s="343"/>
      <c r="IN139" s="343"/>
      <c r="IO139" s="343"/>
      <c r="IP139" s="343"/>
      <c r="IQ139" s="343"/>
    </row>
    <row r="140" spans="1:251" s="344" customFormat="1" ht="17.100000000000001" customHeight="1" x14ac:dyDescent="0.2">
      <c r="A140" s="373"/>
      <c r="B140" s="373"/>
      <c r="C140" s="374"/>
      <c r="D140" s="375" t="s">
        <v>188</v>
      </c>
      <c r="E140" s="376" t="s">
        <v>308</v>
      </c>
      <c r="F140" s="377">
        <v>600</v>
      </c>
      <c r="G140" s="406"/>
      <c r="H140" s="406">
        <f t="shared" si="44"/>
        <v>600</v>
      </c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3"/>
      <c r="AL140" s="343"/>
      <c r="AM140" s="343"/>
      <c r="AN140" s="343"/>
      <c r="AO140" s="343"/>
      <c r="AP140" s="343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  <c r="BC140" s="343"/>
      <c r="BD140" s="343"/>
      <c r="BE140" s="343"/>
      <c r="BF140" s="343"/>
      <c r="BG140" s="343"/>
      <c r="BH140" s="343"/>
      <c r="BI140" s="343"/>
      <c r="BJ140" s="343"/>
      <c r="BK140" s="343"/>
      <c r="BL140" s="343"/>
      <c r="BM140" s="343"/>
      <c r="BN140" s="343"/>
      <c r="BO140" s="343"/>
      <c r="BP140" s="343"/>
      <c r="BQ140" s="343"/>
      <c r="BR140" s="343"/>
      <c r="BS140" s="343"/>
      <c r="BT140" s="343"/>
      <c r="BU140" s="343"/>
      <c r="BV140" s="343"/>
      <c r="BW140" s="343"/>
      <c r="BX140" s="343"/>
      <c r="BY140" s="343"/>
      <c r="BZ140" s="343"/>
      <c r="CA140" s="343"/>
      <c r="CB140" s="343"/>
      <c r="CC140" s="343"/>
      <c r="CD140" s="343"/>
      <c r="CE140" s="343"/>
      <c r="CF140" s="343"/>
      <c r="CG140" s="343"/>
      <c r="CH140" s="343"/>
      <c r="CI140" s="343"/>
      <c r="CJ140" s="343"/>
      <c r="CK140" s="343"/>
      <c r="CL140" s="343"/>
      <c r="CM140" s="343"/>
      <c r="CN140" s="343"/>
      <c r="CO140" s="343"/>
      <c r="CP140" s="343"/>
      <c r="CQ140" s="343"/>
      <c r="CR140" s="343"/>
      <c r="CS140" s="343"/>
      <c r="CT140" s="343"/>
      <c r="CU140" s="343"/>
      <c r="CV140" s="343"/>
      <c r="CW140" s="343"/>
      <c r="CX140" s="343"/>
      <c r="CY140" s="343"/>
      <c r="CZ140" s="343"/>
      <c r="DA140" s="343"/>
      <c r="DB140" s="343"/>
      <c r="DC140" s="343"/>
      <c r="DD140" s="343"/>
      <c r="DE140" s="343"/>
      <c r="DF140" s="343"/>
      <c r="DG140" s="343"/>
      <c r="DH140" s="343"/>
      <c r="DI140" s="343"/>
      <c r="DJ140" s="343"/>
      <c r="DK140" s="343"/>
      <c r="DL140" s="343"/>
      <c r="DM140" s="343"/>
      <c r="DN140" s="343"/>
      <c r="DO140" s="343"/>
      <c r="DP140" s="343"/>
      <c r="DQ140" s="343"/>
      <c r="DR140" s="343"/>
      <c r="DS140" s="343"/>
      <c r="DT140" s="343"/>
      <c r="DU140" s="343"/>
      <c r="DV140" s="343"/>
      <c r="DW140" s="343"/>
      <c r="DX140" s="343"/>
      <c r="DY140" s="343"/>
      <c r="DZ140" s="343"/>
      <c r="EA140" s="343"/>
      <c r="EB140" s="343"/>
      <c r="EC140" s="343"/>
      <c r="ED140" s="343"/>
      <c r="EE140" s="343"/>
      <c r="EF140" s="343"/>
      <c r="EG140" s="343"/>
      <c r="EH140" s="343"/>
      <c r="EI140" s="343"/>
      <c r="EJ140" s="343"/>
      <c r="EK140" s="343"/>
      <c r="EL140" s="343"/>
      <c r="EM140" s="343"/>
      <c r="EN140" s="343"/>
      <c r="EO140" s="343"/>
      <c r="EP140" s="343"/>
      <c r="EQ140" s="343"/>
      <c r="ER140" s="343"/>
      <c r="ES140" s="343"/>
      <c r="ET140" s="343"/>
      <c r="EU140" s="343"/>
      <c r="EV140" s="343"/>
      <c r="EW140" s="343"/>
      <c r="EX140" s="343"/>
      <c r="EY140" s="343"/>
      <c r="EZ140" s="343"/>
      <c r="FA140" s="343"/>
      <c r="FB140" s="343"/>
      <c r="FC140" s="343"/>
      <c r="FD140" s="343"/>
      <c r="FE140" s="343"/>
      <c r="FF140" s="343"/>
      <c r="FG140" s="343"/>
      <c r="FH140" s="343"/>
      <c r="FI140" s="343"/>
      <c r="FJ140" s="343"/>
      <c r="FK140" s="343"/>
      <c r="FL140" s="343"/>
      <c r="FM140" s="343"/>
      <c r="FN140" s="343"/>
      <c r="FO140" s="343"/>
      <c r="FP140" s="343"/>
      <c r="FQ140" s="343"/>
      <c r="FR140" s="343"/>
      <c r="FS140" s="343"/>
      <c r="FT140" s="343"/>
      <c r="FU140" s="343"/>
      <c r="FV140" s="343"/>
      <c r="FW140" s="343"/>
      <c r="FX140" s="343"/>
      <c r="FY140" s="343"/>
      <c r="FZ140" s="343"/>
      <c r="GA140" s="343"/>
      <c r="GB140" s="343"/>
      <c r="GC140" s="343"/>
      <c r="GD140" s="343"/>
      <c r="GE140" s="343"/>
      <c r="GF140" s="343"/>
      <c r="GG140" s="343"/>
      <c r="GH140" s="343"/>
      <c r="GI140" s="343"/>
      <c r="GJ140" s="343"/>
      <c r="GK140" s="343"/>
      <c r="GL140" s="343"/>
      <c r="GM140" s="343"/>
      <c r="GN140" s="343"/>
      <c r="GO140" s="343"/>
      <c r="GP140" s="343"/>
      <c r="GQ140" s="343"/>
      <c r="GR140" s="343"/>
      <c r="GS140" s="343"/>
      <c r="GT140" s="343"/>
      <c r="GU140" s="343"/>
      <c r="GV140" s="343"/>
      <c r="GW140" s="343"/>
      <c r="GX140" s="343"/>
      <c r="GY140" s="343"/>
      <c r="GZ140" s="343"/>
      <c r="HA140" s="343"/>
      <c r="HB140" s="343"/>
      <c r="HC140" s="343"/>
      <c r="HD140" s="343"/>
      <c r="HE140" s="343"/>
      <c r="HF140" s="343"/>
      <c r="HG140" s="343"/>
      <c r="HH140" s="343"/>
      <c r="HI140" s="343"/>
      <c r="HJ140" s="343"/>
      <c r="HK140" s="343"/>
      <c r="HL140" s="343"/>
      <c r="HM140" s="343"/>
      <c r="HN140" s="343"/>
      <c r="HO140" s="343"/>
      <c r="HP140" s="343"/>
      <c r="HQ140" s="343"/>
      <c r="HR140" s="343"/>
      <c r="HS140" s="343"/>
      <c r="HT140" s="343"/>
      <c r="HU140" s="343"/>
      <c r="HV140" s="343"/>
      <c r="HW140" s="343"/>
      <c r="HX140" s="343"/>
      <c r="HY140" s="343"/>
      <c r="HZ140" s="343"/>
      <c r="IA140" s="343"/>
      <c r="IB140" s="343"/>
      <c r="IC140" s="343"/>
      <c r="ID140" s="343"/>
      <c r="IE140" s="343"/>
      <c r="IF140" s="343"/>
      <c r="IG140" s="343"/>
      <c r="IH140" s="343"/>
      <c r="II140" s="343"/>
      <c r="IJ140" s="343"/>
      <c r="IK140" s="343"/>
      <c r="IL140" s="343"/>
      <c r="IM140" s="343"/>
      <c r="IN140" s="343"/>
      <c r="IO140" s="343"/>
      <c r="IP140" s="343"/>
      <c r="IQ140" s="343"/>
    </row>
    <row r="141" spans="1:251" s="344" customFormat="1" ht="17.100000000000001" customHeight="1" x14ac:dyDescent="0.2">
      <c r="A141" s="373"/>
      <c r="B141" s="373"/>
      <c r="C141" s="374"/>
      <c r="D141" s="375" t="s">
        <v>268</v>
      </c>
      <c r="E141" s="350" t="s">
        <v>303</v>
      </c>
      <c r="F141" s="377">
        <v>1500</v>
      </c>
      <c r="G141" s="406"/>
      <c r="H141" s="406">
        <f t="shared" si="44"/>
        <v>1500</v>
      </c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  <c r="AD141" s="343"/>
      <c r="AE141" s="343"/>
      <c r="AF141" s="343"/>
      <c r="AG141" s="343"/>
      <c r="AH141" s="343"/>
      <c r="AI141" s="343"/>
      <c r="AJ141" s="343"/>
      <c r="AK141" s="343"/>
      <c r="AL141" s="343"/>
      <c r="AM141" s="343"/>
      <c r="AN141" s="343"/>
      <c r="AO141" s="343"/>
      <c r="AP141" s="343"/>
      <c r="AQ141" s="343"/>
      <c r="AR141" s="343"/>
      <c r="AS141" s="343"/>
      <c r="AT141" s="343"/>
      <c r="AU141" s="343"/>
      <c r="AV141" s="343"/>
      <c r="AW141" s="343"/>
      <c r="AX141" s="343"/>
      <c r="AY141" s="343"/>
      <c r="AZ141" s="343"/>
      <c r="BA141" s="343"/>
      <c r="BB141" s="343"/>
      <c r="BC141" s="343"/>
      <c r="BD141" s="343"/>
      <c r="BE141" s="343"/>
      <c r="BF141" s="343"/>
      <c r="BG141" s="343"/>
      <c r="BH141" s="343"/>
      <c r="BI141" s="343"/>
      <c r="BJ141" s="343"/>
      <c r="BK141" s="343"/>
      <c r="BL141" s="343"/>
      <c r="BM141" s="343"/>
      <c r="BN141" s="343"/>
      <c r="BO141" s="343"/>
      <c r="BP141" s="343"/>
      <c r="BQ141" s="343"/>
      <c r="BR141" s="343"/>
      <c r="BS141" s="343"/>
      <c r="BT141" s="343"/>
      <c r="BU141" s="343"/>
      <c r="BV141" s="343"/>
      <c r="BW141" s="343"/>
      <c r="BX141" s="343"/>
      <c r="BY141" s="343"/>
      <c r="BZ141" s="343"/>
      <c r="CA141" s="343"/>
      <c r="CB141" s="343"/>
      <c r="CC141" s="343"/>
      <c r="CD141" s="343"/>
      <c r="CE141" s="343"/>
      <c r="CF141" s="343"/>
      <c r="CG141" s="343"/>
      <c r="CH141" s="343"/>
      <c r="CI141" s="343"/>
      <c r="CJ141" s="343"/>
      <c r="CK141" s="343"/>
      <c r="CL141" s="343"/>
      <c r="CM141" s="343"/>
      <c r="CN141" s="343"/>
      <c r="CO141" s="343"/>
      <c r="CP141" s="343"/>
      <c r="CQ141" s="343"/>
      <c r="CR141" s="343"/>
      <c r="CS141" s="343"/>
      <c r="CT141" s="343"/>
      <c r="CU141" s="343"/>
      <c r="CV141" s="343"/>
      <c r="CW141" s="343"/>
      <c r="CX141" s="343"/>
      <c r="CY141" s="343"/>
      <c r="CZ141" s="343"/>
      <c r="DA141" s="343"/>
      <c r="DB141" s="343"/>
      <c r="DC141" s="343"/>
      <c r="DD141" s="343"/>
      <c r="DE141" s="343"/>
      <c r="DF141" s="343"/>
      <c r="DG141" s="343"/>
      <c r="DH141" s="343"/>
      <c r="DI141" s="343"/>
      <c r="DJ141" s="343"/>
      <c r="DK141" s="343"/>
      <c r="DL141" s="343"/>
      <c r="DM141" s="343"/>
      <c r="DN141" s="343"/>
      <c r="DO141" s="343"/>
      <c r="DP141" s="343"/>
      <c r="DQ141" s="343"/>
      <c r="DR141" s="343"/>
      <c r="DS141" s="343"/>
      <c r="DT141" s="343"/>
      <c r="DU141" s="343"/>
      <c r="DV141" s="343"/>
      <c r="DW141" s="343"/>
      <c r="DX141" s="343"/>
      <c r="DY141" s="343"/>
      <c r="DZ141" s="343"/>
      <c r="EA141" s="343"/>
      <c r="EB141" s="343"/>
      <c r="EC141" s="343"/>
      <c r="ED141" s="343"/>
      <c r="EE141" s="343"/>
      <c r="EF141" s="343"/>
      <c r="EG141" s="343"/>
      <c r="EH141" s="343"/>
      <c r="EI141" s="343"/>
      <c r="EJ141" s="343"/>
      <c r="EK141" s="343"/>
      <c r="EL141" s="343"/>
      <c r="EM141" s="343"/>
      <c r="EN141" s="343"/>
      <c r="EO141" s="343"/>
      <c r="EP141" s="343"/>
      <c r="EQ141" s="343"/>
      <c r="ER141" s="343"/>
      <c r="ES141" s="343"/>
      <c r="ET141" s="343"/>
      <c r="EU141" s="343"/>
      <c r="EV141" s="343"/>
      <c r="EW141" s="343"/>
      <c r="EX141" s="343"/>
      <c r="EY141" s="343"/>
      <c r="EZ141" s="343"/>
      <c r="FA141" s="343"/>
      <c r="FB141" s="343"/>
      <c r="FC141" s="343"/>
      <c r="FD141" s="343"/>
      <c r="FE141" s="343"/>
      <c r="FF141" s="343"/>
      <c r="FG141" s="343"/>
      <c r="FH141" s="343"/>
      <c r="FI141" s="343"/>
      <c r="FJ141" s="343"/>
      <c r="FK141" s="343"/>
      <c r="FL141" s="343"/>
      <c r="FM141" s="343"/>
      <c r="FN141" s="343"/>
      <c r="FO141" s="343"/>
      <c r="FP141" s="343"/>
      <c r="FQ141" s="343"/>
      <c r="FR141" s="343"/>
      <c r="FS141" s="343"/>
      <c r="FT141" s="343"/>
      <c r="FU141" s="343"/>
      <c r="FV141" s="343"/>
      <c r="FW141" s="343"/>
      <c r="FX141" s="343"/>
      <c r="FY141" s="343"/>
      <c r="FZ141" s="343"/>
      <c r="GA141" s="343"/>
      <c r="GB141" s="343"/>
      <c r="GC141" s="343"/>
      <c r="GD141" s="343"/>
      <c r="GE141" s="343"/>
      <c r="GF141" s="343"/>
      <c r="GG141" s="343"/>
      <c r="GH141" s="343"/>
      <c r="GI141" s="343"/>
      <c r="GJ141" s="343"/>
      <c r="GK141" s="343"/>
      <c r="GL141" s="343"/>
      <c r="GM141" s="343"/>
      <c r="GN141" s="343"/>
      <c r="GO141" s="343"/>
      <c r="GP141" s="343"/>
      <c r="GQ141" s="343"/>
      <c r="GR141" s="343"/>
      <c r="GS141" s="343"/>
      <c r="GT141" s="343"/>
      <c r="GU141" s="343"/>
      <c r="GV141" s="343"/>
      <c r="GW141" s="343"/>
      <c r="GX141" s="343"/>
      <c r="GY141" s="343"/>
      <c r="GZ141" s="343"/>
      <c r="HA141" s="343"/>
      <c r="HB141" s="343"/>
      <c r="HC141" s="343"/>
      <c r="HD141" s="343"/>
      <c r="HE141" s="343"/>
      <c r="HF141" s="343"/>
      <c r="HG141" s="343"/>
      <c r="HH141" s="343"/>
      <c r="HI141" s="343"/>
      <c r="HJ141" s="343"/>
      <c r="HK141" s="343"/>
      <c r="HL141" s="343"/>
      <c r="HM141" s="343"/>
      <c r="HN141" s="343"/>
      <c r="HO141" s="343"/>
      <c r="HP141" s="343"/>
      <c r="HQ141" s="343"/>
      <c r="HR141" s="343"/>
      <c r="HS141" s="343"/>
      <c r="HT141" s="343"/>
      <c r="HU141" s="343"/>
      <c r="HV141" s="343"/>
      <c r="HW141" s="343"/>
      <c r="HX141" s="343"/>
      <c r="HY141" s="343"/>
      <c r="HZ141" s="343"/>
      <c r="IA141" s="343"/>
      <c r="IB141" s="343"/>
      <c r="IC141" s="343"/>
      <c r="ID141" s="343"/>
      <c r="IE141" s="343"/>
      <c r="IF141" s="343"/>
      <c r="IG141" s="343"/>
      <c r="IH141" s="343"/>
      <c r="II141" s="343"/>
      <c r="IJ141" s="343"/>
      <c r="IK141" s="343"/>
      <c r="IL141" s="343"/>
      <c r="IM141" s="343"/>
      <c r="IN141" s="343"/>
      <c r="IO141" s="343"/>
      <c r="IP141" s="343"/>
      <c r="IQ141" s="343"/>
    </row>
    <row r="142" spans="1:251" s="344" customFormat="1" ht="17.100000000000001" customHeight="1" x14ac:dyDescent="0.2">
      <c r="A142" s="373"/>
      <c r="B142" s="373"/>
      <c r="C142" s="374"/>
      <c r="D142" s="379" t="s">
        <v>196</v>
      </c>
      <c r="E142" s="350" t="s">
        <v>305</v>
      </c>
      <c r="F142" s="380">
        <v>1000</v>
      </c>
      <c r="G142" s="406"/>
      <c r="H142" s="406">
        <f t="shared" si="44"/>
        <v>1000</v>
      </c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  <c r="AD142" s="343"/>
      <c r="AE142" s="343"/>
      <c r="AF142" s="343"/>
      <c r="AG142" s="343"/>
      <c r="AH142" s="343"/>
      <c r="AI142" s="343"/>
      <c r="AJ142" s="343"/>
      <c r="AK142" s="343"/>
      <c r="AL142" s="343"/>
      <c r="AM142" s="343"/>
      <c r="AN142" s="343"/>
      <c r="AO142" s="343"/>
      <c r="AP142" s="343"/>
      <c r="AQ142" s="343"/>
      <c r="AR142" s="343"/>
      <c r="AS142" s="343"/>
      <c r="AT142" s="343"/>
      <c r="AU142" s="343"/>
      <c r="AV142" s="343"/>
      <c r="AW142" s="343"/>
      <c r="AX142" s="343"/>
      <c r="AY142" s="343"/>
      <c r="AZ142" s="343"/>
      <c r="BA142" s="343"/>
      <c r="BB142" s="343"/>
      <c r="BC142" s="343"/>
      <c r="BD142" s="343"/>
      <c r="BE142" s="343"/>
      <c r="BF142" s="343"/>
      <c r="BG142" s="343"/>
      <c r="BH142" s="343"/>
      <c r="BI142" s="343"/>
      <c r="BJ142" s="343"/>
      <c r="BK142" s="343"/>
      <c r="BL142" s="343"/>
      <c r="BM142" s="343"/>
      <c r="BN142" s="343"/>
      <c r="BO142" s="343"/>
      <c r="BP142" s="343"/>
      <c r="BQ142" s="343"/>
      <c r="BR142" s="343"/>
      <c r="BS142" s="343"/>
      <c r="BT142" s="343"/>
      <c r="BU142" s="343"/>
      <c r="BV142" s="343"/>
      <c r="BW142" s="343"/>
      <c r="BX142" s="343"/>
      <c r="BY142" s="343"/>
      <c r="BZ142" s="343"/>
      <c r="CA142" s="343"/>
      <c r="CB142" s="343"/>
      <c r="CC142" s="343"/>
      <c r="CD142" s="343"/>
      <c r="CE142" s="343"/>
      <c r="CF142" s="343"/>
      <c r="CG142" s="343"/>
      <c r="CH142" s="343"/>
      <c r="CI142" s="343"/>
      <c r="CJ142" s="343"/>
      <c r="CK142" s="343"/>
      <c r="CL142" s="343"/>
      <c r="CM142" s="343"/>
      <c r="CN142" s="343"/>
      <c r="CO142" s="343"/>
      <c r="CP142" s="343"/>
      <c r="CQ142" s="343"/>
      <c r="CR142" s="343"/>
      <c r="CS142" s="343"/>
      <c r="CT142" s="343"/>
      <c r="CU142" s="343"/>
      <c r="CV142" s="343"/>
      <c r="CW142" s="343"/>
      <c r="CX142" s="343"/>
      <c r="CY142" s="343"/>
      <c r="CZ142" s="343"/>
      <c r="DA142" s="343"/>
      <c r="DB142" s="343"/>
      <c r="DC142" s="343"/>
      <c r="DD142" s="343"/>
      <c r="DE142" s="343"/>
      <c r="DF142" s="343"/>
      <c r="DG142" s="343"/>
      <c r="DH142" s="343"/>
      <c r="DI142" s="343"/>
      <c r="DJ142" s="343"/>
      <c r="DK142" s="343"/>
      <c r="DL142" s="343"/>
      <c r="DM142" s="343"/>
      <c r="DN142" s="343"/>
      <c r="DO142" s="343"/>
      <c r="DP142" s="343"/>
      <c r="DQ142" s="343"/>
      <c r="DR142" s="343"/>
      <c r="DS142" s="343"/>
      <c r="DT142" s="343"/>
      <c r="DU142" s="343"/>
      <c r="DV142" s="343"/>
      <c r="DW142" s="343"/>
      <c r="DX142" s="343"/>
      <c r="DY142" s="343"/>
      <c r="DZ142" s="343"/>
      <c r="EA142" s="343"/>
      <c r="EB142" s="343"/>
      <c r="EC142" s="343"/>
      <c r="ED142" s="343"/>
      <c r="EE142" s="343"/>
      <c r="EF142" s="343"/>
      <c r="EG142" s="343"/>
      <c r="EH142" s="343"/>
      <c r="EI142" s="343"/>
      <c r="EJ142" s="343"/>
      <c r="EK142" s="343"/>
      <c r="EL142" s="343"/>
      <c r="EM142" s="343"/>
      <c r="EN142" s="343"/>
      <c r="EO142" s="343"/>
      <c r="EP142" s="343"/>
      <c r="EQ142" s="343"/>
      <c r="ER142" s="343"/>
      <c r="ES142" s="343"/>
      <c r="ET142" s="343"/>
      <c r="EU142" s="343"/>
      <c r="EV142" s="343"/>
      <c r="EW142" s="343"/>
      <c r="EX142" s="343"/>
      <c r="EY142" s="343"/>
      <c r="EZ142" s="343"/>
      <c r="FA142" s="343"/>
      <c r="FB142" s="343"/>
      <c r="FC142" s="343"/>
      <c r="FD142" s="343"/>
      <c r="FE142" s="343"/>
      <c r="FF142" s="343"/>
      <c r="FG142" s="343"/>
      <c r="FH142" s="343"/>
      <c r="FI142" s="343"/>
      <c r="FJ142" s="343"/>
      <c r="FK142" s="343"/>
      <c r="FL142" s="343"/>
      <c r="FM142" s="343"/>
      <c r="FN142" s="343"/>
      <c r="FO142" s="343"/>
      <c r="FP142" s="343"/>
      <c r="FQ142" s="343"/>
      <c r="FR142" s="343"/>
      <c r="FS142" s="343"/>
      <c r="FT142" s="343"/>
      <c r="FU142" s="343"/>
      <c r="FV142" s="343"/>
      <c r="FW142" s="343"/>
      <c r="FX142" s="343"/>
      <c r="FY142" s="343"/>
      <c r="FZ142" s="343"/>
      <c r="GA142" s="343"/>
      <c r="GB142" s="343"/>
      <c r="GC142" s="343"/>
      <c r="GD142" s="343"/>
      <c r="GE142" s="343"/>
      <c r="GF142" s="343"/>
      <c r="GG142" s="343"/>
      <c r="GH142" s="343"/>
      <c r="GI142" s="343"/>
      <c r="GJ142" s="343"/>
      <c r="GK142" s="343"/>
      <c r="GL142" s="343"/>
      <c r="GM142" s="343"/>
      <c r="GN142" s="343"/>
      <c r="GO142" s="343"/>
      <c r="GP142" s="343"/>
      <c r="GQ142" s="343"/>
      <c r="GR142" s="343"/>
      <c r="GS142" s="343"/>
      <c r="GT142" s="343"/>
      <c r="GU142" s="343"/>
      <c r="GV142" s="343"/>
      <c r="GW142" s="343"/>
      <c r="GX142" s="343"/>
      <c r="GY142" s="343"/>
      <c r="GZ142" s="343"/>
      <c r="HA142" s="343"/>
      <c r="HB142" s="343"/>
      <c r="HC142" s="343"/>
      <c r="HD142" s="343"/>
      <c r="HE142" s="343"/>
      <c r="HF142" s="343"/>
      <c r="HG142" s="343"/>
      <c r="HH142" s="343"/>
      <c r="HI142" s="343"/>
      <c r="HJ142" s="343"/>
      <c r="HK142" s="343"/>
      <c r="HL142" s="343"/>
      <c r="HM142" s="343"/>
      <c r="HN142" s="343"/>
      <c r="HO142" s="343"/>
      <c r="HP142" s="343"/>
      <c r="HQ142" s="343"/>
      <c r="HR142" s="343"/>
      <c r="HS142" s="343"/>
      <c r="HT142" s="343"/>
      <c r="HU142" s="343"/>
      <c r="HV142" s="343"/>
      <c r="HW142" s="343"/>
      <c r="HX142" s="343"/>
      <c r="HY142" s="343"/>
      <c r="HZ142" s="343"/>
      <c r="IA142" s="343"/>
      <c r="IB142" s="343"/>
      <c r="IC142" s="343"/>
      <c r="ID142" s="343"/>
      <c r="IE142" s="343"/>
      <c r="IF142" s="343"/>
      <c r="IG142" s="343"/>
      <c r="IH142" s="343"/>
      <c r="II142" s="343"/>
      <c r="IJ142" s="343"/>
      <c r="IK142" s="343"/>
      <c r="IL142" s="343"/>
      <c r="IM142" s="343"/>
      <c r="IN142" s="343"/>
      <c r="IO142" s="343"/>
      <c r="IP142" s="343"/>
      <c r="IQ142" s="343"/>
    </row>
    <row r="143" spans="1:251" s="344" customFormat="1" ht="22.5" x14ac:dyDescent="0.2">
      <c r="A143" s="373"/>
      <c r="B143" s="373"/>
      <c r="C143" s="374"/>
      <c r="D143" s="379" t="s">
        <v>241</v>
      </c>
      <c r="E143" s="350" t="s">
        <v>309</v>
      </c>
      <c r="F143" s="407">
        <v>2900</v>
      </c>
      <c r="G143" s="408"/>
      <c r="H143" s="406">
        <f t="shared" si="44"/>
        <v>2900</v>
      </c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  <c r="AQ143" s="343"/>
      <c r="AR143" s="343"/>
      <c r="AS143" s="343"/>
      <c r="AT143" s="343"/>
      <c r="AU143" s="343"/>
      <c r="AV143" s="343"/>
      <c r="AW143" s="343"/>
      <c r="AX143" s="343"/>
      <c r="AY143" s="343"/>
      <c r="AZ143" s="343"/>
      <c r="BA143" s="343"/>
      <c r="BB143" s="343"/>
      <c r="BC143" s="343"/>
      <c r="BD143" s="343"/>
      <c r="BE143" s="343"/>
      <c r="BF143" s="343"/>
      <c r="BG143" s="343"/>
      <c r="BH143" s="343"/>
      <c r="BI143" s="343"/>
      <c r="BJ143" s="343"/>
      <c r="BK143" s="343"/>
      <c r="BL143" s="343"/>
      <c r="BM143" s="343"/>
      <c r="BN143" s="343"/>
      <c r="BO143" s="343"/>
      <c r="BP143" s="343"/>
      <c r="BQ143" s="343"/>
      <c r="BR143" s="343"/>
      <c r="BS143" s="343"/>
      <c r="BT143" s="343"/>
      <c r="BU143" s="343"/>
      <c r="BV143" s="343"/>
      <c r="BW143" s="343"/>
      <c r="BX143" s="343"/>
      <c r="BY143" s="343"/>
      <c r="BZ143" s="343"/>
      <c r="CA143" s="343"/>
      <c r="CB143" s="343"/>
      <c r="CC143" s="343"/>
      <c r="CD143" s="343"/>
      <c r="CE143" s="343"/>
      <c r="CF143" s="343"/>
      <c r="CG143" s="343"/>
      <c r="CH143" s="343"/>
      <c r="CI143" s="343"/>
      <c r="CJ143" s="343"/>
      <c r="CK143" s="343"/>
      <c r="CL143" s="343"/>
      <c r="CM143" s="343"/>
      <c r="CN143" s="343"/>
      <c r="CO143" s="343"/>
      <c r="CP143" s="343"/>
      <c r="CQ143" s="343"/>
      <c r="CR143" s="343"/>
      <c r="CS143" s="343"/>
      <c r="CT143" s="343"/>
      <c r="CU143" s="343"/>
      <c r="CV143" s="343"/>
      <c r="CW143" s="343"/>
      <c r="CX143" s="343"/>
      <c r="CY143" s="343"/>
      <c r="CZ143" s="343"/>
      <c r="DA143" s="343"/>
      <c r="DB143" s="343"/>
      <c r="DC143" s="343"/>
      <c r="DD143" s="343"/>
      <c r="DE143" s="343"/>
      <c r="DF143" s="343"/>
      <c r="DG143" s="343"/>
      <c r="DH143" s="343"/>
      <c r="DI143" s="343"/>
      <c r="DJ143" s="343"/>
      <c r="DK143" s="343"/>
      <c r="DL143" s="343"/>
      <c r="DM143" s="343"/>
      <c r="DN143" s="343"/>
      <c r="DO143" s="343"/>
      <c r="DP143" s="343"/>
      <c r="DQ143" s="343"/>
      <c r="DR143" s="343"/>
      <c r="DS143" s="343"/>
      <c r="DT143" s="343"/>
      <c r="DU143" s="343"/>
      <c r="DV143" s="343"/>
      <c r="DW143" s="343"/>
      <c r="DX143" s="343"/>
      <c r="DY143" s="343"/>
      <c r="DZ143" s="343"/>
      <c r="EA143" s="343"/>
      <c r="EB143" s="343"/>
      <c r="EC143" s="343"/>
      <c r="ED143" s="343"/>
      <c r="EE143" s="343"/>
      <c r="EF143" s="343"/>
      <c r="EG143" s="343"/>
      <c r="EH143" s="343"/>
      <c r="EI143" s="343"/>
      <c r="EJ143" s="343"/>
      <c r="EK143" s="343"/>
      <c r="EL143" s="343"/>
      <c r="EM143" s="343"/>
      <c r="EN143" s="343"/>
      <c r="EO143" s="343"/>
      <c r="EP143" s="343"/>
      <c r="EQ143" s="343"/>
      <c r="ER143" s="343"/>
      <c r="ES143" s="343"/>
      <c r="ET143" s="343"/>
      <c r="EU143" s="343"/>
      <c r="EV143" s="343"/>
      <c r="EW143" s="343"/>
      <c r="EX143" s="343"/>
      <c r="EY143" s="343"/>
      <c r="EZ143" s="343"/>
      <c r="FA143" s="343"/>
      <c r="FB143" s="343"/>
      <c r="FC143" s="343"/>
      <c r="FD143" s="343"/>
      <c r="FE143" s="343"/>
      <c r="FF143" s="343"/>
      <c r="FG143" s="343"/>
      <c r="FH143" s="343"/>
      <c r="FI143" s="343"/>
      <c r="FJ143" s="343"/>
      <c r="FK143" s="343"/>
      <c r="FL143" s="343"/>
      <c r="FM143" s="343"/>
      <c r="FN143" s="343"/>
      <c r="FO143" s="343"/>
      <c r="FP143" s="343"/>
      <c r="FQ143" s="343"/>
      <c r="FR143" s="343"/>
      <c r="FS143" s="343"/>
      <c r="FT143" s="343"/>
      <c r="FU143" s="343"/>
      <c r="FV143" s="343"/>
      <c r="FW143" s="343"/>
      <c r="FX143" s="343"/>
      <c r="FY143" s="343"/>
      <c r="FZ143" s="343"/>
      <c r="GA143" s="343"/>
      <c r="GB143" s="343"/>
      <c r="GC143" s="343"/>
      <c r="GD143" s="343"/>
      <c r="GE143" s="343"/>
      <c r="GF143" s="343"/>
      <c r="GG143" s="343"/>
      <c r="GH143" s="343"/>
      <c r="GI143" s="343"/>
      <c r="GJ143" s="343"/>
      <c r="GK143" s="343"/>
      <c r="GL143" s="343"/>
      <c r="GM143" s="343"/>
      <c r="GN143" s="343"/>
      <c r="GO143" s="343"/>
      <c r="GP143" s="343"/>
      <c r="GQ143" s="343"/>
      <c r="GR143" s="343"/>
      <c r="GS143" s="343"/>
      <c r="GT143" s="343"/>
      <c r="GU143" s="343"/>
      <c r="GV143" s="343"/>
      <c r="GW143" s="343"/>
      <c r="GX143" s="343"/>
      <c r="GY143" s="343"/>
      <c r="GZ143" s="343"/>
      <c r="HA143" s="343"/>
      <c r="HB143" s="343"/>
      <c r="HC143" s="343"/>
      <c r="HD143" s="343"/>
      <c r="HE143" s="343"/>
      <c r="HF143" s="343"/>
      <c r="HG143" s="343"/>
      <c r="HH143" s="343"/>
      <c r="HI143" s="343"/>
      <c r="HJ143" s="343"/>
      <c r="HK143" s="343"/>
      <c r="HL143" s="343"/>
      <c r="HM143" s="343"/>
      <c r="HN143" s="343"/>
      <c r="HO143" s="343"/>
      <c r="HP143" s="343"/>
      <c r="HQ143" s="343"/>
      <c r="HR143" s="343"/>
      <c r="HS143" s="343"/>
      <c r="HT143" s="343"/>
      <c r="HU143" s="343"/>
      <c r="HV143" s="343"/>
      <c r="HW143" s="343"/>
      <c r="HX143" s="343"/>
      <c r="HY143" s="343"/>
      <c r="HZ143" s="343"/>
      <c r="IA143" s="343"/>
      <c r="IB143" s="343"/>
      <c r="IC143" s="343"/>
      <c r="ID143" s="343"/>
      <c r="IE143" s="343"/>
      <c r="IF143" s="343"/>
      <c r="IG143" s="343"/>
      <c r="IH143" s="343"/>
      <c r="II143" s="343"/>
      <c r="IJ143" s="343"/>
      <c r="IK143" s="343"/>
      <c r="IL143" s="343"/>
      <c r="IM143" s="343"/>
      <c r="IN143" s="343"/>
      <c r="IO143" s="343"/>
      <c r="IP143" s="343"/>
      <c r="IQ143" s="343"/>
    </row>
    <row r="144" spans="1:251" s="344" customFormat="1" x14ac:dyDescent="0.2">
      <c r="A144" s="373"/>
      <c r="B144" s="373"/>
      <c r="C144" s="374"/>
      <c r="D144" s="379" t="s">
        <v>192</v>
      </c>
      <c r="E144" s="397" t="s">
        <v>302</v>
      </c>
      <c r="F144" s="398">
        <v>1200</v>
      </c>
      <c r="G144" s="406"/>
      <c r="H144" s="409">
        <f>F144+G144</f>
        <v>1200</v>
      </c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343"/>
      <c r="AG144" s="343"/>
      <c r="AH144" s="343"/>
      <c r="AI144" s="343"/>
      <c r="AJ144" s="343"/>
      <c r="AK144" s="343"/>
      <c r="AL144" s="343"/>
      <c r="AM144" s="343"/>
      <c r="AN144" s="343"/>
      <c r="AO144" s="343"/>
      <c r="AP144" s="343"/>
      <c r="AQ144" s="343"/>
      <c r="AR144" s="343"/>
      <c r="AS144" s="343"/>
      <c r="AT144" s="343"/>
      <c r="AU144" s="343"/>
      <c r="AV144" s="343"/>
      <c r="AW144" s="343"/>
      <c r="AX144" s="343"/>
      <c r="AY144" s="343"/>
      <c r="AZ144" s="343"/>
      <c r="BA144" s="343"/>
      <c r="BB144" s="343"/>
      <c r="BC144" s="343"/>
      <c r="BD144" s="343"/>
      <c r="BE144" s="343"/>
      <c r="BF144" s="343"/>
      <c r="BG144" s="343"/>
      <c r="BH144" s="343"/>
      <c r="BI144" s="343"/>
      <c r="BJ144" s="343"/>
      <c r="BK144" s="343"/>
      <c r="BL144" s="343"/>
      <c r="BM144" s="343"/>
      <c r="BN144" s="343"/>
      <c r="BO144" s="343"/>
      <c r="BP144" s="343"/>
      <c r="BQ144" s="343"/>
      <c r="BR144" s="343"/>
      <c r="BS144" s="343"/>
      <c r="BT144" s="343"/>
      <c r="BU144" s="343"/>
      <c r="BV144" s="343"/>
      <c r="BW144" s="343"/>
      <c r="BX144" s="343"/>
      <c r="BY144" s="343"/>
      <c r="BZ144" s="343"/>
      <c r="CA144" s="343"/>
      <c r="CB144" s="343"/>
      <c r="CC144" s="343"/>
      <c r="CD144" s="343"/>
      <c r="CE144" s="343"/>
      <c r="CF144" s="343"/>
      <c r="CG144" s="343"/>
      <c r="CH144" s="343"/>
      <c r="CI144" s="343"/>
      <c r="CJ144" s="343"/>
      <c r="CK144" s="343"/>
      <c r="CL144" s="343"/>
      <c r="CM144" s="343"/>
      <c r="CN144" s="343"/>
      <c r="CO144" s="343"/>
      <c r="CP144" s="343"/>
      <c r="CQ144" s="343"/>
      <c r="CR144" s="343"/>
      <c r="CS144" s="343"/>
      <c r="CT144" s="343"/>
      <c r="CU144" s="343"/>
      <c r="CV144" s="343"/>
      <c r="CW144" s="343"/>
      <c r="CX144" s="343"/>
      <c r="CY144" s="343"/>
      <c r="CZ144" s="343"/>
      <c r="DA144" s="343"/>
      <c r="DB144" s="343"/>
      <c r="DC144" s="343"/>
      <c r="DD144" s="343"/>
      <c r="DE144" s="343"/>
      <c r="DF144" s="343"/>
      <c r="DG144" s="343"/>
      <c r="DH144" s="343"/>
      <c r="DI144" s="343"/>
      <c r="DJ144" s="343"/>
      <c r="DK144" s="343"/>
      <c r="DL144" s="343"/>
      <c r="DM144" s="343"/>
      <c r="DN144" s="343"/>
      <c r="DO144" s="343"/>
      <c r="DP144" s="343"/>
      <c r="DQ144" s="343"/>
      <c r="DR144" s="343"/>
      <c r="DS144" s="343"/>
      <c r="DT144" s="343"/>
      <c r="DU144" s="343"/>
      <c r="DV144" s="343"/>
      <c r="DW144" s="343"/>
      <c r="DX144" s="343"/>
      <c r="DY144" s="343"/>
      <c r="DZ144" s="343"/>
      <c r="EA144" s="343"/>
      <c r="EB144" s="343"/>
      <c r="EC144" s="343"/>
      <c r="ED144" s="343"/>
      <c r="EE144" s="343"/>
      <c r="EF144" s="343"/>
      <c r="EG144" s="343"/>
      <c r="EH144" s="343"/>
      <c r="EI144" s="343"/>
      <c r="EJ144" s="343"/>
      <c r="EK144" s="343"/>
      <c r="EL144" s="343"/>
      <c r="EM144" s="343"/>
      <c r="EN144" s="343"/>
      <c r="EO144" s="343"/>
      <c r="EP144" s="343"/>
      <c r="EQ144" s="343"/>
      <c r="ER144" s="343"/>
      <c r="ES144" s="343"/>
      <c r="ET144" s="343"/>
      <c r="EU144" s="343"/>
      <c r="EV144" s="343"/>
      <c r="EW144" s="343"/>
      <c r="EX144" s="343"/>
      <c r="EY144" s="343"/>
      <c r="EZ144" s="343"/>
      <c r="FA144" s="343"/>
      <c r="FB144" s="343"/>
      <c r="FC144" s="343"/>
      <c r="FD144" s="343"/>
      <c r="FE144" s="343"/>
      <c r="FF144" s="343"/>
      <c r="FG144" s="343"/>
      <c r="FH144" s="343"/>
      <c r="FI144" s="343"/>
      <c r="FJ144" s="343"/>
      <c r="FK144" s="343"/>
      <c r="FL144" s="343"/>
      <c r="FM144" s="343"/>
      <c r="FN144" s="343"/>
      <c r="FO144" s="343"/>
      <c r="FP144" s="343"/>
      <c r="FQ144" s="343"/>
      <c r="FR144" s="343"/>
      <c r="FS144" s="343"/>
      <c r="FT144" s="343"/>
      <c r="FU144" s="343"/>
      <c r="FV144" s="343"/>
      <c r="FW144" s="343"/>
      <c r="FX144" s="343"/>
      <c r="FY144" s="343"/>
      <c r="FZ144" s="343"/>
      <c r="GA144" s="343"/>
      <c r="GB144" s="343"/>
      <c r="GC144" s="343"/>
      <c r="GD144" s="343"/>
      <c r="GE144" s="343"/>
      <c r="GF144" s="343"/>
      <c r="GG144" s="343"/>
      <c r="GH144" s="343"/>
      <c r="GI144" s="343"/>
      <c r="GJ144" s="343"/>
      <c r="GK144" s="343"/>
      <c r="GL144" s="343"/>
      <c r="GM144" s="343"/>
      <c r="GN144" s="343"/>
      <c r="GO144" s="343"/>
      <c r="GP144" s="343"/>
      <c r="GQ144" s="343"/>
      <c r="GR144" s="343"/>
      <c r="GS144" s="343"/>
      <c r="GT144" s="343"/>
      <c r="GU144" s="343"/>
      <c r="GV144" s="343"/>
      <c r="GW144" s="343"/>
      <c r="GX144" s="343"/>
      <c r="GY144" s="343"/>
      <c r="GZ144" s="343"/>
      <c r="HA144" s="343"/>
      <c r="HB144" s="343"/>
      <c r="HC144" s="343"/>
      <c r="HD144" s="343"/>
      <c r="HE144" s="343"/>
      <c r="HF144" s="343"/>
      <c r="HG144" s="343"/>
      <c r="HH144" s="343"/>
      <c r="HI144" s="343"/>
      <c r="HJ144" s="343"/>
      <c r="HK144" s="343"/>
      <c r="HL144" s="343"/>
      <c r="HM144" s="343"/>
      <c r="HN144" s="343"/>
      <c r="HO144" s="343"/>
      <c r="HP144" s="343"/>
      <c r="HQ144" s="343"/>
      <c r="HR144" s="343"/>
      <c r="HS144" s="343"/>
      <c r="HT144" s="343"/>
      <c r="HU144" s="343"/>
      <c r="HV144" s="343"/>
      <c r="HW144" s="343"/>
      <c r="HX144" s="343"/>
      <c r="HY144" s="343"/>
      <c r="HZ144" s="343"/>
      <c r="IA144" s="343"/>
      <c r="IB144" s="343"/>
      <c r="IC144" s="343"/>
      <c r="ID144" s="343"/>
      <c r="IE144" s="343"/>
      <c r="IF144" s="343"/>
      <c r="IG144" s="343"/>
      <c r="IH144" s="343"/>
      <c r="II144" s="343"/>
      <c r="IJ144" s="343"/>
      <c r="IK144" s="343"/>
      <c r="IL144" s="343"/>
      <c r="IM144" s="343"/>
      <c r="IN144" s="343"/>
      <c r="IO144" s="343"/>
      <c r="IP144" s="343"/>
      <c r="IQ144" s="343"/>
    </row>
    <row r="145" spans="1:251" s="344" customFormat="1" ht="17.100000000000001" customHeight="1" x14ac:dyDescent="0.2">
      <c r="A145" s="358" t="s">
        <v>104</v>
      </c>
      <c r="B145" s="358"/>
      <c r="C145" s="358"/>
      <c r="D145" s="358"/>
      <c r="E145" s="360" t="s">
        <v>310</v>
      </c>
      <c r="F145" s="410">
        <f>F146</f>
        <v>50726.76999999999</v>
      </c>
      <c r="G145" s="410">
        <f t="shared" ref="G145:H145" si="45">G146</f>
        <v>0</v>
      </c>
      <c r="H145" s="362">
        <f t="shared" si="45"/>
        <v>50726.76999999999</v>
      </c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  <c r="AQ145" s="343"/>
      <c r="AR145" s="343"/>
      <c r="AS145" s="343"/>
      <c r="AT145" s="343"/>
      <c r="AU145" s="343"/>
      <c r="AV145" s="343"/>
      <c r="AW145" s="343"/>
      <c r="AX145" s="343"/>
      <c r="AY145" s="343"/>
      <c r="AZ145" s="343"/>
      <c r="BA145" s="343"/>
      <c r="BB145" s="343"/>
      <c r="BC145" s="343"/>
      <c r="BD145" s="343"/>
      <c r="BE145" s="343"/>
      <c r="BF145" s="343"/>
      <c r="BG145" s="343"/>
      <c r="BH145" s="343"/>
      <c r="BI145" s="343"/>
      <c r="BJ145" s="343"/>
      <c r="BK145" s="343"/>
      <c r="BL145" s="343"/>
      <c r="BM145" s="343"/>
      <c r="BN145" s="343"/>
      <c r="BO145" s="343"/>
      <c r="BP145" s="343"/>
      <c r="BQ145" s="343"/>
      <c r="BR145" s="343"/>
      <c r="BS145" s="343"/>
      <c r="BT145" s="343"/>
      <c r="BU145" s="343"/>
      <c r="BV145" s="343"/>
      <c r="BW145" s="343"/>
      <c r="BX145" s="343"/>
      <c r="BY145" s="343"/>
      <c r="BZ145" s="343"/>
      <c r="CA145" s="343"/>
      <c r="CB145" s="343"/>
      <c r="CC145" s="343"/>
      <c r="CD145" s="343"/>
      <c r="CE145" s="343"/>
      <c r="CF145" s="343"/>
      <c r="CG145" s="343"/>
      <c r="CH145" s="343"/>
      <c r="CI145" s="343"/>
      <c r="CJ145" s="343"/>
      <c r="CK145" s="343"/>
      <c r="CL145" s="343"/>
      <c r="CM145" s="343"/>
      <c r="CN145" s="343"/>
      <c r="CO145" s="343"/>
      <c r="CP145" s="343"/>
      <c r="CQ145" s="343"/>
      <c r="CR145" s="343"/>
      <c r="CS145" s="343"/>
      <c r="CT145" s="343"/>
      <c r="CU145" s="343"/>
      <c r="CV145" s="343"/>
      <c r="CW145" s="343"/>
      <c r="CX145" s="343"/>
      <c r="CY145" s="343"/>
      <c r="CZ145" s="343"/>
      <c r="DA145" s="343"/>
      <c r="DB145" s="343"/>
      <c r="DC145" s="343"/>
      <c r="DD145" s="343"/>
      <c r="DE145" s="343"/>
      <c r="DF145" s="343"/>
      <c r="DG145" s="343"/>
      <c r="DH145" s="343"/>
      <c r="DI145" s="343"/>
      <c r="DJ145" s="343"/>
      <c r="DK145" s="343"/>
      <c r="DL145" s="343"/>
      <c r="DM145" s="343"/>
      <c r="DN145" s="343"/>
      <c r="DO145" s="343"/>
      <c r="DP145" s="343"/>
      <c r="DQ145" s="343"/>
      <c r="DR145" s="343"/>
      <c r="DS145" s="343"/>
      <c r="DT145" s="343"/>
      <c r="DU145" s="343"/>
      <c r="DV145" s="343"/>
      <c r="DW145" s="343"/>
      <c r="DX145" s="343"/>
      <c r="DY145" s="343"/>
      <c r="DZ145" s="343"/>
      <c r="EA145" s="343"/>
      <c r="EB145" s="343"/>
      <c r="EC145" s="343"/>
      <c r="ED145" s="343"/>
      <c r="EE145" s="343"/>
      <c r="EF145" s="343"/>
      <c r="EG145" s="343"/>
      <c r="EH145" s="343"/>
      <c r="EI145" s="343"/>
      <c r="EJ145" s="343"/>
      <c r="EK145" s="343"/>
      <c r="EL145" s="343"/>
      <c r="EM145" s="343"/>
      <c r="EN145" s="343"/>
      <c r="EO145" s="343"/>
      <c r="EP145" s="343"/>
      <c r="EQ145" s="343"/>
      <c r="ER145" s="343"/>
      <c r="ES145" s="343"/>
      <c r="ET145" s="343"/>
      <c r="EU145" s="343"/>
      <c r="EV145" s="343"/>
      <c r="EW145" s="343"/>
      <c r="EX145" s="343"/>
      <c r="EY145" s="343"/>
      <c r="EZ145" s="343"/>
      <c r="FA145" s="343"/>
      <c r="FB145" s="343"/>
      <c r="FC145" s="343"/>
      <c r="FD145" s="343"/>
      <c r="FE145" s="343"/>
      <c r="FF145" s="343"/>
      <c r="FG145" s="343"/>
      <c r="FH145" s="343"/>
      <c r="FI145" s="343"/>
      <c r="FJ145" s="343"/>
      <c r="FK145" s="343"/>
      <c r="FL145" s="343"/>
      <c r="FM145" s="343"/>
      <c r="FN145" s="343"/>
      <c r="FO145" s="343"/>
      <c r="FP145" s="343"/>
      <c r="FQ145" s="343"/>
      <c r="FR145" s="343"/>
      <c r="FS145" s="343"/>
      <c r="FT145" s="343"/>
      <c r="FU145" s="343"/>
      <c r="FV145" s="343"/>
      <c r="FW145" s="343"/>
      <c r="FX145" s="343"/>
      <c r="FY145" s="343"/>
      <c r="FZ145" s="343"/>
      <c r="GA145" s="343"/>
      <c r="GB145" s="343"/>
      <c r="GC145" s="343"/>
      <c r="GD145" s="343"/>
      <c r="GE145" s="343"/>
      <c r="GF145" s="343"/>
      <c r="GG145" s="343"/>
      <c r="GH145" s="343"/>
      <c r="GI145" s="343"/>
      <c r="GJ145" s="343"/>
      <c r="GK145" s="343"/>
      <c r="GL145" s="343"/>
      <c r="GM145" s="343"/>
      <c r="GN145" s="343"/>
      <c r="GO145" s="343"/>
      <c r="GP145" s="343"/>
      <c r="GQ145" s="343"/>
      <c r="GR145" s="343"/>
      <c r="GS145" s="343"/>
      <c r="GT145" s="343"/>
      <c r="GU145" s="343"/>
      <c r="GV145" s="343"/>
      <c r="GW145" s="343"/>
      <c r="GX145" s="343"/>
      <c r="GY145" s="343"/>
      <c r="GZ145" s="343"/>
      <c r="HA145" s="343"/>
      <c r="HB145" s="343"/>
      <c r="HC145" s="343"/>
      <c r="HD145" s="343"/>
      <c r="HE145" s="343"/>
      <c r="HF145" s="343"/>
      <c r="HG145" s="343"/>
      <c r="HH145" s="343"/>
      <c r="HI145" s="343"/>
      <c r="HJ145" s="343"/>
      <c r="HK145" s="343"/>
      <c r="HL145" s="343"/>
      <c r="HM145" s="343"/>
      <c r="HN145" s="343"/>
      <c r="HO145" s="343"/>
      <c r="HP145" s="343"/>
      <c r="HQ145" s="343"/>
      <c r="HR145" s="343"/>
      <c r="HS145" s="343"/>
      <c r="HT145" s="343"/>
      <c r="HU145" s="343"/>
      <c r="HV145" s="343"/>
      <c r="HW145" s="343"/>
      <c r="HX145" s="343"/>
      <c r="HY145" s="343"/>
      <c r="HZ145" s="343"/>
      <c r="IA145" s="343"/>
      <c r="IB145" s="343"/>
      <c r="IC145" s="343"/>
      <c r="ID145" s="343"/>
      <c r="IE145" s="343"/>
      <c r="IF145" s="343"/>
      <c r="IG145" s="343"/>
      <c r="IH145" s="343"/>
      <c r="II145" s="343"/>
      <c r="IJ145" s="343"/>
      <c r="IK145" s="343"/>
      <c r="IL145" s="343"/>
      <c r="IM145" s="343"/>
      <c r="IN145" s="343"/>
      <c r="IO145" s="343"/>
      <c r="IP145" s="343"/>
      <c r="IQ145" s="343"/>
    </row>
    <row r="146" spans="1:251" s="344" customFormat="1" ht="17.100000000000001" customHeight="1" x14ac:dyDescent="0.2">
      <c r="A146" s="363"/>
      <c r="B146" s="364" t="s">
        <v>311</v>
      </c>
      <c r="C146" s="365"/>
      <c r="D146" s="365"/>
      <c r="E146" s="366" t="s">
        <v>165</v>
      </c>
      <c r="F146" s="367">
        <f>F161+F149+F147</f>
        <v>50726.76999999999</v>
      </c>
      <c r="G146" s="367">
        <f t="shared" ref="G146:H146" si="46">G161+G149+G147</f>
        <v>0</v>
      </c>
      <c r="H146" s="368">
        <f t="shared" si="46"/>
        <v>50726.76999999999</v>
      </c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3"/>
      <c r="AR146" s="343"/>
      <c r="AS146" s="343"/>
      <c r="AT146" s="343"/>
      <c r="AU146" s="343"/>
      <c r="AV146" s="343"/>
      <c r="AW146" s="343"/>
      <c r="AX146" s="343"/>
      <c r="AY146" s="343"/>
      <c r="AZ146" s="343"/>
      <c r="BA146" s="343"/>
      <c r="BB146" s="343"/>
      <c r="BC146" s="343"/>
      <c r="BD146" s="343"/>
      <c r="BE146" s="343"/>
      <c r="BF146" s="343"/>
      <c r="BG146" s="343"/>
      <c r="BH146" s="343"/>
      <c r="BI146" s="343"/>
      <c r="BJ146" s="343"/>
      <c r="BK146" s="343"/>
      <c r="BL146" s="343"/>
      <c r="BM146" s="343"/>
      <c r="BN146" s="343"/>
      <c r="BO146" s="343"/>
      <c r="BP146" s="343"/>
      <c r="BQ146" s="343"/>
      <c r="BR146" s="343"/>
      <c r="BS146" s="343"/>
      <c r="BT146" s="343"/>
      <c r="BU146" s="343"/>
      <c r="BV146" s="343"/>
      <c r="BW146" s="343"/>
      <c r="BX146" s="343"/>
      <c r="BY146" s="343"/>
      <c r="BZ146" s="343"/>
      <c r="CA146" s="343"/>
      <c r="CB146" s="343"/>
      <c r="CC146" s="343"/>
      <c r="CD146" s="343"/>
      <c r="CE146" s="343"/>
      <c r="CF146" s="343"/>
      <c r="CG146" s="343"/>
      <c r="CH146" s="343"/>
      <c r="CI146" s="343"/>
      <c r="CJ146" s="343"/>
      <c r="CK146" s="343"/>
      <c r="CL146" s="343"/>
      <c r="CM146" s="343"/>
      <c r="CN146" s="343"/>
      <c r="CO146" s="343"/>
      <c r="CP146" s="343"/>
      <c r="CQ146" s="343"/>
      <c r="CR146" s="343"/>
      <c r="CS146" s="343"/>
      <c r="CT146" s="343"/>
      <c r="CU146" s="343"/>
      <c r="CV146" s="343"/>
      <c r="CW146" s="343"/>
      <c r="CX146" s="343"/>
      <c r="CY146" s="343"/>
      <c r="CZ146" s="343"/>
      <c r="DA146" s="343"/>
      <c r="DB146" s="343"/>
      <c r="DC146" s="343"/>
      <c r="DD146" s="343"/>
      <c r="DE146" s="343"/>
      <c r="DF146" s="343"/>
      <c r="DG146" s="343"/>
      <c r="DH146" s="343"/>
      <c r="DI146" s="343"/>
      <c r="DJ146" s="343"/>
      <c r="DK146" s="343"/>
      <c r="DL146" s="343"/>
      <c r="DM146" s="343"/>
      <c r="DN146" s="343"/>
      <c r="DO146" s="343"/>
      <c r="DP146" s="343"/>
      <c r="DQ146" s="343"/>
      <c r="DR146" s="343"/>
      <c r="DS146" s="343"/>
      <c r="DT146" s="343"/>
      <c r="DU146" s="343"/>
      <c r="DV146" s="343"/>
      <c r="DW146" s="343"/>
      <c r="DX146" s="343"/>
      <c r="DY146" s="343"/>
      <c r="DZ146" s="343"/>
      <c r="EA146" s="343"/>
      <c r="EB146" s="343"/>
      <c r="EC146" s="343"/>
      <c r="ED146" s="343"/>
      <c r="EE146" s="343"/>
      <c r="EF146" s="343"/>
      <c r="EG146" s="343"/>
      <c r="EH146" s="343"/>
      <c r="EI146" s="343"/>
      <c r="EJ146" s="343"/>
      <c r="EK146" s="343"/>
      <c r="EL146" s="343"/>
      <c r="EM146" s="343"/>
      <c r="EN146" s="343"/>
      <c r="EO146" s="343"/>
      <c r="EP146" s="343"/>
      <c r="EQ146" s="343"/>
      <c r="ER146" s="343"/>
      <c r="ES146" s="343"/>
      <c r="ET146" s="343"/>
      <c r="EU146" s="343"/>
      <c r="EV146" s="343"/>
      <c r="EW146" s="343"/>
      <c r="EX146" s="343"/>
      <c r="EY146" s="343"/>
      <c r="EZ146" s="343"/>
      <c r="FA146" s="343"/>
      <c r="FB146" s="343"/>
      <c r="FC146" s="343"/>
      <c r="FD146" s="343"/>
      <c r="FE146" s="343"/>
      <c r="FF146" s="343"/>
      <c r="FG146" s="343"/>
      <c r="FH146" s="343"/>
      <c r="FI146" s="343"/>
      <c r="FJ146" s="343"/>
      <c r="FK146" s="343"/>
      <c r="FL146" s="343"/>
      <c r="FM146" s="343"/>
      <c r="FN146" s="343"/>
      <c r="FO146" s="343"/>
      <c r="FP146" s="343"/>
      <c r="FQ146" s="343"/>
      <c r="FR146" s="343"/>
      <c r="FS146" s="343"/>
      <c r="FT146" s="343"/>
      <c r="FU146" s="343"/>
      <c r="FV146" s="343"/>
      <c r="FW146" s="343"/>
      <c r="FX146" s="343"/>
      <c r="FY146" s="343"/>
      <c r="FZ146" s="343"/>
      <c r="GA146" s="343"/>
      <c r="GB146" s="343"/>
      <c r="GC146" s="343"/>
      <c r="GD146" s="343"/>
      <c r="GE146" s="343"/>
      <c r="GF146" s="343"/>
      <c r="GG146" s="343"/>
      <c r="GH146" s="343"/>
      <c r="GI146" s="343"/>
      <c r="GJ146" s="343"/>
      <c r="GK146" s="343"/>
      <c r="GL146" s="343"/>
      <c r="GM146" s="343"/>
      <c r="GN146" s="343"/>
      <c r="GO146" s="343"/>
      <c r="GP146" s="343"/>
      <c r="GQ146" s="343"/>
      <c r="GR146" s="343"/>
      <c r="GS146" s="343"/>
      <c r="GT146" s="343"/>
      <c r="GU146" s="343"/>
      <c r="GV146" s="343"/>
      <c r="GW146" s="343"/>
      <c r="GX146" s="343"/>
      <c r="GY146" s="343"/>
      <c r="GZ146" s="343"/>
      <c r="HA146" s="343"/>
      <c r="HB146" s="343"/>
      <c r="HC146" s="343"/>
      <c r="HD146" s="343"/>
      <c r="HE146" s="343"/>
      <c r="HF146" s="343"/>
      <c r="HG146" s="343"/>
      <c r="HH146" s="343"/>
      <c r="HI146" s="343"/>
      <c r="HJ146" s="343"/>
      <c r="HK146" s="343"/>
      <c r="HL146" s="343"/>
      <c r="HM146" s="343"/>
      <c r="HN146" s="343"/>
      <c r="HO146" s="343"/>
      <c r="HP146" s="343"/>
      <c r="HQ146" s="343"/>
      <c r="HR146" s="343"/>
      <c r="HS146" s="343"/>
      <c r="HT146" s="343"/>
      <c r="HU146" s="343"/>
      <c r="HV146" s="343"/>
      <c r="HW146" s="343"/>
      <c r="HX146" s="343"/>
      <c r="HY146" s="343"/>
      <c r="HZ146" s="343"/>
      <c r="IA146" s="343"/>
      <c r="IB146" s="343"/>
      <c r="IC146" s="343"/>
      <c r="ID146" s="343"/>
      <c r="IE146" s="343"/>
      <c r="IF146" s="343"/>
      <c r="IG146" s="343"/>
      <c r="IH146" s="343"/>
      <c r="II146" s="343"/>
      <c r="IJ146" s="343"/>
      <c r="IK146" s="343"/>
      <c r="IL146" s="343"/>
      <c r="IM146" s="343"/>
      <c r="IN146" s="343"/>
      <c r="IO146" s="343"/>
      <c r="IP146" s="343"/>
      <c r="IQ146" s="343"/>
    </row>
    <row r="147" spans="1:251" s="344" customFormat="1" ht="17.100000000000001" customHeight="1" x14ac:dyDescent="0.2">
      <c r="A147" s="363"/>
      <c r="B147" s="411"/>
      <c r="C147" s="412" t="s">
        <v>254</v>
      </c>
      <c r="D147" s="412"/>
      <c r="E147" s="413" t="s">
        <v>255</v>
      </c>
      <c r="F147" s="414">
        <f>F148</f>
        <v>2000</v>
      </c>
      <c r="G147" s="414">
        <f t="shared" ref="G147:H147" si="47">G148</f>
        <v>0</v>
      </c>
      <c r="H147" s="415">
        <f t="shared" si="47"/>
        <v>2000</v>
      </c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  <c r="AD147" s="343"/>
      <c r="AE147" s="343"/>
      <c r="AF147" s="343"/>
      <c r="AG147" s="343"/>
      <c r="AH147" s="343"/>
      <c r="AI147" s="343"/>
      <c r="AJ147" s="343"/>
      <c r="AK147" s="343"/>
      <c r="AL147" s="343"/>
      <c r="AM147" s="343"/>
      <c r="AN147" s="343"/>
      <c r="AO147" s="343"/>
      <c r="AP147" s="343"/>
      <c r="AQ147" s="343"/>
      <c r="AR147" s="343"/>
      <c r="AS147" s="343"/>
      <c r="AT147" s="343"/>
      <c r="AU147" s="343"/>
      <c r="AV147" s="343"/>
      <c r="AW147" s="343"/>
      <c r="AX147" s="343"/>
      <c r="AY147" s="343"/>
      <c r="AZ147" s="343"/>
      <c r="BA147" s="343"/>
      <c r="BB147" s="343"/>
      <c r="BC147" s="343"/>
      <c r="BD147" s="343"/>
      <c r="BE147" s="343"/>
      <c r="BF147" s="343"/>
      <c r="BG147" s="343"/>
      <c r="BH147" s="343"/>
      <c r="BI147" s="343"/>
      <c r="BJ147" s="343"/>
      <c r="BK147" s="343"/>
      <c r="BL147" s="343"/>
      <c r="BM147" s="343"/>
      <c r="BN147" s="343"/>
      <c r="BO147" s="343"/>
      <c r="BP147" s="343"/>
      <c r="BQ147" s="343"/>
      <c r="BR147" s="343"/>
      <c r="BS147" s="343"/>
      <c r="BT147" s="343"/>
      <c r="BU147" s="343"/>
      <c r="BV147" s="343"/>
      <c r="BW147" s="343"/>
      <c r="BX147" s="343"/>
      <c r="BY147" s="343"/>
      <c r="BZ147" s="343"/>
      <c r="CA147" s="343"/>
      <c r="CB147" s="343"/>
      <c r="CC147" s="343"/>
      <c r="CD147" s="343"/>
      <c r="CE147" s="343"/>
      <c r="CF147" s="343"/>
      <c r="CG147" s="343"/>
      <c r="CH147" s="343"/>
      <c r="CI147" s="343"/>
      <c r="CJ147" s="343"/>
      <c r="CK147" s="343"/>
      <c r="CL147" s="343"/>
      <c r="CM147" s="343"/>
      <c r="CN147" s="343"/>
      <c r="CO147" s="343"/>
      <c r="CP147" s="343"/>
      <c r="CQ147" s="343"/>
      <c r="CR147" s="343"/>
      <c r="CS147" s="343"/>
      <c r="CT147" s="343"/>
      <c r="CU147" s="343"/>
      <c r="CV147" s="343"/>
      <c r="CW147" s="343"/>
      <c r="CX147" s="343"/>
      <c r="CY147" s="343"/>
      <c r="CZ147" s="343"/>
      <c r="DA147" s="343"/>
      <c r="DB147" s="343"/>
      <c r="DC147" s="343"/>
      <c r="DD147" s="343"/>
      <c r="DE147" s="343"/>
      <c r="DF147" s="343"/>
      <c r="DG147" s="343"/>
      <c r="DH147" s="343"/>
      <c r="DI147" s="343"/>
      <c r="DJ147" s="343"/>
      <c r="DK147" s="343"/>
      <c r="DL147" s="343"/>
      <c r="DM147" s="343"/>
      <c r="DN147" s="343"/>
      <c r="DO147" s="343"/>
      <c r="DP147" s="343"/>
      <c r="DQ147" s="343"/>
      <c r="DR147" s="343"/>
      <c r="DS147" s="343"/>
      <c r="DT147" s="343"/>
      <c r="DU147" s="343"/>
      <c r="DV147" s="343"/>
      <c r="DW147" s="343"/>
      <c r="DX147" s="343"/>
      <c r="DY147" s="343"/>
      <c r="DZ147" s="343"/>
      <c r="EA147" s="343"/>
      <c r="EB147" s="343"/>
      <c r="EC147" s="343"/>
      <c r="ED147" s="343"/>
      <c r="EE147" s="343"/>
      <c r="EF147" s="343"/>
      <c r="EG147" s="343"/>
      <c r="EH147" s="343"/>
      <c r="EI147" s="343"/>
      <c r="EJ147" s="343"/>
      <c r="EK147" s="343"/>
      <c r="EL147" s="343"/>
      <c r="EM147" s="343"/>
      <c r="EN147" s="343"/>
      <c r="EO147" s="343"/>
      <c r="EP147" s="343"/>
      <c r="EQ147" s="343"/>
      <c r="ER147" s="343"/>
      <c r="ES147" s="343"/>
      <c r="ET147" s="343"/>
      <c r="EU147" s="343"/>
      <c r="EV147" s="343"/>
      <c r="EW147" s="343"/>
      <c r="EX147" s="343"/>
      <c r="EY147" s="343"/>
      <c r="EZ147" s="343"/>
      <c r="FA147" s="343"/>
      <c r="FB147" s="343"/>
      <c r="FC147" s="343"/>
      <c r="FD147" s="343"/>
      <c r="FE147" s="343"/>
      <c r="FF147" s="343"/>
      <c r="FG147" s="343"/>
      <c r="FH147" s="343"/>
      <c r="FI147" s="343"/>
      <c r="FJ147" s="343"/>
      <c r="FK147" s="343"/>
      <c r="FL147" s="343"/>
      <c r="FM147" s="343"/>
      <c r="FN147" s="343"/>
      <c r="FO147" s="343"/>
      <c r="FP147" s="343"/>
      <c r="FQ147" s="343"/>
      <c r="FR147" s="343"/>
      <c r="FS147" s="343"/>
      <c r="FT147" s="343"/>
      <c r="FU147" s="343"/>
      <c r="FV147" s="343"/>
      <c r="FW147" s="343"/>
      <c r="FX147" s="343"/>
      <c r="FY147" s="343"/>
      <c r="FZ147" s="343"/>
      <c r="GA147" s="343"/>
      <c r="GB147" s="343"/>
      <c r="GC147" s="343"/>
      <c r="GD147" s="343"/>
      <c r="GE147" s="343"/>
      <c r="GF147" s="343"/>
      <c r="GG147" s="343"/>
      <c r="GH147" s="343"/>
      <c r="GI147" s="343"/>
      <c r="GJ147" s="343"/>
      <c r="GK147" s="343"/>
      <c r="GL147" s="343"/>
      <c r="GM147" s="343"/>
      <c r="GN147" s="343"/>
      <c r="GO147" s="343"/>
      <c r="GP147" s="343"/>
      <c r="GQ147" s="343"/>
      <c r="GR147" s="343"/>
      <c r="GS147" s="343"/>
      <c r="GT147" s="343"/>
      <c r="GU147" s="343"/>
      <c r="GV147" s="343"/>
      <c r="GW147" s="343"/>
      <c r="GX147" s="343"/>
      <c r="GY147" s="343"/>
      <c r="GZ147" s="343"/>
      <c r="HA147" s="343"/>
      <c r="HB147" s="343"/>
      <c r="HC147" s="343"/>
      <c r="HD147" s="343"/>
      <c r="HE147" s="343"/>
      <c r="HF147" s="343"/>
      <c r="HG147" s="343"/>
      <c r="HH147" s="343"/>
      <c r="HI147" s="343"/>
      <c r="HJ147" s="343"/>
      <c r="HK147" s="343"/>
      <c r="HL147" s="343"/>
      <c r="HM147" s="343"/>
      <c r="HN147" s="343"/>
      <c r="HO147" s="343"/>
      <c r="HP147" s="343"/>
      <c r="HQ147" s="343"/>
      <c r="HR147" s="343"/>
      <c r="HS147" s="343"/>
      <c r="HT147" s="343"/>
      <c r="HU147" s="343"/>
      <c r="HV147" s="343"/>
      <c r="HW147" s="343"/>
      <c r="HX147" s="343"/>
      <c r="HY147" s="343"/>
      <c r="HZ147" s="343"/>
      <c r="IA147" s="343"/>
      <c r="IB147" s="343"/>
      <c r="IC147" s="343"/>
      <c r="ID147" s="343"/>
      <c r="IE147" s="343"/>
      <c r="IF147" s="343"/>
      <c r="IG147" s="343"/>
      <c r="IH147" s="343"/>
      <c r="II147" s="343"/>
      <c r="IJ147" s="343"/>
      <c r="IK147" s="343"/>
      <c r="IL147" s="343"/>
      <c r="IM147" s="343"/>
      <c r="IN147" s="343"/>
      <c r="IO147" s="343"/>
      <c r="IP147" s="343"/>
      <c r="IQ147" s="343"/>
    </row>
    <row r="148" spans="1:251" s="344" customFormat="1" ht="17.100000000000001" customHeight="1" x14ac:dyDescent="0.2">
      <c r="A148" s="363"/>
      <c r="B148" s="411"/>
      <c r="C148" s="416"/>
      <c r="D148" s="417" t="s">
        <v>194</v>
      </c>
      <c r="E148" s="418" t="s">
        <v>312</v>
      </c>
      <c r="F148" s="419">
        <v>2000</v>
      </c>
      <c r="G148" s="419"/>
      <c r="H148" s="420">
        <v>2000</v>
      </c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  <c r="AD148" s="343"/>
      <c r="AE148" s="343"/>
      <c r="AF148" s="343"/>
      <c r="AG148" s="343"/>
      <c r="AH148" s="343"/>
      <c r="AI148" s="343"/>
      <c r="AJ148" s="343"/>
      <c r="AK148" s="343"/>
      <c r="AL148" s="343"/>
      <c r="AM148" s="343"/>
      <c r="AN148" s="343"/>
      <c r="AO148" s="343"/>
      <c r="AP148" s="343"/>
      <c r="AQ148" s="343"/>
      <c r="AR148" s="343"/>
      <c r="AS148" s="343"/>
      <c r="AT148" s="343"/>
      <c r="AU148" s="343"/>
      <c r="AV148" s="343"/>
      <c r="AW148" s="343"/>
      <c r="AX148" s="343"/>
      <c r="AY148" s="343"/>
      <c r="AZ148" s="343"/>
      <c r="BA148" s="343"/>
      <c r="BB148" s="343"/>
      <c r="BC148" s="343"/>
      <c r="BD148" s="343"/>
      <c r="BE148" s="343"/>
      <c r="BF148" s="343"/>
      <c r="BG148" s="343"/>
      <c r="BH148" s="343"/>
      <c r="BI148" s="343"/>
      <c r="BJ148" s="343"/>
      <c r="BK148" s="343"/>
      <c r="BL148" s="343"/>
      <c r="BM148" s="343"/>
      <c r="BN148" s="343"/>
      <c r="BO148" s="343"/>
      <c r="BP148" s="343"/>
      <c r="BQ148" s="343"/>
      <c r="BR148" s="343"/>
      <c r="BS148" s="343"/>
      <c r="BT148" s="343"/>
      <c r="BU148" s="343"/>
      <c r="BV148" s="343"/>
      <c r="BW148" s="343"/>
      <c r="BX148" s="343"/>
      <c r="BY148" s="343"/>
      <c r="BZ148" s="343"/>
      <c r="CA148" s="343"/>
      <c r="CB148" s="343"/>
      <c r="CC148" s="343"/>
      <c r="CD148" s="343"/>
      <c r="CE148" s="343"/>
      <c r="CF148" s="343"/>
      <c r="CG148" s="343"/>
      <c r="CH148" s="343"/>
      <c r="CI148" s="343"/>
      <c r="CJ148" s="343"/>
      <c r="CK148" s="343"/>
      <c r="CL148" s="343"/>
      <c r="CM148" s="343"/>
      <c r="CN148" s="343"/>
      <c r="CO148" s="343"/>
      <c r="CP148" s="343"/>
      <c r="CQ148" s="343"/>
      <c r="CR148" s="343"/>
      <c r="CS148" s="343"/>
      <c r="CT148" s="343"/>
      <c r="CU148" s="343"/>
      <c r="CV148" s="343"/>
      <c r="CW148" s="343"/>
      <c r="CX148" s="343"/>
      <c r="CY148" s="343"/>
      <c r="CZ148" s="343"/>
      <c r="DA148" s="343"/>
      <c r="DB148" s="343"/>
      <c r="DC148" s="343"/>
      <c r="DD148" s="343"/>
      <c r="DE148" s="343"/>
      <c r="DF148" s="343"/>
      <c r="DG148" s="343"/>
      <c r="DH148" s="343"/>
      <c r="DI148" s="343"/>
      <c r="DJ148" s="343"/>
      <c r="DK148" s="343"/>
      <c r="DL148" s="343"/>
      <c r="DM148" s="343"/>
      <c r="DN148" s="343"/>
      <c r="DO148" s="343"/>
      <c r="DP148" s="343"/>
      <c r="DQ148" s="343"/>
      <c r="DR148" s="343"/>
      <c r="DS148" s="343"/>
      <c r="DT148" s="343"/>
      <c r="DU148" s="343"/>
      <c r="DV148" s="343"/>
      <c r="DW148" s="343"/>
      <c r="DX148" s="343"/>
      <c r="DY148" s="343"/>
      <c r="DZ148" s="343"/>
      <c r="EA148" s="343"/>
      <c r="EB148" s="343"/>
      <c r="EC148" s="343"/>
      <c r="ED148" s="343"/>
      <c r="EE148" s="343"/>
      <c r="EF148" s="343"/>
      <c r="EG148" s="343"/>
      <c r="EH148" s="343"/>
      <c r="EI148" s="343"/>
      <c r="EJ148" s="343"/>
      <c r="EK148" s="343"/>
      <c r="EL148" s="343"/>
      <c r="EM148" s="343"/>
      <c r="EN148" s="343"/>
      <c r="EO148" s="343"/>
      <c r="EP148" s="343"/>
      <c r="EQ148" s="343"/>
      <c r="ER148" s="343"/>
      <c r="ES148" s="343"/>
      <c r="ET148" s="343"/>
      <c r="EU148" s="343"/>
      <c r="EV148" s="343"/>
      <c r="EW148" s="343"/>
      <c r="EX148" s="343"/>
      <c r="EY148" s="343"/>
      <c r="EZ148" s="343"/>
      <c r="FA148" s="343"/>
      <c r="FB148" s="343"/>
      <c r="FC148" s="343"/>
      <c r="FD148" s="343"/>
      <c r="FE148" s="343"/>
      <c r="FF148" s="343"/>
      <c r="FG148" s="343"/>
      <c r="FH148" s="343"/>
      <c r="FI148" s="343"/>
      <c r="FJ148" s="343"/>
      <c r="FK148" s="343"/>
      <c r="FL148" s="343"/>
      <c r="FM148" s="343"/>
      <c r="FN148" s="343"/>
      <c r="FO148" s="343"/>
      <c r="FP148" s="343"/>
      <c r="FQ148" s="343"/>
      <c r="FR148" s="343"/>
      <c r="FS148" s="343"/>
      <c r="FT148" s="343"/>
      <c r="FU148" s="343"/>
      <c r="FV148" s="343"/>
      <c r="FW148" s="343"/>
      <c r="FX148" s="343"/>
      <c r="FY148" s="343"/>
      <c r="FZ148" s="343"/>
      <c r="GA148" s="343"/>
      <c r="GB148" s="343"/>
      <c r="GC148" s="343"/>
      <c r="GD148" s="343"/>
      <c r="GE148" s="343"/>
      <c r="GF148" s="343"/>
      <c r="GG148" s="343"/>
      <c r="GH148" s="343"/>
      <c r="GI148" s="343"/>
      <c r="GJ148" s="343"/>
      <c r="GK148" s="343"/>
      <c r="GL148" s="343"/>
      <c r="GM148" s="343"/>
      <c r="GN148" s="343"/>
      <c r="GO148" s="343"/>
      <c r="GP148" s="343"/>
      <c r="GQ148" s="343"/>
      <c r="GR148" s="343"/>
      <c r="GS148" s="343"/>
      <c r="GT148" s="343"/>
      <c r="GU148" s="343"/>
      <c r="GV148" s="343"/>
      <c r="GW148" s="343"/>
      <c r="GX148" s="343"/>
      <c r="GY148" s="343"/>
      <c r="GZ148" s="343"/>
      <c r="HA148" s="343"/>
      <c r="HB148" s="343"/>
      <c r="HC148" s="343"/>
      <c r="HD148" s="343"/>
      <c r="HE148" s="343"/>
      <c r="HF148" s="343"/>
      <c r="HG148" s="343"/>
      <c r="HH148" s="343"/>
      <c r="HI148" s="343"/>
      <c r="HJ148" s="343"/>
      <c r="HK148" s="343"/>
      <c r="HL148" s="343"/>
      <c r="HM148" s="343"/>
      <c r="HN148" s="343"/>
      <c r="HO148" s="343"/>
      <c r="HP148" s="343"/>
      <c r="HQ148" s="343"/>
      <c r="HR148" s="343"/>
      <c r="HS148" s="343"/>
      <c r="HT148" s="343"/>
      <c r="HU148" s="343"/>
      <c r="HV148" s="343"/>
      <c r="HW148" s="343"/>
      <c r="HX148" s="343"/>
      <c r="HY148" s="343"/>
      <c r="HZ148" s="343"/>
      <c r="IA148" s="343"/>
      <c r="IB148" s="343"/>
      <c r="IC148" s="343"/>
      <c r="ID148" s="343"/>
      <c r="IE148" s="343"/>
      <c r="IF148" s="343"/>
      <c r="IG148" s="343"/>
      <c r="IH148" s="343"/>
      <c r="II148" s="343"/>
      <c r="IJ148" s="343"/>
      <c r="IK148" s="343"/>
      <c r="IL148" s="343"/>
      <c r="IM148" s="343"/>
      <c r="IN148" s="343"/>
      <c r="IO148" s="343"/>
      <c r="IP148" s="343"/>
      <c r="IQ148" s="343"/>
    </row>
    <row r="149" spans="1:251" s="344" customFormat="1" ht="17.100000000000001" customHeight="1" x14ac:dyDescent="0.2">
      <c r="A149" s="369"/>
      <c r="B149" s="369"/>
      <c r="C149" s="370" t="s">
        <v>182</v>
      </c>
      <c r="D149" s="370"/>
      <c r="E149" s="355" t="s">
        <v>183</v>
      </c>
      <c r="F149" s="371">
        <f>SUM(F150:F160)</f>
        <v>38640.899999999994</v>
      </c>
      <c r="G149" s="371">
        <f t="shared" ref="G149:H149" si="48">SUM(G150:G160)</f>
        <v>0</v>
      </c>
      <c r="H149" s="372">
        <f t="shared" si="48"/>
        <v>38640.899999999994</v>
      </c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  <c r="AD149" s="343"/>
      <c r="AE149" s="343"/>
      <c r="AF149" s="343"/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43"/>
      <c r="AT149" s="343"/>
      <c r="AU149" s="343"/>
      <c r="AV149" s="343"/>
      <c r="AW149" s="343"/>
      <c r="AX149" s="343"/>
      <c r="AY149" s="343"/>
      <c r="AZ149" s="343"/>
      <c r="BA149" s="343"/>
      <c r="BB149" s="343"/>
      <c r="BC149" s="343"/>
      <c r="BD149" s="343"/>
      <c r="BE149" s="343"/>
      <c r="BF149" s="343"/>
      <c r="BG149" s="343"/>
      <c r="BH149" s="343"/>
      <c r="BI149" s="343"/>
      <c r="BJ149" s="343"/>
      <c r="BK149" s="343"/>
      <c r="BL149" s="343"/>
      <c r="BM149" s="343"/>
      <c r="BN149" s="343"/>
      <c r="BO149" s="343"/>
      <c r="BP149" s="343"/>
      <c r="BQ149" s="343"/>
      <c r="BR149" s="343"/>
      <c r="BS149" s="343"/>
      <c r="BT149" s="343"/>
      <c r="BU149" s="343"/>
      <c r="BV149" s="343"/>
      <c r="BW149" s="343"/>
      <c r="BX149" s="343"/>
      <c r="BY149" s="343"/>
      <c r="BZ149" s="343"/>
      <c r="CA149" s="343"/>
      <c r="CB149" s="343"/>
      <c r="CC149" s="343"/>
      <c r="CD149" s="343"/>
      <c r="CE149" s="343"/>
      <c r="CF149" s="343"/>
      <c r="CG149" s="343"/>
      <c r="CH149" s="343"/>
      <c r="CI149" s="343"/>
      <c r="CJ149" s="343"/>
      <c r="CK149" s="343"/>
      <c r="CL149" s="343"/>
      <c r="CM149" s="343"/>
      <c r="CN149" s="343"/>
      <c r="CO149" s="343"/>
      <c r="CP149" s="343"/>
      <c r="CQ149" s="343"/>
      <c r="CR149" s="343"/>
      <c r="CS149" s="343"/>
      <c r="CT149" s="343"/>
      <c r="CU149" s="343"/>
      <c r="CV149" s="343"/>
      <c r="CW149" s="343"/>
      <c r="CX149" s="343"/>
      <c r="CY149" s="343"/>
      <c r="CZ149" s="343"/>
      <c r="DA149" s="343"/>
      <c r="DB149" s="343"/>
      <c r="DC149" s="343"/>
      <c r="DD149" s="343"/>
      <c r="DE149" s="343"/>
      <c r="DF149" s="343"/>
      <c r="DG149" s="343"/>
      <c r="DH149" s="343"/>
      <c r="DI149" s="343"/>
      <c r="DJ149" s="343"/>
      <c r="DK149" s="343"/>
      <c r="DL149" s="343"/>
      <c r="DM149" s="343"/>
      <c r="DN149" s="343"/>
      <c r="DO149" s="343"/>
      <c r="DP149" s="343"/>
      <c r="DQ149" s="343"/>
      <c r="DR149" s="343"/>
      <c r="DS149" s="343"/>
      <c r="DT149" s="343"/>
      <c r="DU149" s="343"/>
      <c r="DV149" s="343"/>
      <c r="DW149" s="343"/>
      <c r="DX149" s="343"/>
      <c r="DY149" s="343"/>
      <c r="DZ149" s="343"/>
      <c r="EA149" s="343"/>
      <c r="EB149" s="343"/>
      <c r="EC149" s="343"/>
      <c r="ED149" s="343"/>
      <c r="EE149" s="343"/>
      <c r="EF149" s="343"/>
      <c r="EG149" s="343"/>
      <c r="EH149" s="343"/>
      <c r="EI149" s="343"/>
      <c r="EJ149" s="343"/>
      <c r="EK149" s="343"/>
      <c r="EL149" s="343"/>
      <c r="EM149" s="343"/>
      <c r="EN149" s="343"/>
      <c r="EO149" s="343"/>
      <c r="EP149" s="343"/>
      <c r="EQ149" s="343"/>
      <c r="ER149" s="343"/>
      <c r="ES149" s="343"/>
      <c r="ET149" s="343"/>
      <c r="EU149" s="343"/>
      <c r="EV149" s="343"/>
      <c r="EW149" s="343"/>
      <c r="EX149" s="343"/>
      <c r="EY149" s="343"/>
      <c r="EZ149" s="343"/>
      <c r="FA149" s="343"/>
      <c r="FB149" s="343"/>
      <c r="FC149" s="343"/>
      <c r="FD149" s="343"/>
      <c r="FE149" s="343"/>
      <c r="FF149" s="343"/>
      <c r="FG149" s="343"/>
      <c r="FH149" s="343"/>
      <c r="FI149" s="343"/>
      <c r="FJ149" s="343"/>
      <c r="FK149" s="343"/>
      <c r="FL149" s="343"/>
      <c r="FM149" s="343"/>
      <c r="FN149" s="343"/>
      <c r="FO149" s="343"/>
      <c r="FP149" s="343"/>
      <c r="FQ149" s="343"/>
      <c r="FR149" s="343"/>
      <c r="FS149" s="343"/>
      <c r="FT149" s="343"/>
      <c r="FU149" s="343"/>
      <c r="FV149" s="343"/>
      <c r="FW149" s="343"/>
      <c r="FX149" s="343"/>
      <c r="FY149" s="343"/>
      <c r="FZ149" s="343"/>
      <c r="GA149" s="343"/>
      <c r="GB149" s="343"/>
      <c r="GC149" s="343"/>
      <c r="GD149" s="343"/>
      <c r="GE149" s="343"/>
      <c r="GF149" s="343"/>
      <c r="GG149" s="343"/>
      <c r="GH149" s="343"/>
      <c r="GI149" s="343"/>
      <c r="GJ149" s="343"/>
      <c r="GK149" s="343"/>
      <c r="GL149" s="343"/>
      <c r="GM149" s="343"/>
      <c r="GN149" s="343"/>
      <c r="GO149" s="343"/>
      <c r="GP149" s="343"/>
      <c r="GQ149" s="343"/>
      <c r="GR149" s="343"/>
      <c r="GS149" s="343"/>
      <c r="GT149" s="343"/>
      <c r="GU149" s="343"/>
      <c r="GV149" s="343"/>
      <c r="GW149" s="343"/>
      <c r="GX149" s="343"/>
      <c r="GY149" s="343"/>
      <c r="GZ149" s="343"/>
      <c r="HA149" s="343"/>
      <c r="HB149" s="343"/>
      <c r="HC149" s="343"/>
      <c r="HD149" s="343"/>
      <c r="HE149" s="343"/>
      <c r="HF149" s="343"/>
      <c r="HG149" s="343"/>
      <c r="HH149" s="343"/>
      <c r="HI149" s="343"/>
      <c r="HJ149" s="343"/>
      <c r="HK149" s="343"/>
      <c r="HL149" s="343"/>
      <c r="HM149" s="343"/>
      <c r="HN149" s="343"/>
      <c r="HO149" s="343"/>
      <c r="HP149" s="343"/>
      <c r="HQ149" s="343"/>
      <c r="HR149" s="343"/>
      <c r="HS149" s="343"/>
      <c r="HT149" s="343"/>
      <c r="HU149" s="343"/>
      <c r="HV149" s="343"/>
      <c r="HW149" s="343"/>
      <c r="HX149" s="343"/>
      <c r="HY149" s="343"/>
      <c r="HZ149" s="343"/>
      <c r="IA149" s="343"/>
      <c r="IB149" s="343"/>
      <c r="IC149" s="343"/>
      <c r="ID149" s="343"/>
      <c r="IE149" s="343"/>
      <c r="IF149" s="343"/>
      <c r="IG149" s="343"/>
      <c r="IH149" s="343"/>
      <c r="II149" s="343"/>
      <c r="IJ149" s="343"/>
      <c r="IK149" s="343"/>
      <c r="IL149" s="343"/>
      <c r="IM149" s="343"/>
      <c r="IN149" s="343"/>
      <c r="IO149" s="343"/>
      <c r="IP149" s="343"/>
      <c r="IQ149" s="343"/>
    </row>
    <row r="150" spans="1:251" s="344" customFormat="1" ht="23.25" customHeight="1" x14ac:dyDescent="0.2">
      <c r="A150" s="373"/>
      <c r="B150" s="373"/>
      <c r="C150" s="374"/>
      <c r="D150" s="379" t="s">
        <v>294</v>
      </c>
      <c r="E150" s="421" t="s">
        <v>313</v>
      </c>
      <c r="F150" s="380">
        <v>2800</v>
      </c>
      <c r="G150" s="406"/>
      <c r="H150" s="406">
        <f>F150+G150</f>
        <v>2800</v>
      </c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  <c r="AD150" s="343"/>
      <c r="AE150" s="343"/>
      <c r="AF150" s="343"/>
      <c r="AG150" s="343"/>
      <c r="AH150" s="343"/>
      <c r="AI150" s="343"/>
      <c r="AJ150" s="343"/>
      <c r="AK150" s="343"/>
      <c r="AL150" s="343"/>
      <c r="AM150" s="343"/>
      <c r="AN150" s="343"/>
      <c r="AO150" s="343"/>
      <c r="AP150" s="343"/>
      <c r="AQ150" s="343"/>
      <c r="AR150" s="343"/>
      <c r="AS150" s="343"/>
      <c r="AT150" s="343"/>
      <c r="AU150" s="343"/>
      <c r="AV150" s="343"/>
      <c r="AW150" s="343"/>
      <c r="AX150" s="343"/>
      <c r="AY150" s="343"/>
      <c r="AZ150" s="343"/>
      <c r="BA150" s="343"/>
      <c r="BB150" s="343"/>
      <c r="BC150" s="343"/>
      <c r="BD150" s="343"/>
      <c r="BE150" s="343"/>
      <c r="BF150" s="343"/>
      <c r="BG150" s="343"/>
      <c r="BH150" s="343"/>
      <c r="BI150" s="343"/>
      <c r="BJ150" s="343"/>
      <c r="BK150" s="343"/>
      <c r="BL150" s="343"/>
      <c r="BM150" s="343"/>
      <c r="BN150" s="343"/>
      <c r="BO150" s="343"/>
      <c r="BP150" s="343"/>
      <c r="BQ150" s="343"/>
      <c r="BR150" s="343"/>
      <c r="BS150" s="343"/>
      <c r="BT150" s="343"/>
      <c r="BU150" s="343"/>
      <c r="BV150" s="343"/>
      <c r="BW150" s="343"/>
      <c r="BX150" s="343"/>
      <c r="BY150" s="343"/>
      <c r="BZ150" s="343"/>
      <c r="CA150" s="343"/>
      <c r="CB150" s="343"/>
      <c r="CC150" s="343"/>
      <c r="CD150" s="343"/>
      <c r="CE150" s="343"/>
      <c r="CF150" s="343"/>
      <c r="CG150" s="343"/>
      <c r="CH150" s="343"/>
      <c r="CI150" s="343"/>
      <c r="CJ150" s="343"/>
      <c r="CK150" s="343"/>
      <c r="CL150" s="343"/>
      <c r="CM150" s="343"/>
      <c r="CN150" s="343"/>
      <c r="CO150" s="343"/>
      <c r="CP150" s="343"/>
      <c r="CQ150" s="343"/>
      <c r="CR150" s="343"/>
      <c r="CS150" s="343"/>
      <c r="CT150" s="343"/>
      <c r="CU150" s="343"/>
      <c r="CV150" s="343"/>
      <c r="CW150" s="343"/>
      <c r="CX150" s="343"/>
      <c r="CY150" s="343"/>
      <c r="CZ150" s="343"/>
      <c r="DA150" s="343"/>
      <c r="DB150" s="343"/>
      <c r="DC150" s="343"/>
      <c r="DD150" s="343"/>
      <c r="DE150" s="343"/>
      <c r="DF150" s="343"/>
      <c r="DG150" s="343"/>
      <c r="DH150" s="343"/>
      <c r="DI150" s="343"/>
      <c r="DJ150" s="343"/>
      <c r="DK150" s="343"/>
      <c r="DL150" s="343"/>
      <c r="DM150" s="343"/>
      <c r="DN150" s="343"/>
      <c r="DO150" s="343"/>
      <c r="DP150" s="343"/>
      <c r="DQ150" s="343"/>
      <c r="DR150" s="343"/>
      <c r="DS150" s="343"/>
      <c r="DT150" s="343"/>
      <c r="DU150" s="343"/>
      <c r="DV150" s="343"/>
      <c r="DW150" s="343"/>
      <c r="DX150" s="343"/>
      <c r="DY150" s="343"/>
      <c r="DZ150" s="343"/>
      <c r="EA150" s="343"/>
      <c r="EB150" s="343"/>
      <c r="EC150" s="343"/>
      <c r="ED150" s="343"/>
      <c r="EE150" s="343"/>
      <c r="EF150" s="343"/>
      <c r="EG150" s="343"/>
      <c r="EH150" s="343"/>
      <c r="EI150" s="343"/>
      <c r="EJ150" s="343"/>
      <c r="EK150" s="343"/>
      <c r="EL150" s="343"/>
      <c r="EM150" s="343"/>
      <c r="EN150" s="343"/>
      <c r="EO150" s="343"/>
      <c r="EP150" s="343"/>
      <c r="EQ150" s="343"/>
      <c r="ER150" s="343"/>
      <c r="ES150" s="343"/>
      <c r="ET150" s="343"/>
      <c r="EU150" s="343"/>
      <c r="EV150" s="343"/>
      <c r="EW150" s="343"/>
      <c r="EX150" s="343"/>
      <c r="EY150" s="343"/>
      <c r="EZ150" s="343"/>
      <c r="FA150" s="343"/>
      <c r="FB150" s="343"/>
      <c r="FC150" s="343"/>
      <c r="FD150" s="343"/>
      <c r="FE150" s="343"/>
      <c r="FF150" s="343"/>
      <c r="FG150" s="343"/>
      <c r="FH150" s="343"/>
      <c r="FI150" s="343"/>
      <c r="FJ150" s="343"/>
      <c r="FK150" s="343"/>
      <c r="FL150" s="343"/>
      <c r="FM150" s="343"/>
      <c r="FN150" s="343"/>
      <c r="FO150" s="343"/>
      <c r="FP150" s="343"/>
      <c r="FQ150" s="343"/>
      <c r="FR150" s="343"/>
      <c r="FS150" s="343"/>
      <c r="FT150" s="343"/>
      <c r="FU150" s="343"/>
      <c r="FV150" s="343"/>
      <c r="FW150" s="343"/>
      <c r="FX150" s="343"/>
      <c r="FY150" s="343"/>
      <c r="FZ150" s="343"/>
      <c r="GA150" s="343"/>
      <c r="GB150" s="343"/>
      <c r="GC150" s="343"/>
      <c r="GD150" s="343"/>
      <c r="GE150" s="343"/>
      <c r="GF150" s="343"/>
      <c r="GG150" s="343"/>
      <c r="GH150" s="343"/>
      <c r="GI150" s="343"/>
      <c r="GJ150" s="343"/>
      <c r="GK150" s="343"/>
      <c r="GL150" s="343"/>
      <c r="GM150" s="343"/>
      <c r="GN150" s="343"/>
      <c r="GO150" s="343"/>
      <c r="GP150" s="343"/>
      <c r="GQ150" s="343"/>
      <c r="GR150" s="343"/>
      <c r="GS150" s="343"/>
      <c r="GT150" s="343"/>
      <c r="GU150" s="343"/>
      <c r="GV150" s="343"/>
      <c r="GW150" s="343"/>
      <c r="GX150" s="343"/>
      <c r="GY150" s="343"/>
      <c r="GZ150" s="343"/>
      <c r="HA150" s="343"/>
      <c r="HB150" s="343"/>
      <c r="HC150" s="343"/>
      <c r="HD150" s="343"/>
      <c r="HE150" s="343"/>
      <c r="HF150" s="343"/>
      <c r="HG150" s="343"/>
      <c r="HH150" s="343"/>
      <c r="HI150" s="343"/>
      <c r="HJ150" s="343"/>
      <c r="HK150" s="343"/>
      <c r="HL150" s="343"/>
      <c r="HM150" s="343"/>
      <c r="HN150" s="343"/>
      <c r="HO150" s="343"/>
      <c r="HP150" s="343"/>
      <c r="HQ150" s="343"/>
      <c r="HR150" s="343"/>
      <c r="HS150" s="343"/>
      <c r="HT150" s="343"/>
      <c r="HU150" s="343"/>
      <c r="HV150" s="343"/>
      <c r="HW150" s="343"/>
      <c r="HX150" s="343"/>
      <c r="HY150" s="343"/>
      <c r="HZ150" s="343"/>
      <c r="IA150" s="343"/>
      <c r="IB150" s="343"/>
      <c r="IC150" s="343"/>
      <c r="ID150" s="343"/>
      <c r="IE150" s="343"/>
      <c r="IF150" s="343"/>
      <c r="IG150" s="343"/>
      <c r="IH150" s="343"/>
      <c r="II150" s="343"/>
      <c r="IJ150" s="343"/>
      <c r="IK150" s="343"/>
      <c r="IL150" s="343"/>
      <c r="IM150" s="343"/>
      <c r="IN150" s="343"/>
      <c r="IO150" s="343"/>
      <c r="IP150" s="343"/>
      <c r="IQ150" s="343"/>
    </row>
    <row r="151" spans="1:251" s="344" customFormat="1" ht="17.100000000000001" customHeight="1" x14ac:dyDescent="0.2">
      <c r="A151" s="373"/>
      <c r="B151" s="373"/>
      <c r="C151" s="374"/>
      <c r="D151" s="375" t="s">
        <v>184</v>
      </c>
      <c r="E151" s="376" t="s">
        <v>314</v>
      </c>
      <c r="F151" s="377">
        <v>2000</v>
      </c>
      <c r="G151" s="406"/>
      <c r="H151" s="406">
        <f t="shared" ref="H151:H160" si="49">F151+G151</f>
        <v>2000</v>
      </c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  <c r="AD151" s="343"/>
      <c r="AE151" s="343"/>
      <c r="AF151" s="343"/>
      <c r="AG151" s="343"/>
      <c r="AH151" s="343"/>
      <c r="AI151" s="343"/>
      <c r="AJ151" s="343"/>
      <c r="AK151" s="343"/>
      <c r="AL151" s="343"/>
      <c r="AM151" s="343"/>
      <c r="AN151" s="343"/>
      <c r="AO151" s="343"/>
      <c r="AP151" s="343"/>
      <c r="AQ151" s="343"/>
      <c r="AR151" s="343"/>
      <c r="AS151" s="343"/>
      <c r="AT151" s="343"/>
      <c r="AU151" s="343"/>
      <c r="AV151" s="343"/>
      <c r="AW151" s="343"/>
      <c r="AX151" s="343"/>
      <c r="AY151" s="343"/>
      <c r="AZ151" s="343"/>
      <c r="BA151" s="343"/>
      <c r="BB151" s="343"/>
      <c r="BC151" s="343"/>
      <c r="BD151" s="343"/>
      <c r="BE151" s="343"/>
      <c r="BF151" s="343"/>
      <c r="BG151" s="343"/>
      <c r="BH151" s="343"/>
      <c r="BI151" s="343"/>
      <c r="BJ151" s="343"/>
      <c r="BK151" s="343"/>
      <c r="BL151" s="343"/>
      <c r="BM151" s="343"/>
      <c r="BN151" s="343"/>
      <c r="BO151" s="343"/>
      <c r="BP151" s="343"/>
      <c r="BQ151" s="343"/>
      <c r="BR151" s="343"/>
      <c r="BS151" s="343"/>
      <c r="BT151" s="343"/>
      <c r="BU151" s="343"/>
      <c r="BV151" s="343"/>
      <c r="BW151" s="343"/>
      <c r="BX151" s="343"/>
      <c r="BY151" s="343"/>
      <c r="BZ151" s="343"/>
      <c r="CA151" s="343"/>
      <c r="CB151" s="343"/>
      <c r="CC151" s="343"/>
      <c r="CD151" s="343"/>
      <c r="CE151" s="343"/>
      <c r="CF151" s="343"/>
      <c r="CG151" s="343"/>
      <c r="CH151" s="343"/>
      <c r="CI151" s="343"/>
      <c r="CJ151" s="343"/>
      <c r="CK151" s="343"/>
      <c r="CL151" s="343"/>
      <c r="CM151" s="343"/>
      <c r="CN151" s="343"/>
      <c r="CO151" s="343"/>
      <c r="CP151" s="343"/>
      <c r="CQ151" s="343"/>
      <c r="CR151" s="343"/>
      <c r="CS151" s="343"/>
      <c r="CT151" s="343"/>
      <c r="CU151" s="343"/>
      <c r="CV151" s="343"/>
      <c r="CW151" s="343"/>
      <c r="CX151" s="343"/>
      <c r="CY151" s="343"/>
      <c r="CZ151" s="343"/>
      <c r="DA151" s="343"/>
      <c r="DB151" s="343"/>
      <c r="DC151" s="343"/>
      <c r="DD151" s="343"/>
      <c r="DE151" s="343"/>
      <c r="DF151" s="343"/>
      <c r="DG151" s="343"/>
      <c r="DH151" s="343"/>
      <c r="DI151" s="343"/>
      <c r="DJ151" s="343"/>
      <c r="DK151" s="343"/>
      <c r="DL151" s="343"/>
      <c r="DM151" s="343"/>
      <c r="DN151" s="343"/>
      <c r="DO151" s="343"/>
      <c r="DP151" s="343"/>
      <c r="DQ151" s="343"/>
      <c r="DR151" s="343"/>
      <c r="DS151" s="343"/>
      <c r="DT151" s="343"/>
      <c r="DU151" s="343"/>
      <c r="DV151" s="343"/>
      <c r="DW151" s="343"/>
      <c r="DX151" s="343"/>
      <c r="DY151" s="343"/>
      <c r="DZ151" s="343"/>
      <c r="EA151" s="343"/>
      <c r="EB151" s="343"/>
      <c r="EC151" s="343"/>
      <c r="ED151" s="343"/>
      <c r="EE151" s="343"/>
      <c r="EF151" s="343"/>
      <c r="EG151" s="343"/>
      <c r="EH151" s="343"/>
      <c r="EI151" s="343"/>
      <c r="EJ151" s="343"/>
      <c r="EK151" s="343"/>
      <c r="EL151" s="343"/>
      <c r="EM151" s="343"/>
      <c r="EN151" s="343"/>
      <c r="EO151" s="343"/>
      <c r="EP151" s="343"/>
      <c r="EQ151" s="343"/>
      <c r="ER151" s="343"/>
      <c r="ES151" s="343"/>
      <c r="ET151" s="343"/>
      <c r="EU151" s="343"/>
      <c r="EV151" s="343"/>
      <c r="EW151" s="343"/>
      <c r="EX151" s="343"/>
      <c r="EY151" s="343"/>
      <c r="EZ151" s="343"/>
      <c r="FA151" s="343"/>
      <c r="FB151" s="343"/>
      <c r="FC151" s="343"/>
      <c r="FD151" s="343"/>
      <c r="FE151" s="343"/>
      <c r="FF151" s="343"/>
      <c r="FG151" s="343"/>
      <c r="FH151" s="343"/>
      <c r="FI151" s="343"/>
      <c r="FJ151" s="343"/>
      <c r="FK151" s="343"/>
      <c r="FL151" s="343"/>
      <c r="FM151" s="343"/>
      <c r="FN151" s="343"/>
      <c r="FO151" s="343"/>
      <c r="FP151" s="343"/>
      <c r="FQ151" s="343"/>
      <c r="FR151" s="343"/>
      <c r="FS151" s="343"/>
      <c r="FT151" s="343"/>
      <c r="FU151" s="343"/>
      <c r="FV151" s="343"/>
      <c r="FW151" s="343"/>
      <c r="FX151" s="343"/>
      <c r="FY151" s="343"/>
      <c r="FZ151" s="343"/>
      <c r="GA151" s="343"/>
      <c r="GB151" s="343"/>
      <c r="GC151" s="343"/>
      <c r="GD151" s="343"/>
      <c r="GE151" s="343"/>
      <c r="GF151" s="343"/>
      <c r="GG151" s="343"/>
      <c r="GH151" s="343"/>
      <c r="GI151" s="343"/>
      <c r="GJ151" s="343"/>
      <c r="GK151" s="343"/>
      <c r="GL151" s="343"/>
      <c r="GM151" s="343"/>
      <c r="GN151" s="343"/>
      <c r="GO151" s="343"/>
      <c r="GP151" s="343"/>
      <c r="GQ151" s="343"/>
      <c r="GR151" s="343"/>
      <c r="GS151" s="343"/>
      <c r="GT151" s="343"/>
      <c r="GU151" s="343"/>
      <c r="GV151" s="343"/>
      <c r="GW151" s="343"/>
      <c r="GX151" s="343"/>
      <c r="GY151" s="343"/>
      <c r="GZ151" s="343"/>
      <c r="HA151" s="343"/>
      <c r="HB151" s="343"/>
      <c r="HC151" s="343"/>
      <c r="HD151" s="343"/>
      <c r="HE151" s="343"/>
      <c r="HF151" s="343"/>
      <c r="HG151" s="343"/>
      <c r="HH151" s="343"/>
      <c r="HI151" s="343"/>
      <c r="HJ151" s="343"/>
      <c r="HK151" s="343"/>
      <c r="HL151" s="343"/>
      <c r="HM151" s="343"/>
      <c r="HN151" s="343"/>
      <c r="HO151" s="343"/>
      <c r="HP151" s="343"/>
      <c r="HQ151" s="343"/>
      <c r="HR151" s="343"/>
      <c r="HS151" s="343"/>
      <c r="HT151" s="343"/>
      <c r="HU151" s="343"/>
      <c r="HV151" s="343"/>
      <c r="HW151" s="343"/>
      <c r="HX151" s="343"/>
      <c r="HY151" s="343"/>
      <c r="HZ151" s="343"/>
      <c r="IA151" s="343"/>
      <c r="IB151" s="343"/>
      <c r="IC151" s="343"/>
      <c r="ID151" s="343"/>
      <c r="IE151" s="343"/>
      <c r="IF151" s="343"/>
      <c r="IG151" s="343"/>
      <c r="IH151" s="343"/>
      <c r="II151" s="343"/>
      <c r="IJ151" s="343"/>
      <c r="IK151" s="343"/>
      <c r="IL151" s="343"/>
      <c r="IM151" s="343"/>
      <c r="IN151" s="343"/>
      <c r="IO151" s="343"/>
      <c r="IP151" s="343"/>
      <c r="IQ151" s="343"/>
    </row>
    <row r="152" spans="1:251" s="344" customFormat="1" ht="17.100000000000001" customHeight="1" x14ac:dyDescent="0.2">
      <c r="A152" s="373"/>
      <c r="B152" s="373"/>
      <c r="C152" s="374"/>
      <c r="D152" s="375" t="s">
        <v>186</v>
      </c>
      <c r="E152" s="376" t="s">
        <v>315</v>
      </c>
      <c r="F152" s="377">
        <v>2500</v>
      </c>
      <c r="G152" s="406"/>
      <c r="H152" s="406">
        <f t="shared" si="49"/>
        <v>2500</v>
      </c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/>
      <c r="AF152" s="343"/>
      <c r="AG152" s="343"/>
      <c r="AH152" s="343"/>
      <c r="AI152" s="343"/>
      <c r="AJ152" s="343"/>
      <c r="AK152" s="343"/>
      <c r="AL152" s="343"/>
      <c r="AM152" s="343"/>
      <c r="AN152" s="343"/>
      <c r="AO152" s="343"/>
      <c r="AP152" s="343"/>
      <c r="AQ152" s="343"/>
      <c r="AR152" s="343"/>
      <c r="AS152" s="343"/>
      <c r="AT152" s="343"/>
      <c r="AU152" s="343"/>
      <c r="AV152" s="343"/>
      <c r="AW152" s="343"/>
      <c r="AX152" s="343"/>
      <c r="AY152" s="343"/>
      <c r="AZ152" s="343"/>
      <c r="BA152" s="343"/>
      <c r="BB152" s="343"/>
      <c r="BC152" s="343"/>
      <c r="BD152" s="343"/>
      <c r="BE152" s="343"/>
      <c r="BF152" s="343"/>
      <c r="BG152" s="343"/>
      <c r="BH152" s="343"/>
      <c r="BI152" s="343"/>
      <c r="BJ152" s="343"/>
      <c r="BK152" s="343"/>
      <c r="BL152" s="343"/>
      <c r="BM152" s="343"/>
      <c r="BN152" s="343"/>
      <c r="BO152" s="343"/>
      <c r="BP152" s="343"/>
      <c r="BQ152" s="343"/>
      <c r="BR152" s="343"/>
      <c r="BS152" s="343"/>
      <c r="BT152" s="343"/>
      <c r="BU152" s="343"/>
      <c r="BV152" s="343"/>
      <c r="BW152" s="343"/>
      <c r="BX152" s="343"/>
      <c r="BY152" s="343"/>
      <c r="BZ152" s="343"/>
      <c r="CA152" s="343"/>
      <c r="CB152" s="343"/>
      <c r="CC152" s="343"/>
      <c r="CD152" s="343"/>
      <c r="CE152" s="343"/>
      <c r="CF152" s="343"/>
      <c r="CG152" s="343"/>
      <c r="CH152" s="343"/>
      <c r="CI152" s="343"/>
      <c r="CJ152" s="343"/>
      <c r="CK152" s="343"/>
      <c r="CL152" s="343"/>
      <c r="CM152" s="343"/>
      <c r="CN152" s="343"/>
      <c r="CO152" s="343"/>
      <c r="CP152" s="343"/>
      <c r="CQ152" s="343"/>
      <c r="CR152" s="343"/>
      <c r="CS152" s="343"/>
      <c r="CT152" s="343"/>
      <c r="CU152" s="343"/>
      <c r="CV152" s="343"/>
      <c r="CW152" s="343"/>
      <c r="CX152" s="343"/>
      <c r="CY152" s="343"/>
      <c r="CZ152" s="343"/>
      <c r="DA152" s="343"/>
      <c r="DB152" s="343"/>
      <c r="DC152" s="343"/>
      <c r="DD152" s="343"/>
      <c r="DE152" s="343"/>
      <c r="DF152" s="343"/>
      <c r="DG152" s="343"/>
      <c r="DH152" s="343"/>
      <c r="DI152" s="343"/>
      <c r="DJ152" s="343"/>
      <c r="DK152" s="343"/>
      <c r="DL152" s="343"/>
      <c r="DM152" s="343"/>
      <c r="DN152" s="343"/>
      <c r="DO152" s="343"/>
      <c r="DP152" s="343"/>
      <c r="DQ152" s="343"/>
      <c r="DR152" s="343"/>
      <c r="DS152" s="343"/>
      <c r="DT152" s="343"/>
      <c r="DU152" s="343"/>
      <c r="DV152" s="343"/>
      <c r="DW152" s="343"/>
      <c r="DX152" s="343"/>
      <c r="DY152" s="343"/>
      <c r="DZ152" s="343"/>
      <c r="EA152" s="343"/>
      <c r="EB152" s="343"/>
      <c r="EC152" s="343"/>
      <c r="ED152" s="343"/>
      <c r="EE152" s="343"/>
      <c r="EF152" s="343"/>
      <c r="EG152" s="343"/>
      <c r="EH152" s="343"/>
      <c r="EI152" s="343"/>
      <c r="EJ152" s="343"/>
      <c r="EK152" s="343"/>
      <c r="EL152" s="343"/>
      <c r="EM152" s="343"/>
      <c r="EN152" s="343"/>
      <c r="EO152" s="343"/>
      <c r="EP152" s="343"/>
      <c r="EQ152" s="343"/>
      <c r="ER152" s="343"/>
      <c r="ES152" s="343"/>
      <c r="ET152" s="343"/>
      <c r="EU152" s="343"/>
      <c r="EV152" s="343"/>
      <c r="EW152" s="343"/>
      <c r="EX152" s="343"/>
      <c r="EY152" s="343"/>
      <c r="EZ152" s="343"/>
      <c r="FA152" s="343"/>
      <c r="FB152" s="343"/>
      <c r="FC152" s="343"/>
      <c r="FD152" s="343"/>
      <c r="FE152" s="343"/>
      <c r="FF152" s="343"/>
      <c r="FG152" s="343"/>
      <c r="FH152" s="343"/>
      <c r="FI152" s="343"/>
      <c r="FJ152" s="343"/>
      <c r="FK152" s="343"/>
      <c r="FL152" s="343"/>
      <c r="FM152" s="343"/>
      <c r="FN152" s="343"/>
      <c r="FO152" s="343"/>
      <c r="FP152" s="343"/>
      <c r="FQ152" s="343"/>
      <c r="FR152" s="343"/>
      <c r="FS152" s="343"/>
      <c r="FT152" s="343"/>
      <c r="FU152" s="343"/>
      <c r="FV152" s="343"/>
      <c r="FW152" s="343"/>
      <c r="FX152" s="343"/>
      <c r="FY152" s="343"/>
      <c r="FZ152" s="343"/>
      <c r="GA152" s="343"/>
      <c r="GB152" s="343"/>
      <c r="GC152" s="343"/>
      <c r="GD152" s="343"/>
      <c r="GE152" s="343"/>
      <c r="GF152" s="343"/>
      <c r="GG152" s="343"/>
      <c r="GH152" s="343"/>
      <c r="GI152" s="343"/>
      <c r="GJ152" s="343"/>
      <c r="GK152" s="343"/>
      <c r="GL152" s="343"/>
      <c r="GM152" s="343"/>
      <c r="GN152" s="343"/>
      <c r="GO152" s="343"/>
      <c r="GP152" s="343"/>
      <c r="GQ152" s="343"/>
      <c r="GR152" s="343"/>
      <c r="GS152" s="343"/>
      <c r="GT152" s="343"/>
      <c r="GU152" s="343"/>
      <c r="GV152" s="343"/>
      <c r="GW152" s="343"/>
      <c r="GX152" s="343"/>
      <c r="GY152" s="343"/>
      <c r="GZ152" s="343"/>
      <c r="HA152" s="343"/>
      <c r="HB152" s="343"/>
      <c r="HC152" s="343"/>
      <c r="HD152" s="343"/>
      <c r="HE152" s="343"/>
      <c r="HF152" s="343"/>
      <c r="HG152" s="343"/>
      <c r="HH152" s="343"/>
      <c r="HI152" s="343"/>
      <c r="HJ152" s="343"/>
      <c r="HK152" s="343"/>
      <c r="HL152" s="343"/>
      <c r="HM152" s="343"/>
      <c r="HN152" s="343"/>
      <c r="HO152" s="343"/>
      <c r="HP152" s="343"/>
      <c r="HQ152" s="343"/>
      <c r="HR152" s="343"/>
      <c r="HS152" s="343"/>
      <c r="HT152" s="343"/>
      <c r="HU152" s="343"/>
      <c r="HV152" s="343"/>
      <c r="HW152" s="343"/>
      <c r="HX152" s="343"/>
      <c r="HY152" s="343"/>
      <c r="HZ152" s="343"/>
      <c r="IA152" s="343"/>
      <c r="IB152" s="343"/>
      <c r="IC152" s="343"/>
      <c r="ID152" s="343"/>
      <c r="IE152" s="343"/>
      <c r="IF152" s="343"/>
      <c r="IG152" s="343"/>
      <c r="IH152" s="343"/>
      <c r="II152" s="343"/>
      <c r="IJ152" s="343"/>
      <c r="IK152" s="343"/>
      <c r="IL152" s="343"/>
      <c r="IM152" s="343"/>
      <c r="IN152" s="343"/>
      <c r="IO152" s="343"/>
      <c r="IP152" s="343"/>
      <c r="IQ152" s="343"/>
    </row>
    <row r="153" spans="1:251" s="344" customFormat="1" ht="33.75" x14ac:dyDescent="0.2">
      <c r="A153" s="373"/>
      <c r="B153" s="373"/>
      <c r="C153" s="374"/>
      <c r="D153" s="375" t="s">
        <v>212</v>
      </c>
      <c r="E153" s="376" t="s">
        <v>316</v>
      </c>
      <c r="F153" s="377">
        <v>4600</v>
      </c>
      <c r="G153" s="406"/>
      <c r="H153" s="406">
        <f t="shared" si="49"/>
        <v>4600</v>
      </c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  <c r="AD153" s="343"/>
      <c r="AE153" s="343"/>
      <c r="AF153" s="343"/>
      <c r="AG153" s="343"/>
      <c r="AH153" s="343"/>
      <c r="AI153" s="343"/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3"/>
      <c r="AT153" s="343"/>
      <c r="AU153" s="343"/>
      <c r="AV153" s="343"/>
      <c r="AW153" s="343"/>
      <c r="AX153" s="343"/>
      <c r="AY153" s="343"/>
      <c r="AZ153" s="343"/>
      <c r="BA153" s="343"/>
      <c r="BB153" s="343"/>
      <c r="BC153" s="343"/>
      <c r="BD153" s="343"/>
      <c r="BE153" s="343"/>
      <c r="BF153" s="343"/>
      <c r="BG153" s="343"/>
      <c r="BH153" s="343"/>
      <c r="BI153" s="343"/>
      <c r="BJ153" s="343"/>
      <c r="BK153" s="343"/>
      <c r="BL153" s="343"/>
      <c r="BM153" s="343"/>
      <c r="BN153" s="343"/>
      <c r="BO153" s="343"/>
      <c r="BP153" s="343"/>
      <c r="BQ153" s="343"/>
      <c r="BR153" s="343"/>
      <c r="BS153" s="343"/>
      <c r="BT153" s="343"/>
      <c r="BU153" s="343"/>
      <c r="BV153" s="343"/>
      <c r="BW153" s="343"/>
      <c r="BX153" s="343"/>
      <c r="BY153" s="343"/>
      <c r="BZ153" s="343"/>
      <c r="CA153" s="343"/>
      <c r="CB153" s="343"/>
      <c r="CC153" s="343"/>
      <c r="CD153" s="343"/>
      <c r="CE153" s="343"/>
      <c r="CF153" s="343"/>
      <c r="CG153" s="343"/>
      <c r="CH153" s="343"/>
      <c r="CI153" s="343"/>
      <c r="CJ153" s="343"/>
      <c r="CK153" s="343"/>
      <c r="CL153" s="343"/>
      <c r="CM153" s="343"/>
      <c r="CN153" s="343"/>
      <c r="CO153" s="343"/>
      <c r="CP153" s="343"/>
      <c r="CQ153" s="343"/>
      <c r="CR153" s="343"/>
      <c r="CS153" s="343"/>
      <c r="CT153" s="343"/>
      <c r="CU153" s="343"/>
      <c r="CV153" s="343"/>
      <c r="CW153" s="343"/>
      <c r="CX153" s="343"/>
      <c r="CY153" s="343"/>
      <c r="CZ153" s="343"/>
      <c r="DA153" s="343"/>
      <c r="DB153" s="343"/>
      <c r="DC153" s="343"/>
      <c r="DD153" s="343"/>
      <c r="DE153" s="343"/>
      <c r="DF153" s="343"/>
      <c r="DG153" s="343"/>
      <c r="DH153" s="343"/>
      <c r="DI153" s="343"/>
      <c r="DJ153" s="343"/>
      <c r="DK153" s="343"/>
      <c r="DL153" s="343"/>
      <c r="DM153" s="343"/>
      <c r="DN153" s="343"/>
      <c r="DO153" s="343"/>
      <c r="DP153" s="343"/>
      <c r="DQ153" s="343"/>
      <c r="DR153" s="343"/>
      <c r="DS153" s="343"/>
      <c r="DT153" s="343"/>
      <c r="DU153" s="343"/>
      <c r="DV153" s="343"/>
      <c r="DW153" s="343"/>
      <c r="DX153" s="343"/>
      <c r="DY153" s="343"/>
      <c r="DZ153" s="343"/>
      <c r="EA153" s="343"/>
      <c r="EB153" s="343"/>
      <c r="EC153" s="343"/>
      <c r="ED153" s="343"/>
      <c r="EE153" s="343"/>
      <c r="EF153" s="343"/>
      <c r="EG153" s="343"/>
      <c r="EH153" s="343"/>
      <c r="EI153" s="343"/>
      <c r="EJ153" s="343"/>
      <c r="EK153" s="343"/>
      <c r="EL153" s="343"/>
      <c r="EM153" s="343"/>
      <c r="EN153" s="343"/>
      <c r="EO153" s="343"/>
      <c r="EP153" s="343"/>
      <c r="EQ153" s="343"/>
      <c r="ER153" s="343"/>
      <c r="ES153" s="343"/>
      <c r="ET153" s="343"/>
      <c r="EU153" s="343"/>
      <c r="EV153" s="343"/>
      <c r="EW153" s="343"/>
      <c r="EX153" s="343"/>
      <c r="EY153" s="343"/>
      <c r="EZ153" s="343"/>
      <c r="FA153" s="343"/>
      <c r="FB153" s="343"/>
      <c r="FC153" s="343"/>
      <c r="FD153" s="343"/>
      <c r="FE153" s="343"/>
      <c r="FF153" s="343"/>
      <c r="FG153" s="343"/>
      <c r="FH153" s="343"/>
      <c r="FI153" s="343"/>
      <c r="FJ153" s="343"/>
      <c r="FK153" s="343"/>
      <c r="FL153" s="343"/>
      <c r="FM153" s="343"/>
      <c r="FN153" s="343"/>
      <c r="FO153" s="343"/>
      <c r="FP153" s="343"/>
      <c r="FQ153" s="343"/>
      <c r="FR153" s="343"/>
      <c r="FS153" s="343"/>
      <c r="FT153" s="343"/>
      <c r="FU153" s="343"/>
      <c r="FV153" s="343"/>
      <c r="FW153" s="343"/>
      <c r="FX153" s="343"/>
      <c r="FY153" s="343"/>
      <c r="FZ153" s="343"/>
      <c r="GA153" s="343"/>
      <c r="GB153" s="343"/>
      <c r="GC153" s="343"/>
      <c r="GD153" s="343"/>
      <c r="GE153" s="343"/>
      <c r="GF153" s="343"/>
      <c r="GG153" s="343"/>
      <c r="GH153" s="343"/>
      <c r="GI153" s="343"/>
      <c r="GJ153" s="343"/>
      <c r="GK153" s="343"/>
      <c r="GL153" s="343"/>
      <c r="GM153" s="343"/>
      <c r="GN153" s="343"/>
      <c r="GO153" s="343"/>
      <c r="GP153" s="343"/>
      <c r="GQ153" s="343"/>
      <c r="GR153" s="343"/>
      <c r="GS153" s="343"/>
      <c r="GT153" s="343"/>
      <c r="GU153" s="343"/>
      <c r="GV153" s="343"/>
      <c r="GW153" s="343"/>
      <c r="GX153" s="343"/>
      <c r="GY153" s="343"/>
      <c r="GZ153" s="343"/>
      <c r="HA153" s="343"/>
      <c r="HB153" s="343"/>
      <c r="HC153" s="343"/>
      <c r="HD153" s="343"/>
      <c r="HE153" s="343"/>
      <c r="HF153" s="343"/>
      <c r="HG153" s="343"/>
      <c r="HH153" s="343"/>
      <c r="HI153" s="343"/>
      <c r="HJ153" s="343"/>
      <c r="HK153" s="343"/>
      <c r="HL153" s="343"/>
      <c r="HM153" s="343"/>
      <c r="HN153" s="343"/>
      <c r="HO153" s="343"/>
      <c r="HP153" s="343"/>
      <c r="HQ153" s="343"/>
      <c r="HR153" s="343"/>
      <c r="HS153" s="343"/>
      <c r="HT153" s="343"/>
      <c r="HU153" s="343"/>
      <c r="HV153" s="343"/>
      <c r="HW153" s="343"/>
      <c r="HX153" s="343"/>
      <c r="HY153" s="343"/>
      <c r="HZ153" s="343"/>
      <c r="IA153" s="343"/>
      <c r="IB153" s="343"/>
      <c r="IC153" s="343"/>
      <c r="ID153" s="343"/>
      <c r="IE153" s="343"/>
      <c r="IF153" s="343"/>
      <c r="IG153" s="343"/>
      <c r="IH153" s="343"/>
      <c r="II153" s="343"/>
      <c r="IJ153" s="343"/>
      <c r="IK153" s="343"/>
      <c r="IL153" s="343"/>
      <c r="IM153" s="343"/>
      <c r="IN153" s="343"/>
      <c r="IO153" s="343"/>
      <c r="IP153" s="343"/>
      <c r="IQ153" s="343"/>
    </row>
    <row r="154" spans="1:251" s="344" customFormat="1" ht="22.5" x14ac:dyDescent="0.2">
      <c r="A154" s="373"/>
      <c r="B154" s="373"/>
      <c r="C154" s="374"/>
      <c r="D154" s="375" t="s">
        <v>214</v>
      </c>
      <c r="E154" s="376" t="s">
        <v>317</v>
      </c>
      <c r="F154" s="377">
        <v>4400</v>
      </c>
      <c r="G154" s="406"/>
      <c r="H154" s="406">
        <f t="shared" si="49"/>
        <v>4400</v>
      </c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3"/>
      <c r="AH154" s="343"/>
      <c r="AI154" s="343"/>
      <c r="AJ154" s="343"/>
      <c r="AK154" s="343"/>
      <c r="AL154" s="343"/>
      <c r="AM154" s="343"/>
      <c r="AN154" s="343"/>
      <c r="AO154" s="343"/>
      <c r="AP154" s="343"/>
      <c r="AQ154" s="343"/>
      <c r="AR154" s="343"/>
      <c r="AS154" s="343"/>
      <c r="AT154" s="343"/>
      <c r="AU154" s="343"/>
      <c r="AV154" s="343"/>
      <c r="AW154" s="343"/>
      <c r="AX154" s="343"/>
      <c r="AY154" s="343"/>
      <c r="AZ154" s="343"/>
      <c r="BA154" s="343"/>
      <c r="BB154" s="343"/>
      <c r="BC154" s="343"/>
      <c r="BD154" s="343"/>
      <c r="BE154" s="343"/>
      <c r="BF154" s="343"/>
      <c r="BG154" s="343"/>
      <c r="BH154" s="343"/>
      <c r="BI154" s="343"/>
      <c r="BJ154" s="343"/>
      <c r="BK154" s="343"/>
      <c r="BL154" s="343"/>
      <c r="BM154" s="343"/>
      <c r="BN154" s="343"/>
      <c r="BO154" s="343"/>
      <c r="BP154" s="343"/>
      <c r="BQ154" s="343"/>
      <c r="BR154" s="343"/>
      <c r="BS154" s="343"/>
      <c r="BT154" s="343"/>
      <c r="BU154" s="343"/>
      <c r="BV154" s="343"/>
      <c r="BW154" s="343"/>
      <c r="BX154" s="343"/>
      <c r="BY154" s="343"/>
      <c r="BZ154" s="343"/>
      <c r="CA154" s="343"/>
      <c r="CB154" s="343"/>
      <c r="CC154" s="343"/>
      <c r="CD154" s="343"/>
      <c r="CE154" s="343"/>
      <c r="CF154" s="343"/>
      <c r="CG154" s="343"/>
      <c r="CH154" s="343"/>
      <c r="CI154" s="343"/>
      <c r="CJ154" s="343"/>
      <c r="CK154" s="343"/>
      <c r="CL154" s="343"/>
      <c r="CM154" s="343"/>
      <c r="CN154" s="343"/>
      <c r="CO154" s="343"/>
      <c r="CP154" s="343"/>
      <c r="CQ154" s="343"/>
      <c r="CR154" s="343"/>
      <c r="CS154" s="343"/>
      <c r="CT154" s="343"/>
      <c r="CU154" s="343"/>
      <c r="CV154" s="343"/>
      <c r="CW154" s="343"/>
      <c r="CX154" s="343"/>
      <c r="CY154" s="343"/>
      <c r="CZ154" s="343"/>
      <c r="DA154" s="343"/>
      <c r="DB154" s="343"/>
      <c r="DC154" s="343"/>
      <c r="DD154" s="343"/>
      <c r="DE154" s="343"/>
      <c r="DF154" s="343"/>
      <c r="DG154" s="343"/>
      <c r="DH154" s="343"/>
      <c r="DI154" s="343"/>
      <c r="DJ154" s="343"/>
      <c r="DK154" s="343"/>
      <c r="DL154" s="343"/>
      <c r="DM154" s="343"/>
      <c r="DN154" s="343"/>
      <c r="DO154" s="343"/>
      <c r="DP154" s="343"/>
      <c r="DQ154" s="343"/>
      <c r="DR154" s="343"/>
      <c r="DS154" s="343"/>
      <c r="DT154" s="343"/>
      <c r="DU154" s="343"/>
      <c r="DV154" s="343"/>
      <c r="DW154" s="343"/>
      <c r="DX154" s="343"/>
      <c r="DY154" s="343"/>
      <c r="DZ154" s="343"/>
      <c r="EA154" s="343"/>
      <c r="EB154" s="343"/>
      <c r="EC154" s="343"/>
      <c r="ED154" s="343"/>
      <c r="EE154" s="343"/>
      <c r="EF154" s="343"/>
      <c r="EG154" s="343"/>
      <c r="EH154" s="343"/>
      <c r="EI154" s="343"/>
      <c r="EJ154" s="343"/>
      <c r="EK154" s="343"/>
      <c r="EL154" s="343"/>
      <c r="EM154" s="343"/>
      <c r="EN154" s="343"/>
      <c r="EO154" s="343"/>
      <c r="EP154" s="343"/>
      <c r="EQ154" s="343"/>
      <c r="ER154" s="343"/>
      <c r="ES154" s="343"/>
      <c r="ET154" s="343"/>
      <c r="EU154" s="343"/>
      <c r="EV154" s="343"/>
      <c r="EW154" s="343"/>
      <c r="EX154" s="343"/>
      <c r="EY154" s="343"/>
      <c r="EZ154" s="343"/>
      <c r="FA154" s="343"/>
      <c r="FB154" s="343"/>
      <c r="FC154" s="343"/>
      <c r="FD154" s="343"/>
      <c r="FE154" s="343"/>
      <c r="FF154" s="343"/>
      <c r="FG154" s="343"/>
      <c r="FH154" s="343"/>
      <c r="FI154" s="343"/>
      <c r="FJ154" s="343"/>
      <c r="FK154" s="343"/>
      <c r="FL154" s="343"/>
      <c r="FM154" s="343"/>
      <c r="FN154" s="343"/>
      <c r="FO154" s="343"/>
      <c r="FP154" s="343"/>
      <c r="FQ154" s="343"/>
      <c r="FR154" s="343"/>
      <c r="FS154" s="343"/>
      <c r="FT154" s="343"/>
      <c r="FU154" s="343"/>
      <c r="FV154" s="343"/>
      <c r="FW154" s="343"/>
      <c r="FX154" s="343"/>
      <c r="FY154" s="343"/>
      <c r="FZ154" s="343"/>
      <c r="GA154" s="343"/>
      <c r="GB154" s="343"/>
      <c r="GC154" s="343"/>
      <c r="GD154" s="343"/>
      <c r="GE154" s="343"/>
      <c r="GF154" s="343"/>
      <c r="GG154" s="343"/>
      <c r="GH154" s="343"/>
      <c r="GI154" s="343"/>
      <c r="GJ154" s="343"/>
      <c r="GK154" s="343"/>
      <c r="GL154" s="343"/>
      <c r="GM154" s="343"/>
      <c r="GN154" s="343"/>
      <c r="GO154" s="343"/>
      <c r="GP154" s="343"/>
      <c r="GQ154" s="343"/>
      <c r="GR154" s="343"/>
      <c r="GS154" s="343"/>
      <c r="GT154" s="343"/>
      <c r="GU154" s="343"/>
      <c r="GV154" s="343"/>
      <c r="GW154" s="343"/>
      <c r="GX154" s="343"/>
      <c r="GY154" s="343"/>
      <c r="GZ154" s="343"/>
      <c r="HA154" s="343"/>
      <c r="HB154" s="343"/>
      <c r="HC154" s="343"/>
      <c r="HD154" s="343"/>
      <c r="HE154" s="343"/>
      <c r="HF154" s="343"/>
      <c r="HG154" s="343"/>
      <c r="HH154" s="343"/>
      <c r="HI154" s="343"/>
      <c r="HJ154" s="343"/>
      <c r="HK154" s="343"/>
      <c r="HL154" s="343"/>
      <c r="HM154" s="343"/>
      <c r="HN154" s="343"/>
      <c r="HO154" s="343"/>
      <c r="HP154" s="343"/>
      <c r="HQ154" s="343"/>
      <c r="HR154" s="343"/>
      <c r="HS154" s="343"/>
      <c r="HT154" s="343"/>
      <c r="HU154" s="343"/>
      <c r="HV154" s="343"/>
      <c r="HW154" s="343"/>
      <c r="HX154" s="343"/>
      <c r="HY154" s="343"/>
      <c r="HZ154" s="343"/>
      <c r="IA154" s="343"/>
      <c r="IB154" s="343"/>
      <c r="IC154" s="343"/>
      <c r="ID154" s="343"/>
      <c r="IE154" s="343"/>
      <c r="IF154" s="343"/>
      <c r="IG154" s="343"/>
      <c r="IH154" s="343"/>
      <c r="II154" s="343"/>
      <c r="IJ154" s="343"/>
      <c r="IK154" s="343"/>
      <c r="IL154" s="343"/>
      <c r="IM154" s="343"/>
      <c r="IN154" s="343"/>
      <c r="IO154" s="343"/>
      <c r="IP154" s="343"/>
      <c r="IQ154" s="343"/>
    </row>
    <row r="155" spans="1:251" s="344" customFormat="1" ht="22.5" x14ac:dyDescent="0.2">
      <c r="A155" s="373"/>
      <c r="B155" s="373"/>
      <c r="C155" s="374"/>
      <c r="D155" s="379" t="s">
        <v>262</v>
      </c>
      <c r="E155" s="350" t="s">
        <v>318</v>
      </c>
      <c r="F155" s="380">
        <v>6600.95</v>
      </c>
      <c r="G155" s="406"/>
      <c r="H155" s="406">
        <f t="shared" si="49"/>
        <v>6600.95</v>
      </c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  <c r="AP155" s="343"/>
      <c r="AQ155" s="343"/>
      <c r="AR155" s="343"/>
      <c r="AS155" s="343"/>
      <c r="AT155" s="343"/>
      <c r="AU155" s="343"/>
      <c r="AV155" s="343"/>
      <c r="AW155" s="343"/>
      <c r="AX155" s="343"/>
      <c r="AY155" s="343"/>
      <c r="AZ155" s="343"/>
      <c r="BA155" s="343"/>
      <c r="BB155" s="343"/>
      <c r="BC155" s="343"/>
      <c r="BD155" s="343"/>
      <c r="BE155" s="343"/>
      <c r="BF155" s="343"/>
      <c r="BG155" s="343"/>
      <c r="BH155" s="343"/>
      <c r="BI155" s="343"/>
      <c r="BJ155" s="343"/>
      <c r="BK155" s="343"/>
      <c r="BL155" s="343"/>
      <c r="BM155" s="343"/>
      <c r="BN155" s="343"/>
      <c r="BO155" s="343"/>
      <c r="BP155" s="343"/>
      <c r="BQ155" s="343"/>
      <c r="BR155" s="343"/>
      <c r="BS155" s="343"/>
      <c r="BT155" s="343"/>
      <c r="BU155" s="343"/>
      <c r="BV155" s="343"/>
      <c r="BW155" s="343"/>
      <c r="BX155" s="343"/>
      <c r="BY155" s="343"/>
      <c r="BZ155" s="343"/>
      <c r="CA155" s="343"/>
      <c r="CB155" s="343"/>
      <c r="CC155" s="343"/>
      <c r="CD155" s="343"/>
      <c r="CE155" s="343"/>
      <c r="CF155" s="343"/>
      <c r="CG155" s="343"/>
      <c r="CH155" s="343"/>
      <c r="CI155" s="343"/>
      <c r="CJ155" s="343"/>
      <c r="CK155" s="343"/>
      <c r="CL155" s="343"/>
      <c r="CM155" s="343"/>
      <c r="CN155" s="343"/>
      <c r="CO155" s="343"/>
      <c r="CP155" s="343"/>
      <c r="CQ155" s="343"/>
      <c r="CR155" s="343"/>
      <c r="CS155" s="343"/>
      <c r="CT155" s="343"/>
      <c r="CU155" s="343"/>
      <c r="CV155" s="343"/>
      <c r="CW155" s="343"/>
      <c r="CX155" s="343"/>
      <c r="CY155" s="343"/>
      <c r="CZ155" s="343"/>
      <c r="DA155" s="343"/>
      <c r="DB155" s="343"/>
      <c r="DC155" s="343"/>
      <c r="DD155" s="343"/>
      <c r="DE155" s="343"/>
      <c r="DF155" s="343"/>
      <c r="DG155" s="343"/>
      <c r="DH155" s="343"/>
      <c r="DI155" s="343"/>
      <c r="DJ155" s="343"/>
      <c r="DK155" s="343"/>
      <c r="DL155" s="343"/>
      <c r="DM155" s="343"/>
      <c r="DN155" s="343"/>
      <c r="DO155" s="343"/>
      <c r="DP155" s="343"/>
      <c r="DQ155" s="343"/>
      <c r="DR155" s="343"/>
      <c r="DS155" s="343"/>
      <c r="DT155" s="343"/>
      <c r="DU155" s="343"/>
      <c r="DV155" s="343"/>
      <c r="DW155" s="343"/>
      <c r="DX155" s="343"/>
      <c r="DY155" s="343"/>
      <c r="DZ155" s="343"/>
      <c r="EA155" s="343"/>
      <c r="EB155" s="343"/>
      <c r="EC155" s="343"/>
      <c r="ED155" s="343"/>
      <c r="EE155" s="343"/>
      <c r="EF155" s="343"/>
      <c r="EG155" s="343"/>
      <c r="EH155" s="343"/>
      <c r="EI155" s="343"/>
      <c r="EJ155" s="343"/>
      <c r="EK155" s="343"/>
      <c r="EL155" s="343"/>
      <c r="EM155" s="343"/>
      <c r="EN155" s="343"/>
      <c r="EO155" s="343"/>
      <c r="EP155" s="343"/>
      <c r="EQ155" s="343"/>
      <c r="ER155" s="343"/>
      <c r="ES155" s="343"/>
      <c r="ET155" s="343"/>
      <c r="EU155" s="343"/>
      <c r="EV155" s="343"/>
      <c r="EW155" s="343"/>
      <c r="EX155" s="343"/>
      <c r="EY155" s="343"/>
      <c r="EZ155" s="343"/>
      <c r="FA155" s="343"/>
      <c r="FB155" s="343"/>
      <c r="FC155" s="343"/>
      <c r="FD155" s="343"/>
      <c r="FE155" s="343"/>
      <c r="FF155" s="343"/>
      <c r="FG155" s="343"/>
      <c r="FH155" s="343"/>
      <c r="FI155" s="343"/>
      <c r="FJ155" s="343"/>
      <c r="FK155" s="343"/>
      <c r="FL155" s="343"/>
      <c r="FM155" s="343"/>
      <c r="FN155" s="343"/>
      <c r="FO155" s="343"/>
      <c r="FP155" s="343"/>
      <c r="FQ155" s="343"/>
      <c r="FR155" s="343"/>
      <c r="FS155" s="343"/>
      <c r="FT155" s="343"/>
      <c r="FU155" s="343"/>
      <c r="FV155" s="343"/>
      <c r="FW155" s="343"/>
      <c r="FX155" s="343"/>
      <c r="FY155" s="343"/>
      <c r="FZ155" s="343"/>
      <c r="GA155" s="343"/>
      <c r="GB155" s="343"/>
      <c r="GC155" s="343"/>
      <c r="GD155" s="343"/>
      <c r="GE155" s="343"/>
      <c r="GF155" s="343"/>
      <c r="GG155" s="343"/>
      <c r="GH155" s="343"/>
      <c r="GI155" s="343"/>
      <c r="GJ155" s="343"/>
      <c r="GK155" s="343"/>
      <c r="GL155" s="343"/>
      <c r="GM155" s="343"/>
      <c r="GN155" s="343"/>
      <c r="GO155" s="343"/>
      <c r="GP155" s="343"/>
      <c r="GQ155" s="343"/>
      <c r="GR155" s="343"/>
      <c r="GS155" s="343"/>
      <c r="GT155" s="343"/>
      <c r="GU155" s="343"/>
      <c r="GV155" s="343"/>
      <c r="GW155" s="343"/>
      <c r="GX155" s="343"/>
      <c r="GY155" s="343"/>
      <c r="GZ155" s="343"/>
      <c r="HA155" s="343"/>
      <c r="HB155" s="343"/>
      <c r="HC155" s="343"/>
      <c r="HD155" s="343"/>
      <c r="HE155" s="343"/>
      <c r="HF155" s="343"/>
      <c r="HG155" s="343"/>
      <c r="HH155" s="343"/>
      <c r="HI155" s="343"/>
      <c r="HJ155" s="343"/>
      <c r="HK155" s="343"/>
      <c r="HL155" s="343"/>
      <c r="HM155" s="343"/>
      <c r="HN155" s="343"/>
      <c r="HO155" s="343"/>
      <c r="HP155" s="343"/>
      <c r="HQ155" s="343"/>
      <c r="HR155" s="343"/>
      <c r="HS155" s="343"/>
      <c r="HT155" s="343"/>
      <c r="HU155" s="343"/>
      <c r="HV155" s="343"/>
      <c r="HW155" s="343"/>
      <c r="HX155" s="343"/>
      <c r="HY155" s="343"/>
      <c r="HZ155" s="343"/>
      <c r="IA155" s="343"/>
      <c r="IB155" s="343"/>
      <c r="IC155" s="343"/>
      <c r="ID155" s="343"/>
      <c r="IE155" s="343"/>
      <c r="IF155" s="343"/>
      <c r="IG155" s="343"/>
      <c r="IH155" s="343"/>
      <c r="II155" s="343"/>
      <c r="IJ155" s="343"/>
      <c r="IK155" s="343"/>
      <c r="IL155" s="343"/>
      <c r="IM155" s="343"/>
      <c r="IN155" s="343"/>
      <c r="IO155" s="343"/>
      <c r="IP155" s="343"/>
      <c r="IQ155" s="343"/>
    </row>
    <row r="156" spans="1:251" s="344" customFormat="1" ht="17.100000000000001" customHeight="1" x14ac:dyDescent="0.2">
      <c r="A156" s="373"/>
      <c r="B156" s="373"/>
      <c r="C156" s="374"/>
      <c r="D156" s="379" t="s">
        <v>205</v>
      </c>
      <c r="E156" s="350" t="s">
        <v>319</v>
      </c>
      <c r="F156" s="380">
        <v>2136.2800000000002</v>
      </c>
      <c r="G156" s="406"/>
      <c r="H156" s="406">
        <f t="shared" si="49"/>
        <v>2136.2800000000002</v>
      </c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  <c r="AP156" s="343"/>
      <c r="AQ156" s="343"/>
      <c r="AR156" s="343"/>
      <c r="AS156" s="343"/>
      <c r="AT156" s="343"/>
      <c r="AU156" s="343"/>
      <c r="AV156" s="343"/>
      <c r="AW156" s="343"/>
      <c r="AX156" s="343"/>
      <c r="AY156" s="343"/>
      <c r="AZ156" s="343"/>
      <c r="BA156" s="343"/>
      <c r="BB156" s="343"/>
      <c r="BC156" s="343"/>
      <c r="BD156" s="343"/>
      <c r="BE156" s="343"/>
      <c r="BF156" s="343"/>
      <c r="BG156" s="343"/>
      <c r="BH156" s="343"/>
      <c r="BI156" s="343"/>
      <c r="BJ156" s="343"/>
      <c r="BK156" s="343"/>
      <c r="BL156" s="343"/>
      <c r="BM156" s="343"/>
      <c r="BN156" s="343"/>
      <c r="BO156" s="343"/>
      <c r="BP156" s="343"/>
      <c r="BQ156" s="343"/>
      <c r="BR156" s="343"/>
      <c r="BS156" s="343"/>
      <c r="BT156" s="343"/>
      <c r="BU156" s="343"/>
      <c r="BV156" s="343"/>
      <c r="BW156" s="343"/>
      <c r="BX156" s="343"/>
      <c r="BY156" s="343"/>
      <c r="BZ156" s="343"/>
      <c r="CA156" s="343"/>
      <c r="CB156" s="343"/>
      <c r="CC156" s="343"/>
      <c r="CD156" s="343"/>
      <c r="CE156" s="343"/>
      <c r="CF156" s="343"/>
      <c r="CG156" s="343"/>
      <c r="CH156" s="343"/>
      <c r="CI156" s="343"/>
      <c r="CJ156" s="343"/>
      <c r="CK156" s="343"/>
      <c r="CL156" s="343"/>
      <c r="CM156" s="343"/>
      <c r="CN156" s="343"/>
      <c r="CO156" s="343"/>
      <c r="CP156" s="343"/>
      <c r="CQ156" s="343"/>
      <c r="CR156" s="343"/>
      <c r="CS156" s="343"/>
      <c r="CT156" s="343"/>
      <c r="CU156" s="343"/>
      <c r="CV156" s="343"/>
      <c r="CW156" s="343"/>
      <c r="CX156" s="343"/>
      <c r="CY156" s="343"/>
      <c r="CZ156" s="343"/>
      <c r="DA156" s="343"/>
      <c r="DB156" s="343"/>
      <c r="DC156" s="343"/>
      <c r="DD156" s="343"/>
      <c r="DE156" s="343"/>
      <c r="DF156" s="343"/>
      <c r="DG156" s="343"/>
      <c r="DH156" s="343"/>
      <c r="DI156" s="343"/>
      <c r="DJ156" s="343"/>
      <c r="DK156" s="343"/>
      <c r="DL156" s="343"/>
      <c r="DM156" s="343"/>
      <c r="DN156" s="343"/>
      <c r="DO156" s="343"/>
      <c r="DP156" s="343"/>
      <c r="DQ156" s="343"/>
      <c r="DR156" s="343"/>
      <c r="DS156" s="343"/>
      <c r="DT156" s="343"/>
      <c r="DU156" s="343"/>
      <c r="DV156" s="343"/>
      <c r="DW156" s="343"/>
      <c r="DX156" s="343"/>
      <c r="DY156" s="343"/>
      <c r="DZ156" s="343"/>
      <c r="EA156" s="343"/>
      <c r="EB156" s="343"/>
      <c r="EC156" s="343"/>
      <c r="ED156" s="343"/>
      <c r="EE156" s="343"/>
      <c r="EF156" s="343"/>
      <c r="EG156" s="343"/>
      <c r="EH156" s="343"/>
      <c r="EI156" s="343"/>
      <c r="EJ156" s="343"/>
      <c r="EK156" s="343"/>
      <c r="EL156" s="343"/>
      <c r="EM156" s="343"/>
      <c r="EN156" s="343"/>
      <c r="EO156" s="343"/>
      <c r="EP156" s="343"/>
      <c r="EQ156" s="343"/>
      <c r="ER156" s="343"/>
      <c r="ES156" s="343"/>
      <c r="ET156" s="343"/>
      <c r="EU156" s="343"/>
      <c r="EV156" s="343"/>
      <c r="EW156" s="343"/>
      <c r="EX156" s="343"/>
      <c r="EY156" s="343"/>
      <c r="EZ156" s="343"/>
      <c r="FA156" s="343"/>
      <c r="FB156" s="343"/>
      <c r="FC156" s="343"/>
      <c r="FD156" s="343"/>
      <c r="FE156" s="343"/>
      <c r="FF156" s="343"/>
      <c r="FG156" s="343"/>
      <c r="FH156" s="343"/>
      <c r="FI156" s="343"/>
      <c r="FJ156" s="343"/>
      <c r="FK156" s="343"/>
      <c r="FL156" s="343"/>
      <c r="FM156" s="343"/>
      <c r="FN156" s="343"/>
      <c r="FO156" s="343"/>
      <c r="FP156" s="343"/>
      <c r="FQ156" s="343"/>
      <c r="FR156" s="343"/>
      <c r="FS156" s="343"/>
      <c r="FT156" s="343"/>
      <c r="FU156" s="343"/>
      <c r="FV156" s="343"/>
      <c r="FW156" s="343"/>
      <c r="FX156" s="343"/>
      <c r="FY156" s="343"/>
      <c r="FZ156" s="343"/>
      <c r="GA156" s="343"/>
      <c r="GB156" s="343"/>
      <c r="GC156" s="343"/>
      <c r="GD156" s="343"/>
      <c r="GE156" s="343"/>
      <c r="GF156" s="343"/>
      <c r="GG156" s="343"/>
      <c r="GH156" s="343"/>
      <c r="GI156" s="343"/>
      <c r="GJ156" s="343"/>
      <c r="GK156" s="343"/>
      <c r="GL156" s="343"/>
      <c r="GM156" s="343"/>
      <c r="GN156" s="343"/>
      <c r="GO156" s="343"/>
      <c r="GP156" s="343"/>
      <c r="GQ156" s="343"/>
      <c r="GR156" s="343"/>
      <c r="GS156" s="343"/>
      <c r="GT156" s="343"/>
      <c r="GU156" s="343"/>
      <c r="GV156" s="343"/>
      <c r="GW156" s="343"/>
      <c r="GX156" s="343"/>
      <c r="GY156" s="343"/>
      <c r="GZ156" s="343"/>
      <c r="HA156" s="343"/>
      <c r="HB156" s="343"/>
      <c r="HC156" s="343"/>
      <c r="HD156" s="343"/>
      <c r="HE156" s="343"/>
      <c r="HF156" s="343"/>
      <c r="HG156" s="343"/>
      <c r="HH156" s="343"/>
      <c r="HI156" s="343"/>
      <c r="HJ156" s="343"/>
      <c r="HK156" s="343"/>
      <c r="HL156" s="343"/>
      <c r="HM156" s="343"/>
      <c r="HN156" s="343"/>
      <c r="HO156" s="343"/>
      <c r="HP156" s="343"/>
      <c r="HQ156" s="343"/>
      <c r="HR156" s="343"/>
      <c r="HS156" s="343"/>
      <c r="HT156" s="343"/>
      <c r="HU156" s="343"/>
      <c r="HV156" s="343"/>
      <c r="HW156" s="343"/>
      <c r="HX156" s="343"/>
      <c r="HY156" s="343"/>
      <c r="HZ156" s="343"/>
      <c r="IA156" s="343"/>
      <c r="IB156" s="343"/>
      <c r="IC156" s="343"/>
      <c r="ID156" s="343"/>
      <c r="IE156" s="343"/>
      <c r="IF156" s="343"/>
      <c r="IG156" s="343"/>
      <c r="IH156" s="343"/>
      <c r="II156" s="343"/>
      <c r="IJ156" s="343"/>
      <c r="IK156" s="343"/>
      <c r="IL156" s="343"/>
      <c r="IM156" s="343"/>
      <c r="IN156" s="343"/>
      <c r="IO156" s="343"/>
      <c r="IP156" s="343"/>
      <c r="IQ156" s="343"/>
    </row>
    <row r="157" spans="1:251" s="344" customFormat="1" ht="25.5" customHeight="1" x14ac:dyDescent="0.2">
      <c r="A157" s="373"/>
      <c r="B157" s="373"/>
      <c r="C157" s="374"/>
      <c r="D157" s="379" t="s">
        <v>192</v>
      </c>
      <c r="E157" s="350" t="s">
        <v>320</v>
      </c>
      <c r="F157" s="380">
        <v>4700</v>
      </c>
      <c r="G157" s="406"/>
      <c r="H157" s="406">
        <f t="shared" si="49"/>
        <v>4700</v>
      </c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  <c r="AD157" s="343"/>
      <c r="AE157" s="343"/>
      <c r="AF157" s="343"/>
      <c r="AG157" s="343"/>
      <c r="AH157" s="343"/>
      <c r="AI157" s="343"/>
      <c r="AJ157" s="343"/>
      <c r="AK157" s="343"/>
      <c r="AL157" s="343"/>
      <c r="AM157" s="343"/>
      <c r="AN157" s="343"/>
      <c r="AO157" s="343"/>
      <c r="AP157" s="343"/>
      <c r="AQ157" s="343"/>
      <c r="AR157" s="343"/>
      <c r="AS157" s="343"/>
      <c r="AT157" s="343"/>
      <c r="AU157" s="343"/>
      <c r="AV157" s="343"/>
      <c r="AW157" s="343"/>
      <c r="AX157" s="343"/>
      <c r="AY157" s="343"/>
      <c r="AZ157" s="343"/>
      <c r="BA157" s="343"/>
      <c r="BB157" s="343"/>
      <c r="BC157" s="343"/>
      <c r="BD157" s="343"/>
      <c r="BE157" s="343"/>
      <c r="BF157" s="343"/>
      <c r="BG157" s="343"/>
      <c r="BH157" s="343"/>
      <c r="BI157" s="343"/>
      <c r="BJ157" s="343"/>
      <c r="BK157" s="343"/>
      <c r="BL157" s="343"/>
      <c r="BM157" s="343"/>
      <c r="BN157" s="343"/>
      <c r="BO157" s="343"/>
      <c r="BP157" s="343"/>
      <c r="BQ157" s="343"/>
      <c r="BR157" s="343"/>
      <c r="BS157" s="343"/>
      <c r="BT157" s="343"/>
      <c r="BU157" s="343"/>
      <c r="BV157" s="343"/>
      <c r="BW157" s="343"/>
      <c r="BX157" s="343"/>
      <c r="BY157" s="343"/>
      <c r="BZ157" s="343"/>
      <c r="CA157" s="343"/>
      <c r="CB157" s="343"/>
      <c r="CC157" s="343"/>
      <c r="CD157" s="343"/>
      <c r="CE157" s="343"/>
      <c r="CF157" s="343"/>
      <c r="CG157" s="343"/>
      <c r="CH157" s="343"/>
      <c r="CI157" s="343"/>
      <c r="CJ157" s="343"/>
      <c r="CK157" s="343"/>
      <c r="CL157" s="343"/>
      <c r="CM157" s="343"/>
      <c r="CN157" s="343"/>
      <c r="CO157" s="343"/>
      <c r="CP157" s="343"/>
      <c r="CQ157" s="343"/>
      <c r="CR157" s="343"/>
      <c r="CS157" s="343"/>
      <c r="CT157" s="343"/>
      <c r="CU157" s="343"/>
      <c r="CV157" s="343"/>
      <c r="CW157" s="343"/>
      <c r="CX157" s="343"/>
      <c r="CY157" s="343"/>
      <c r="CZ157" s="343"/>
      <c r="DA157" s="343"/>
      <c r="DB157" s="343"/>
      <c r="DC157" s="343"/>
      <c r="DD157" s="343"/>
      <c r="DE157" s="343"/>
      <c r="DF157" s="343"/>
      <c r="DG157" s="343"/>
      <c r="DH157" s="343"/>
      <c r="DI157" s="343"/>
      <c r="DJ157" s="343"/>
      <c r="DK157" s="343"/>
      <c r="DL157" s="343"/>
      <c r="DM157" s="343"/>
      <c r="DN157" s="343"/>
      <c r="DO157" s="343"/>
      <c r="DP157" s="343"/>
      <c r="DQ157" s="343"/>
      <c r="DR157" s="343"/>
      <c r="DS157" s="343"/>
      <c r="DT157" s="343"/>
      <c r="DU157" s="343"/>
      <c r="DV157" s="343"/>
      <c r="DW157" s="343"/>
      <c r="DX157" s="343"/>
      <c r="DY157" s="343"/>
      <c r="DZ157" s="343"/>
      <c r="EA157" s="343"/>
      <c r="EB157" s="343"/>
      <c r="EC157" s="343"/>
      <c r="ED157" s="343"/>
      <c r="EE157" s="343"/>
      <c r="EF157" s="343"/>
      <c r="EG157" s="343"/>
      <c r="EH157" s="343"/>
      <c r="EI157" s="343"/>
      <c r="EJ157" s="343"/>
      <c r="EK157" s="343"/>
      <c r="EL157" s="343"/>
      <c r="EM157" s="343"/>
      <c r="EN157" s="343"/>
      <c r="EO157" s="343"/>
      <c r="EP157" s="343"/>
      <c r="EQ157" s="343"/>
      <c r="ER157" s="343"/>
      <c r="ES157" s="343"/>
      <c r="ET157" s="343"/>
      <c r="EU157" s="343"/>
      <c r="EV157" s="343"/>
      <c r="EW157" s="343"/>
      <c r="EX157" s="343"/>
      <c r="EY157" s="343"/>
      <c r="EZ157" s="343"/>
      <c r="FA157" s="343"/>
      <c r="FB157" s="343"/>
      <c r="FC157" s="343"/>
      <c r="FD157" s="343"/>
      <c r="FE157" s="343"/>
      <c r="FF157" s="343"/>
      <c r="FG157" s="343"/>
      <c r="FH157" s="343"/>
      <c r="FI157" s="343"/>
      <c r="FJ157" s="343"/>
      <c r="FK157" s="343"/>
      <c r="FL157" s="343"/>
      <c r="FM157" s="343"/>
      <c r="FN157" s="343"/>
      <c r="FO157" s="343"/>
      <c r="FP157" s="343"/>
      <c r="FQ157" s="343"/>
      <c r="FR157" s="343"/>
      <c r="FS157" s="343"/>
      <c r="FT157" s="343"/>
      <c r="FU157" s="343"/>
      <c r="FV157" s="343"/>
      <c r="FW157" s="343"/>
      <c r="FX157" s="343"/>
      <c r="FY157" s="343"/>
      <c r="FZ157" s="343"/>
      <c r="GA157" s="343"/>
      <c r="GB157" s="343"/>
      <c r="GC157" s="343"/>
      <c r="GD157" s="343"/>
      <c r="GE157" s="343"/>
      <c r="GF157" s="343"/>
      <c r="GG157" s="343"/>
      <c r="GH157" s="343"/>
      <c r="GI157" s="343"/>
      <c r="GJ157" s="343"/>
      <c r="GK157" s="343"/>
      <c r="GL157" s="343"/>
      <c r="GM157" s="343"/>
      <c r="GN157" s="343"/>
      <c r="GO157" s="343"/>
      <c r="GP157" s="343"/>
      <c r="GQ157" s="343"/>
      <c r="GR157" s="343"/>
      <c r="GS157" s="343"/>
      <c r="GT157" s="343"/>
      <c r="GU157" s="343"/>
      <c r="GV157" s="343"/>
      <c r="GW157" s="343"/>
      <c r="GX157" s="343"/>
      <c r="GY157" s="343"/>
      <c r="GZ157" s="343"/>
      <c r="HA157" s="343"/>
      <c r="HB157" s="343"/>
      <c r="HC157" s="343"/>
      <c r="HD157" s="343"/>
      <c r="HE157" s="343"/>
      <c r="HF157" s="343"/>
      <c r="HG157" s="343"/>
      <c r="HH157" s="343"/>
      <c r="HI157" s="343"/>
      <c r="HJ157" s="343"/>
      <c r="HK157" s="343"/>
      <c r="HL157" s="343"/>
      <c r="HM157" s="343"/>
      <c r="HN157" s="343"/>
      <c r="HO157" s="343"/>
      <c r="HP157" s="343"/>
      <c r="HQ157" s="343"/>
      <c r="HR157" s="343"/>
      <c r="HS157" s="343"/>
      <c r="HT157" s="343"/>
      <c r="HU157" s="343"/>
      <c r="HV157" s="343"/>
      <c r="HW157" s="343"/>
      <c r="HX157" s="343"/>
      <c r="HY157" s="343"/>
      <c r="HZ157" s="343"/>
      <c r="IA157" s="343"/>
      <c r="IB157" s="343"/>
      <c r="IC157" s="343"/>
      <c r="ID157" s="343"/>
      <c r="IE157" s="343"/>
      <c r="IF157" s="343"/>
      <c r="IG157" s="343"/>
      <c r="IH157" s="343"/>
      <c r="II157" s="343"/>
      <c r="IJ157" s="343"/>
      <c r="IK157" s="343"/>
      <c r="IL157" s="343"/>
      <c r="IM157" s="343"/>
      <c r="IN157" s="343"/>
      <c r="IO157" s="343"/>
      <c r="IP157" s="343"/>
      <c r="IQ157" s="343"/>
    </row>
    <row r="158" spans="1:251" s="344" customFormat="1" ht="17.100000000000001" customHeight="1" x14ac:dyDescent="0.2">
      <c r="A158" s="373"/>
      <c r="B158" s="373"/>
      <c r="C158" s="374"/>
      <c r="D158" s="379" t="s">
        <v>194</v>
      </c>
      <c r="E158" s="350" t="s">
        <v>312</v>
      </c>
      <c r="F158" s="380">
        <v>5500</v>
      </c>
      <c r="G158" s="406"/>
      <c r="H158" s="406">
        <f t="shared" si="49"/>
        <v>5500</v>
      </c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  <c r="AD158" s="343"/>
      <c r="AE158" s="343"/>
      <c r="AF158" s="343"/>
      <c r="AG158" s="343"/>
      <c r="AH158" s="343"/>
      <c r="AI158" s="343"/>
      <c r="AJ158" s="343"/>
      <c r="AK158" s="343"/>
      <c r="AL158" s="343"/>
      <c r="AM158" s="343"/>
      <c r="AN158" s="343"/>
      <c r="AO158" s="343"/>
      <c r="AP158" s="343"/>
      <c r="AQ158" s="343"/>
      <c r="AR158" s="343"/>
      <c r="AS158" s="343"/>
      <c r="AT158" s="343"/>
      <c r="AU158" s="343"/>
      <c r="AV158" s="343"/>
      <c r="AW158" s="343"/>
      <c r="AX158" s="343"/>
      <c r="AY158" s="343"/>
      <c r="AZ158" s="343"/>
      <c r="BA158" s="343"/>
      <c r="BB158" s="343"/>
      <c r="BC158" s="343"/>
      <c r="BD158" s="343"/>
      <c r="BE158" s="343"/>
      <c r="BF158" s="343"/>
      <c r="BG158" s="343"/>
      <c r="BH158" s="343"/>
      <c r="BI158" s="343"/>
      <c r="BJ158" s="343"/>
      <c r="BK158" s="343"/>
      <c r="BL158" s="343"/>
      <c r="BM158" s="343"/>
      <c r="BN158" s="343"/>
      <c r="BO158" s="343"/>
      <c r="BP158" s="343"/>
      <c r="BQ158" s="343"/>
      <c r="BR158" s="343"/>
      <c r="BS158" s="343"/>
      <c r="BT158" s="343"/>
      <c r="BU158" s="343"/>
      <c r="BV158" s="343"/>
      <c r="BW158" s="343"/>
      <c r="BX158" s="343"/>
      <c r="BY158" s="343"/>
      <c r="BZ158" s="343"/>
      <c r="CA158" s="343"/>
      <c r="CB158" s="343"/>
      <c r="CC158" s="343"/>
      <c r="CD158" s="343"/>
      <c r="CE158" s="343"/>
      <c r="CF158" s="343"/>
      <c r="CG158" s="343"/>
      <c r="CH158" s="343"/>
      <c r="CI158" s="343"/>
      <c r="CJ158" s="343"/>
      <c r="CK158" s="343"/>
      <c r="CL158" s="343"/>
      <c r="CM158" s="343"/>
      <c r="CN158" s="343"/>
      <c r="CO158" s="343"/>
      <c r="CP158" s="343"/>
      <c r="CQ158" s="343"/>
      <c r="CR158" s="343"/>
      <c r="CS158" s="343"/>
      <c r="CT158" s="343"/>
      <c r="CU158" s="343"/>
      <c r="CV158" s="343"/>
      <c r="CW158" s="343"/>
      <c r="CX158" s="343"/>
      <c r="CY158" s="343"/>
      <c r="CZ158" s="343"/>
      <c r="DA158" s="343"/>
      <c r="DB158" s="343"/>
      <c r="DC158" s="343"/>
      <c r="DD158" s="343"/>
      <c r="DE158" s="343"/>
      <c r="DF158" s="343"/>
      <c r="DG158" s="343"/>
      <c r="DH158" s="343"/>
      <c r="DI158" s="343"/>
      <c r="DJ158" s="343"/>
      <c r="DK158" s="343"/>
      <c r="DL158" s="343"/>
      <c r="DM158" s="343"/>
      <c r="DN158" s="343"/>
      <c r="DO158" s="343"/>
      <c r="DP158" s="343"/>
      <c r="DQ158" s="343"/>
      <c r="DR158" s="343"/>
      <c r="DS158" s="343"/>
      <c r="DT158" s="343"/>
      <c r="DU158" s="343"/>
      <c r="DV158" s="343"/>
      <c r="DW158" s="343"/>
      <c r="DX158" s="343"/>
      <c r="DY158" s="343"/>
      <c r="DZ158" s="343"/>
      <c r="EA158" s="343"/>
      <c r="EB158" s="343"/>
      <c r="EC158" s="343"/>
      <c r="ED158" s="343"/>
      <c r="EE158" s="343"/>
      <c r="EF158" s="343"/>
      <c r="EG158" s="343"/>
      <c r="EH158" s="343"/>
      <c r="EI158" s="343"/>
      <c r="EJ158" s="343"/>
      <c r="EK158" s="343"/>
      <c r="EL158" s="343"/>
      <c r="EM158" s="343"/>
      <c r="EN158" s="343"/>
      <c r="EO158" s="343"/>
      <c r="EP158" s="343"/>
      <c r="EQ158" s="343"/>
      <c r="ER158" s="343"/>
      <c r="ES158" s="343"/>
      <c r="ET158" s="343"/>
      <c r="EU158" s="343"/>
      <c r="EV158" s="343"/>
      <c r="EW158" s="343"/>
      <c r="EX158" s="343"/>
      <c r="EY158" s="343"/>
      <c r="EZ158" s="343"/>
      <c r="FA158" s="343"/>
      <c r="FB158" s="343"/>
      <c r="FC158" s="343"/>
      <c r="FD158" s="343"/>
      <c r="FE158" s="343"/>
      <c r="FF158" s="343"/>
      <c r="FG158" s="343"/>
      <c r="FH158" s="343"/>
      <c r="FI158" s="343"/>
      <c r="FJ158" s="343"/>
      <c r="FK158" s="343"/>
      <c r="FL158" s="343"/>
      <c r="FM158" s="343"/>
      <c r="FN158" s="343"/>
      <c r="FO158" s="343"/>
      <c r="FP158" s="343"/>
      <c r="FQ158" s="343"/>
      <c r="FR158" s="343"/>
      <c r="FS158" s="343"/>
      <c r="FT158" s="343"/>
      <c r="FU158" s="343"/>
      <c r="FV158" s="343"/>
      <c r="FW158" s="343"/>
      <c r="FX158" s="343"/>
      <c r="FY158" s="343"/>
      <c r="FZ158" s="343"/>
      <c r="GA158" s="343"/>
      <c r="GB158" s="343"/>
      <c r="GC158" s="343"/>
      <c r="GD158" s="343"/>
      <c r="GE158" s="343"/>
      <c r="GF158" s="343"/>
      <c r="GG158" s="343"/>
      <c r="GH158" s="343"/>
      <c r="GI158" s="343"/>
      <c r="GJ158" s="343"/>
      <c r="GK158" s="343"/>
      <c r="GL158" s="343"/>
      <c r="GM158" s="343"/>
      <c r="GN158" s="343"/>
      <c r="GO158" s="343"/>
      <c r="GP158" s="343"/>
      <c r="GQ158" s="343"/>
      <c r="GR158" s="343"/>
      <c r="GS158" s="343"/>
      <c r="GT158" s="343"/>
      <c r="GU158" s="343"/>
      <c r="GV158" s="343"/>
      <c r="GW158" s="343"/>
      <c r="GX158" s="343"/>
      <c r="GY158" s="343"/>
      <c r="GZ158" s="343"/>
      <c r="HA158" s="343"/>
      <c r="HB158" s="343"/>
      <c r="HC158" s="343"/>
      <c r="HD158" s="343"/>
      <c r="HE158" s="343"/>
      <c r="HF158" s="343"/>
      <c r="HG158" s="343"/>
      <c r="HH158" s="343"/>
      <c r="HI158" s="343"/>
      <c r="HJ158" s="343"/>
      <c r="HK158" s="343"/>
      <c r="HL158" s="343"/>
      <c r="HM158" s="343"/>
      <c r="HN158" s="343"/>
      <c r="HO158" s="343"/>
      <c r="HP158" s="343"/>
      <c r="HQ158" s="343"/>
      <c r="HR158" s="343"/>
      <c r="HS158" s="343"/>
      <c r="HT158" s="343"/>
      <c r="HU158" s="343"/>
      <c r="HV158" s="343"/>
      <c r="HW158" s="343"/>
      <c r="HX158" s="343"/>
      <c r="HY158" s="343"/>
      <c r="HZ158" s="343"/>
      <c r="IA158" s="343"/>
      <c r="IB158" s="343"/>
      <c r="IC158" s="343"/>
      <c r="ID158" s="343"/>
      <c r="IE158" s="343"/>
      <c r="IF158" s="343"/>
      <c r="IG158" s="343"/>
      <c r="IH158" s="343"/>
      <c r="II158" s="343"/>
      <c r="IJ158" s="343"/>
      <c r="IK158" s="343"/>
      <c r="IL158" s="343"/>
      <c r="IM158" s="343"/>
      <c r="IN158" s="343"/>
      <c r="IO158" s="343"/>
      <c r="IP158" s="343"/>
      <c r="IQ158" s="343"/>
    </row>
    <row r="159" spans="1:251" s="344" customFormat="1" ht="17.100000000000001" customHeight="1" x14ac:dyDescent="0.2">
      <c r="A159" s="373"/>
      <c r="B159" s="373"/>
      <c r="C159" s="374"/>
      <c r="D159" s="379" t="s">
        <v>268</v>
      </c>
      <c r="E159" s="350" t="s">
        <v>321</v>
      </c>
      <c r="F159" s="380">
        <v>2403.67</v>
      </c>
      <c r="G159" s="406"/>
      <c r="H159" s="406">
        <f t="shared" si="49"/>
        <v>2403.67</v>
      </c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43"/>
      <c r="AP159" s="343"/>
      <c r="AQ159" s="343"/>
      <c r="AR159" s="343"/>
      <c r="AS159" s="343"/>
      <c r="AT159" s="343"/>
      <c r="AU159" s="343"/>
      <c r="AV159" s="343"/>
      <c r="AW159" s="343"/>
      <c r="AX159" s="343"/>
      <c r="AY159" s="343"/>
      <c r="AZ159" s="343"/>
      <c r="BA159" s="343"/>
      <c r="BB159" s="343"/>
      <c r="BC159" s="343"/>
      <c r="BD159" s="343"/>
      <c r="BE159" s="343"/>
      <c r="BF159" s="343"/>
      <c r="BG159" s="343"/>
      <c r="BH159" s="343"/>
      <c r="BI159" s="343"/>
      <c r="BJ159" s="343"/>
      <c r="BK159" s="343"/>
      <c r="BL159" s="343"/>
      <c r="BM159" s="343"/>
      <c r="BN159" s="343"/>
      <c r="BO159" s="343"/>
      <c r="BP159" s="343"/>
      <c r="BQ159" s="343"/>
      <c r="BR159" s="343"/>
      <c r="BS159" s="343"/>
      <c r="BT159" s="343"/>
      <c r="BU159" s="343"/>
      <c r="BV159" s="343"/>
      <c r="BW159" s="343"/>
      <c r="BX159" s="343"/>
      <c r="BY159" s="343"/>
      <c r="BZ159" s="343"/>
      <c r="CA159" s="343"/>
      <c r="CB159" s="343"/>
      <c r="CC159" s="343"/>
      <c r="CD159" s="343"/>
      <c r="CE159" s="343"/>
      <c r="CF159" s="343"/>
      <c r="CG159" s="343"/>
      <c r="CH159" s="343"/>
      <c r="CI159" s="343"/>
      <c r="CJ159" s="343"/>
      <c r="CK159" s="343"/>
      <c r="CL159" s="343"/>
      <c r="CM159" s="343"/>
      <c r="CN159" s="343"/>
      <c r="CO159" s="343"/>
      <c r="CP159" s="343"/>
      <c r="CQ159" s="343"/>
      <c r="CR159" s="343"/>
      <c r="CS159" s="343"/>
      <c r="CT159" s="343"/>
      <c r="CU159" s="343"/>
      <c r="CV159" s="343"/>
      <c r="CW159" s="343"/>
      <c r="CX159" s="343"/>
      <c r="CY159" s="343"/>
      <c r="CZ159" s="343"/>
      <c r="DA159" s="343"/>
      <c r="DB159" s="343"/>
      <c r="DC159" s="343"/>
      <c r="DD159" s="343"/>
      <c r="DE159" s="343"/>
      <c r="DF159" s="343"/>
      <c r="DG159" s="343"/>
      <c r="DH159" s="343"/>
      <c r="DI159" s="343"/>
      <c r="DJ159" s="343"/>
      <c r="DK159" s="343"/>
      <c r="DL159" s="343"/>
      <c r="DM159" s="343"/>
      <c r="DN159" s="343"/>
      <c r="DO159" s="343"/>
      <c r="DP159" s="343"/>
      <c r="DQ159" s="343"/>
      <c r="DR159" s="343"/>
      <c r="DS159" s="343"/>
      <c r="DT159" s="343"/>
      <c r="DU159" s="343"/>
      <c r="DV159" s="343"/>
      <c r="DW159" s="343"/>
      <c r="DX159" s="343"/>
      <c r="DY159" s="343"/>
      <c r="DZ159" s="343"/>
      <c r="EA159" s="343"/>
      <c r="EB159" s="343"/>
      <c r="EC159" s="343"/>
      <c r="ED159" s="343"/>
      <c r="EE159" s="343"/>
      <c r="EF159" s="343"/>
      <c r="EG159" s="343"/>
      <c r="EH159" s="343"/>
      <c r="EI159" s="343"/>
      <c r="EJ159" s="343"/>
      <c r="EK159" s="343"/>
      <c r="EL159" s="343"/>
      <c r="EM159" s="343"/>
      <c r="EN159" s="343"/>
      <c r="EO159" s="343"/>
      <c r="EP159" s="343"/>
      <c r="EQ159" s="343"/>
      <c r="ER159" s="343"/>
      <c r="ES159" s="343"/>
      <c r="ET159" s="343"/>
      <c r="EU159" s="343"/>
      <c r="EV159" s="343"/>
      <c r="EW159" s="343"/>
      <c r="EX159" s="343"/>
      <c r="EY159" s="343"/>
      <c r="EZ159" s="343"/>
      <c r="FA159" s="343"/>
      <c r="FB159" s="343"/>
      <c r="FC159" s="343"/>
      <c r="FD159" s="343"/>
      <c r="FE159" s="343"/>
      <c r="FF159" s="343"/>
      <c r="FG159" s="343"/>
      <c r="FH159" s="343"/>
      <c r="FI159" s="343"/>
      <c r="FJ159" s="343"/>
      <c r="FK159" s="343"/>
      <c r="FL159" s="343"/>
      <c r="FM159" s="343"/>
      <c r="FN159" s="343"/>
      <c r="FO159" s="343"/>
      <c r="FP159" s="343"/>
      <c r="FQ159" s="343"/>
      <c r="FR159" s="343"/>
      <c r="FS159" s="343"/>
      <c r="FT159" s="343"/>
      <c r="FU159" s="343"/>
      <c r="FV159" s="343"/>
      <c r="FW159" s="343"/>
      <c r="FX159" s="343"/>
      <c r="FY159" s="343"/>
      <c r="FZ159" s="343"/>
      <c r="GA159" s="343"/>
      <c r="GB159" s="343"/>
      <c r="GC159" s="343"/>
      <c r="GD159" s="343"/>
      <c r="GE159" s="343"/>
      <c r="GF159" s="343"/>
      <c r="GG159" s="343"/>
      <c r="GH159" s="343"/>
      <c r="GI159" s="343"/>
      <c r="GJ159" s="343"/>
      <c r="GK159" s="343"/>
      <c r="GL159" s="343"/>
      <c r="GM159" s="343"/>
      <c r="GN159" s="343"/>
      <c r="GO159" s="343"/>
      <c r="GP159" s="343"/>
      <c r="GQ159" s="343"/>
      <c r="GR159" s="343"/>
      <c r="GS159" s="343"/>
      <c r="GT159" s="343"/>
      <c r="GU159" s="343"/>
      <c r="GV159" s="343"/>
      <c r="GW159" s="343"/>
      <c r="GX159" s="343"/>
      <c r="GY159" s="343"/>
      <c r="GZ159" s="343"/>
      <c r="HA159" s="343"/>
      <c r="HB159" s="343"/>
      <c r="HC159" s="343"/>
      <c r="HD159" s="343"/>
      <c r="HE159" s="343"/>
      <c r="HF159" s="343"/>
      <c r="HG159" s="343"/>
      <c r="HH159" s="343"/>
      <c r="HI159" s="343"/>
      <c r="HJ159" s="343"/>
      <c r="HK159" s="343"/>
      <c r="HL159" s="343"/>
      <c r="HM159" s="343"/>
      <c r="HN159" s="343"/>
      <c r="HO159" s="343"/>
      <c r="HP159" s="343"/>
      <c r="HQ159" s="343"/>
      <c r="HR159" s="343"/>
      <c r="HS159" s="343"/>
      <c r="HT159" s="343"/>
      <c r="HU159" s="343"/>
      <c r="HV159" s="343"/>
      <c r="HW159" s="343"/>
      <c r="HX159" s="343"/>
      <c r="HY159" s="343"/>
      <c r="HZ159" s="343"/>
      <c r="IA159" s="343"/>
      <c r="IB159" s="343"/>
      <c r="IC159" s="343"/>
      <c r="ID159" s="343"/>
      <c r="IE159" s="343"/>
      <c r="IF159" s="343"/>
      <c r="IG159" s="343"/>
      <c r="IH159" s="343"/>
      <c r="II159" s="343"/>
      <c r="IJ159" s="343"/>
      <c r="IK159" s="343"/>
      <c r="IL159" s="343"/>
      <c r="IM159" s="343"/>
      <c r="IN159" s="343"/>
      <c r="IO159" s="343"/>
      <c r="IP159" s="343"/>
      <c r="IQ159" s="343"/>
    </row>
    <row r="160" spans="1:251" s="344" customFormat="1" ht="17.100000000000001" customHeight="1" x14ac:dyDescent="0.2">
      <c r="A160" s="373"/>
      <c r="B160" s="373"/>
      <c r="C160" s="374"/>
      <c r="D160" s="379" t="s">
        <v>196</v>
      </c>
      <c r="E160" s="325" t="s">
        <v>322</v>
      </c>
      <c r="F160" s="380">
        <v>1000</v>
      </c>
      <c r="G160" s="406"/>
      <c r="H160" s="406">
        <f t="shared" si="49"/>
        <v>1000</v>
      </c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  <c r="AD160" s="343"/>
      <c r="AE160" s="343"/>
      <c r="AF160" s="343"/>
      <c r="AG160" s="343"/>
      <c r="AH160" s="343"/>
      <c r="AI160" s="343"/>
      <c r="AJ160" s="343"/>
      <c r="AK160" s="343"/>
      <c r="AL160" s="343"/>
      <c r="AM160" s="343"/>
      <c r="AN160" s="343"/>
      <c r="AO160" s="343"/>
      <c r="AP160" s="343"/>
      <c r="AQ160" s="343"/>
      <c r="AR160" s="343"/>
      <c r="AS160" s="343"/>
      <c r="AT160" s="343"/>
      <c r="AU160" s="343"/>
      <c r="AV160" s="343"/>
      <c r="AW160" s="343"/>
      <c r="AX160" s="343"/>
      <c r="AY160" s="343"/>
      <c r="AZ160" s="343"/>
      <c r="BA160" s="343"/>
      <c r="BB160" s="343"/>
      <c r="BC160" s="343"/>
      <c r="BD160" s="343"/>
      <c r="BE160" s="343"/>
      <c r="BF160" s="343"/>
      <c r="BG160" s="343"/>
      <c r="BH160" s="343"/>
      <c r="BI160" s="343"/>
      <c r="BJ160" s="343"/>
      <c r="BK160" s="343"/>
      <c r="BL160" s="343"/>
      <c r="BM160" s="343"/>
      <c r="BN160" s="343"/>
      <c r="BO160" s="343"/>
      <c r="BP160" s="343"/>
      <c r="BQ160" s="343"/>
      <c r="BR160" s="343"/>
      <c r="BS160" s="343"/>
      <c r="BT160" s="343"/>
      <c r="BU160" s="343"/>
      <c r="BV160" s="343"/>
      <c r="BW160" s="343"/>
      <c r="BX160" s="343"/>
      <c r="BY160" s="343"/>
      <c r="BZ160" s="343"/>
      <c r="CA160" s="343"/>
      <c r="CB160" s="343"/>
      <c r="CC160" s="343"/>
      <c r="CD160" s="343"/>
      <c r="CE160" s="343"/>
      <c r="CF160" s="343"/>
      <c r="CG160" s="343"/>
      <c r="CH160" s="343"/>
      <c r="CI160" s="343"/>
      <c r="CJ160" s="343"/>
      <c r="CK160" s="343"/>
      <c r="CL160" s="343"/>
      <c r="CM160" s="343"/>
      <c r="CN160" s="343"/>
      <c r="CO160" s="343"/>
      <c r="CP160" s="343"/>
      <c r="CQ160" s="343"/>
      <c r="CR160" s="343"/>
      <c r="CS160" s="343"/>
      <c r="CT160" s="343"/>
      <c r="CU160" s="343"/>
      <c r="CV160" s="343"/>
      <c r="CW160" s="343"/>
      <c r="CX160" s="343"/>
      <c r="CY160" s="343"/>
      <c r="CZ160" s="343"/>
      <c r="DA160" s="343"/>
      <c r="DB160" s="343"/>
      <c r="DC160" s="343"/>
      <c r="DD160" s="343"/>
      <c r="DE160" s="343"/>
      <c r="DF160" s="343"/>
      <c r="DG160" s="343"/>
      <c r="DH160" s="343"/>
      <c r="DI160" s="343"/>
      <c r="DJ160" s="343"/>
      <c r="DK160" s="343"/>
      <c r="DL160" s="343"/>
      <c r="DM160" s="343"/>
      <c r="DN160" s="343"/>
      <c r="DO160" s="343"/>
      <c r="DP160" s="343"/>
      <c r="DQ160" s="343"/>
      <c r="DR160" s="343"/>
      <c r="DS160" s="343"/>
      <c r="DT160" s="343"/>
      <c r="DU160" s="343"/>
      <c r="DV160" s="343"/>
      <c r="DW160" s="343"/>
      <c r="DX160" s="343"/>
      <c r="DY160" s="343"/>
      <c r="DZ160" s="343"/>
      <c r="EA160" s="343"/>
      <c r="EB160" s="343"/>
      <c r="EC160" s="343"/>
      <c r="ED160" s="343"/>
      <c r="EE160" s="343"/>
      <c r="EF160" s="343"/>
      <c r="EG160" s="343"/>
      <c r="EH160" s="343"/>
      <c r="EI160" s="343"/>
      <c r="EJ160" s="343"/>
      <c r="EK160" s="343"/>
      <c r="EL160" s="343"/>
      <c r="EM160" s="343"/>
      <c r="EN160" s="343"/>
      <c r="EO160" s="343"/>
      <c r="EP160" s="343"/>
      <c r="EQ160" s="343"/>
      <c r="ER160" s="343"/>
      <c r="ES160" s="343"/>
      <c r="ET160" s="343"/>
      <c r="EU160" s="343"/>
      <c r="EV160" s="343"/>
      <c r="EW160" s="343"/>
      <c r="EX160" s="343"/>
      <c r="EY160" s="343"/>
      <c r="EZ160" s="343"/>
      <c r="FA160" s="343"/>
      <c r="FB160" s="343"/>
      <c r="FC160" s="343"/>
      <c r="FD160" s="343"/>
      <c r="FE160" s="343"/>
      <c r="FF160" s="343"/>
      <c r="FG160" s="343"/>
      <c r="FH160" s="343"/>
      <c r="FI160" s="343"/>
      <c r="FJ160" s="343"/>
      <c r="FK160" s="343"/>
      <c r="FL160" s="343"/>
      <c r="FM160" s="343"/>
      <c r="FN160" s="343"/>
      <c r="FO160" s="343"/>
      <c r="FP160" s="343"/>
      <c r="FQ160" s="343"/>
      <c r="FR160" s="343"/>
      <c r="FS160" s="343"/>
      <c r="FT160" s="343"/>
      <c r="FU160" s="343"/>
      <c r="FV160" s="343"/>
      <c r="FW160" s="343"/>
      <c r="FX160" s="343"/>
      <c r="FY160" s="343"/>
      <c r="FZ160" s="343"/>
      <c r="GA160" s="343"/>
      <c r="GB160" s="343"/>
      <c r="GC160" s="343"/>
      <c r="GD160" s="343"/>
      <c r="GE160" s="343"/>
      <c r="GF160" s="343"/>
      <c r="GG160" s="343"/>
      <c r="GH160" s="343"/>
      <c r="GI160" s="343"/>
      <c r="GJ160" s="343"/>
      <c r="GK160" s="343"/>
      <c r="GL160" s="343"/>
      <c r="GM160" s="343"/>
      <c r="GN160" s="343"/>
      <c r="GO160" s="343"/>
      <c r="GP160" s="343"/>
      <c r="GQ160" s="343"/>
      <c r="GR160" s="343"/>
      <c r="GS160" s="343"/>
      <c r="GT160" s="343"/>
      <c r="GU160" s="343"/>
      <c r="GV160" s="343"/>
      <c r="GW160" s="343"/>
      <c r="GX160" s="343"/>
      <c r="GY160" s="343"/>
      <c r="GZ160" s="343"/>
      <c r="HA160" s="343"/>
      <c r="HB160" s="343"/>
      <c r="HC160" s="343"/>
      <c r="HD160" s="343"/>
      <c r="HE160" s="343"/>
      <c r="HF160" s="343"/>
      <c r="HG160" s="343"/>
      <c r="HH160" s="343"/>
      <c r="HI160" s="343"/>
      <c r="HJ160" s="343"/>
      <c r="HK160" s="343"/>
      <c r="HL160" s="343"/>
      <c r="HM160" s="343"/>
      <c r="HN160" s="343"/>
      <c r="HO160" s="343"/>
      <c r="HP160" s="343"/>
      <c r="HQ160" s="343"/>
      <c r="HR160" s="343"/>
      <c r="HS160" s="343"/>
      <c r="HT160" s="343"/>
      <c r="HU160" s="343"/>
      <c r="HV160" s="343"/>
      <c r="HW160" s="343"/>
      <c r="HX160" s="343"/>
      <c r="HY160" s="343"/>
      <c r="HZ160" s="343"/>
      <c r="IA160" s="343"/>
      <c r="IB160" s="343"/>
      <c r="IC160" s="343"/>
      <c r="ID160" s="343"/>
      <c r="IE160" s="343"/>
      <c r="IF160" s="343"/>
      <c r="IG160" s="343"/>
      <c r="IH160" s="343"/>
      <c r="II160" s="343"/>
      <c r="IJ160" s="343"/>
      <c r="IK160" s="343"/>
      <c r="IL160" s="343"/>
      <c r="IM160" s="343"/>
      <c r="IN160" s="343"/>
      <c r="IO160" s="343"/>
      <c r="IP160" s="343"/>
      <c r="IQ160" s="343"/>
    </row>
    <row r="161" spans="1:251" s="344" customFormat="1" ht="17.100000000000001" customHeight="1" x14ac:dyDescent="0.2">
      <c r="A161" s="373"/>
      <c r="B161" s="373"/>
      <c r="C161" s="370" t="s">
        <v>198</v>
      </c>
      <c r="D161" s="370"/>
      <c r="E161" s="355" t="s">
        <v>199</v>
      </c>
      <c r="F161" s="371">
        <f>SUM(F162:F165)</f>
        <v>10085.869999999999</v>
      </c>
      <c r="G161" s="371">
        <f t="shared" ref="G161:H161" si="50">SUM(G162:G165)</f>
        <v>0</v>
      </c>
      <c r="H161" s="372">
        <f t="shared" si="50"/>
        <v>10085.869999999999</v>
      </c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/>
      <c r="AE161" s="343"/>
      <c r="AF161" s="343"/>
      <c r="AG161" s="343"/>
      <c r="AH161" s="343"/>
      <c r="AI161" s="343"/>
      <c r="AJ161" s="343"/>
      <c r="AK161" s="343"/>
      <c r="AL161" s="343"/>
      <c r="AM161" s="343"/>
      <c r="AN161" s="343"/>
      <c r="AO161" s="343"/>
      <c r="AP161" s="343"/>
      <c r="AQ161" s="343"/>
      <c r="AR161" s="343"/>
      <c r="AS161" s="343"/>
      <c r="AT161" s="343"/>
      <c r="AU161" s="343"/>
      <c r="AV161" s="343"/>
      <c r="AW161" s="343"/>
      <c r="AX161" s="343"/>
      <c r="AY161" s="343"/>
      <c r="AZ161" s="343"/>
      <c r="BA161" s="343"/>
      <c r="BB161" s="343"/>
      <c r="BC161" s="343"/>
      <c r="BD161" s="343"/>
      <c r="BE161" s="343"/>
      <c r="BF161" s="343"/>
      <c r="BG161" s="343"/>
      <c r="BH161" s="343"/>
      <c r="BI161" s="343"/>
      <c r="BJ161" s="343"/>
      <c r="BK161" s="343"/>
      <c r="BL161" s="343"/>
      <c r="BM161" s="343"/>
      <c r="BN161" s="343"/>
      <c r="BO161" s="343"/>
      <c r="BP161" s="343"/>
      <c r="BQ161" s="343"/>
      <c r="BR161" s="343"/>
      <c r="BS161" s="343"/>
      <c r="BT161" s="343"/>
      <c r="BU161" s="343"/>
      <c r="BV161" s="343"/>
      <c r="BW161" s="343"/>
      <c r="BX161" s="343"/>
      <c r="BY161" s="343"/>
      <c r="BZ161" s="343"/>
      <c r="CA161" s="343"/>
      <c r="CB161" s="343"/>
      <c r="CC161" s="343"/>
      <c r="CD161" s="343"/>
      <c r="CE161" s="343"/>
      <c r="CF161" s="343"/>
      <c r="CG161" s="343"/>
      <c r="CH161" s="343"/>
      <c r="CI161" s="343"/>
      <c r="CJ161" s="343"/>
      <c r="CK161" s="343"/>
      <c r="CL161" s="343"/>
      <c r="CM161" s="343"/>
      <c r="CN161" s="343"/>
      <c r="CO161" s="343"/>
      <c r="CP161" s="343"/>
      <c r="CQ161" s="343"/>
      <c r="CR161" s="343"/>
      <c r="CS161" s="343"/>
      <c r="CT161" s="343"/>
      <c r="CU161" s="343"/>
      <c r="CV161" s="343"/>
      <c r="CW161" s="343"/>
      <c r="CX161" s="343"/>
      <c r="CY161" s="343"/>
      <c r="CZ161" s="343"/>
      <c r="DA161" s="343"/>
      <c r="DB161" s="343"/>
      <c r="DC161" s="343"/>
      <c r="DD161" s="343"/>
      <c r="DE161" s="343"/>
      <c r="DF161" s="343"/>
      <c r="DG161" s="343"/>
      <c r="DH161" s="343"/>
      <c r="DI161" s="343"/>
      <c r="DJ161" s="343"/>
      <c r="DK161" s="343"/>
      <c r="DL161" s="343"/>
      <c r="DM161" s="343"/>
      <c r="DN161" s="343"/>
      <c r="DO161" s="343"/>
      <c r="DP161" s="343"/>
      <c r="DQ161" s="343"/>
      <c r="DR161" s="343"/>
      <c r="DS161" s="343"/>
      <c r="DT161" s="343"/>
      <c r="DU161" s="343"/>
      <c r="DV161" s="343"/>
      <c r="DW161" s="343"/>
      <c r="DX161" s="343"/>
      <c r="DY161" s="343"/>
      <c r="DZ161" s="343"/>
      <c r="EA161" s="343"/>
      <c r="EB161" s="343"/>
      <c r="EC161" s="343"/>
      <c r="ED161" s="343"/>
      <c r="EE161" s="343"/>
      <c r="EF161" s="343"/>
      <c r="EG161" s="343"/>
      <c r="EH161" s="343"/>
      <c r="EI161" s="343"/>
      <c r="EJ161" s="343"/>
      <c r="EK161" s="343"/>
      <c r="EL161" s="343"/>
      <c r="EM161" s="343"/>
      <c r="EN161" s="343"/>
      <c r="EO161" s="343"/>
      <c r="EP161" s="343"/>
      <c r="EQ161" s="343"/>
      <c r="ER161" s="343"/>
      <c r="ES161" s="343"/>
      <c r="ET161" s="343"/>
      <c r="EU161" s="343"/>
      <c r="EV161" s="343"/>
      <c r="EW161" s="343"/>
      <c r="EX161" s="343"/>
      <c r="EY161" s="343"/>
      <c r="EZ161" s="343"/>
      <c r="FA161" s="343"/>
      <c r="FB161" s="343"/>
      <c r="FC161" s="343"/>
      <c r="FD161" s="343"/>
      <c r="FE161" s="343"/>
      <c r="FF161" s="343"/>
      <c r="FG161" s="343"/>
      <c r="FH161" s="343"/>
      <c r="FI161" s="343"/>
      <c r="FJ161" s="343"/>
      <c r="FK161" s="343"/>
      <c r="FL161" s="343"/>
      <c r="FM161" s="343"/>
      <c r="FN161" s="343"/>
      <c r="FO161" s="343"/>
      <c r="FP161" s="343"/>
      <c r="FQ161" s="343"/>
      <c r="FR161" s="343"/>
      <c r="FS161" s="343"/>
      <c r="FT161" s="343"/>
      <c r="FU161" s="343"/>
      <c r="FV161" s="343"/>
      <c r="FW161" s="343"/>
      <c r="FX161" s="343"/>
      <c r="FY161" s="343"/>
      <c r="FZ161" s="343"/>
      <c r="GA161" s="343"/>
      <c r="GB161" s="343"/>
      <c r="GC161" s="343"/>
      <c r="GD161" s="343"/>
      <c r="GE161" s="343"/>
      <c r="GF161" s="343"/>
      <c r="GG161" s="343"/>
      <c r="GH161" s="343"/>
      <c r="GI161" s="343"/>
      <c r="GJ161" s="343"/>
      <c r="GK161" s="343"/>
      <c r="GL161" s="343"/>
      <c r="GM161" s="343"/>
      <c r="GN161" s="343"/>
      <c r="GO161" s="343"/>
      <c r="GP161" s="343"/>
      <c r="GQ161" s="343"/>
      <c r="GR161" s="343"/>
      <c r="GS161" s="343"/>
      <c r="GT161" s="343"/>
      <c r="GU161" s="343"/>
      <c r="GV161" s="343"/>
      <c r="GW161" s="343"/>
      <c r="GX161" s="343"/>
      <c r="GY161" s="343"/>
      <c r="GZ161" s="343"/>
      <c r="HA161" s="343"/>
      <c r="HB161" s="343"/>
      <c r="HC161" s="343"/>
      <c r="HD161" s="343"/>
      <c r="HE161" s="343"/>
      <c r="HF161" s="343"/>
      <c r="HG161" s="343"/>
      <c r="HH161" s="343"/>
      <c r="HI161" s="343"/>
      <c r="HJ161" s="343"/>
      <c r="HK161" s="343"/>
      <c r="HL161" s="343"/>
      <c r="HM161" s="343"/>
      <c r="HN161" s="343"/>
      <c r="HO161" s="343"/>
      <c r="HP161" s="343"/>
      <c r="HQ161" s="343"/>
      <c r="HR161" s="343"/>
      <c r="HS161" s="343"/>
      <c r="HT161" s="343"/>
      <c r="HU161" s="343"/>
      <c r="HV161" s="343"/>
      <c r="HW161" s="343"/>
      <c r="HX161" s="343"/>
      <c r="HY161" s="343"/>
      <c r="HZ161" s="343"/>
      <c r="IA161" s="343"/>
      <c r="IB161" s="343"/>
      <c r="IC161" s="343"/>
      <c r="ID161" s="343"/>
      <c r="IE161" s="343"/>
      <c r="IF161" s="343"/>
      <c r="IG161" s="343"/>
      <c r="IH161" s="343"/>
      <c r="II161" s="343"/>
      <c r="IJ161" s="343"/>
      <c r="IK161" s="343"/>
      <c r="IL161" s="343"/>
      <c r="IM161" s="343"/>
      <c r="IN161" s="343"/>
      <c r="IO161" s="343"/>
      <c r="IP161" s="343"/>
      <c r="IQ161" s="343"/>
    </row>
    <row r="162" spans="1:251" s="344" customFormat="1" ht="17.100000000000001" customHeight="1" x14ac:dyDescent="0.2">
      <c r="A162" s="373"/>
      <c r="B162" s="373"/>
      <c r="C162" s="374"/>
      <c r="D162" s="379" t="s">
        <v>294</v>
      </c>
      <c r="E162" s="350" t="s">
        <v>323</v>
      </c>
      <c r="F162" s="380">
        <v>7985.87</v>
      </c>
      <c r="G162" s="406"/>
      <c r="H162" s="406">
        <f>F162+G162</f>
        <v>7985.87</v>
      </c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43"/>
      <c r="AT162" s="343"/>
      <c r="AU162" s="343"/>
      <c r="AV162" s="343"/>
      <c r="AW162" s="343"/>
      <c r="AX162" s="343"/>
      <c r="AY162" s="343"/>
      <c r="AZ162" s="343"/>
      <c r="BA162" s="343"/>
      <c r="BB162" s="343"/>
      <c r="BC162" s="343"/>
      <c r="BD162" s="343"/>
      <c r="BE162" s="343"/>
      <c r="BF162" s="343"/>
      <c r="BG162" s="343"/>
      <c r="BH162" s="343"/>
      <c r="BI162" s="343"/>
      <c r="BJ162" s="343"/>
      <c r="BK162" s="343"/>
      <c r="BL162" s="343"/>
      <c r="BM162" s="343"/>
      <c r="BN162" s="343"/>
      <c r="BO162" s="343"/>
      <c r="BP162" s="343"/>
      <c r="BQ162" s="343"/>
      <c r="BR162" s="343"/>
      <c r="BS162" s="343"/>
      <c r="BT162" s="343"/>
      <c r="BU162" s="343"/>
      <c r="BV162" s="343"/>
      <c r="BW162" s="343"/>
      <c r="BX162" s="343"/>
      <c r="BY162" s="343"/>
      <c r="BZ162" s="343"/>
      <c r="CA162" s="343"/>
      <c r="CB162" s="343"/>
      <c r="CC162" s="343"/>
      <c r="CD162" s="343"/>
      <c r="CE162" s="343"/>
      <c r="CF162" s="343"/>
      <c r="CG162" s="343"/>
      <c r="CH162" s="343"/>
      <c r="CI162" s="343"/>
      <c r="CJ162" s="343"/>
      <c r="CK162" s="343"/>
      <c r="CL162" s="343"/>
      <c r="CM162" s="343"/>
      <c r="CN162" s="343"/>
      <c r="CO162" s="343"/>
      <c r="CP162" s="343"/>
      <c r="CQ162" s="343"/>
      <c r="CR162" s="343"/>
      <c r="CS162" s="343"/>
      <c r="CT162" s="343"/>
      <c r="CU162" s="343"/>
      <c r="CV162" s="343"/>
      <c r="CW162" s="343"/>
      <c r="CX162" s="343"/>
      <c r="CY162" s="343"/>
      <c r="CZ162" s="343"/>
      <c r="DA162" s="343"/>
      <c r="DB162" s="343"/>
      <c r="DC162" s="343"/>
      <c r="DD162" s="343"/>
      <c r="DE162" s="343"/>
      <c r="DF162" s="343"/>
      <c r="DG162" s="343"/>
      <c r="DH162" s="343"/>
      <c r="DI162" s="343"/>
      <c r="DJ162" s="343"/>
      <c r="DK162" s="343"/>
      <c r="DL162" s="343"/>
      <c r="DM162" s="343"/>
      <c r="DN162" s="343"/>
      <c r="DO162" s="343"/>
      <c r="DP162" s="343"/>
      <c r="DQ162" s="343"/>
      <c r="DR162" s="343"/>
      <c r="DS162" s="343"/>
      <c r="DT162" s="343"/>
      <c r="DU162" s="343"/>
      <c r="DV162" s="343"/>
      <c r="DW162" s="343"/>
      <c r="DX162" s="343"/>
      <c r="DY162" s="343"/>
      <c r="DZ162" s="343"/>
      <c r="EA162" s="343"/>
      <c r="EB162" s="343"/>
      <c r="EC162" s="343"/>
      <c r="ED162" s="343"/>
      <c r="EE162" s="343"/>
      <c r="EF162" s="343"/>
      <c r="EG162" s="343"/>
      <c r="EH162" s="343"/>
      <c r="EI162" s="343"/>
      <c r="EJ162" s="343"/>
      <c r="EK162" s="343"/>
      <c r="EL162" s="343"/>
      <c r="EM162" s="343"/>
      <c r="EN162" s="343"/>
      <c r="EO162" s="343"/>
      <c r="EP162" s="343"/>
      <c r="EQ162" s="343"/>
      <c r="ER162" s="343"/>
      <c r="ES162" s="343"/>
      <c r="ET162" s="343"/>
      <c r="EU162" s="343"/>
      <c r="EV162" s="343"/>
      <c r="EW162" s="343"/>
      <c r="EX162" s="343"/>
      <c r="EY162" s="343"/>
      <c r="EZ162" s="343"/>
      <c r="FA162" s="343"/>
      <c r="FB162" s="343"/>
      <c r="FC162" s="343"/>
      <c r="FD162" s="343"/>
      <c r="FE162" s="343"/>
      <c r="FF162" s="343"/>
      <c r="FG162" s="343"/>
      <c r="FH162" s="343"/>
      <c r="FI162" s="343"/>
      <c r="FJ162" s="343"/>
      <c r="FK162" s="343"/>
      <c r="FL162" s="343"/>
      <c r="FM162" s="343"/>
      <c r="FN162" s="343"/>
      <c r="FO162" s="343"/>
      <c r="FP162" s="343"/>
      <c r="FQ162" s="343"/>
      <c r="FR162" s="343"/>
      <c r="FS162" s="343"/>
      <c r="FT162" s="343"/>
      <c r="FU162" s="343"/>
      <c r="FV162" s="343"/>
      <c r="FW162" s="343"/>
      <c r="FX162" s="343"/>
      <c r="FY162" s="343"/>
      <c r="FZ162" s="343"/>
      <c r="GA162" s="343"/>
      <c r="GB162" s="343"/>
      <c r="GC162" s="343"/>
      <c r="GD162" s="343"/>
      <c r="GE162" s="343"/>
      <c r="GF162" s="343"/>
      <c r="GG162" s="343"/>
      <c r="GH162" s="343"/>
      <c r="GI162" s="343"/>
      <c r="GJ162" s="343"/>
      <c r="GK162" s="343"/>
      <c r="GL162" s="343"/>
      <c r="GM162" s="343"/>
      <c r="GN162" s="343"/>
      <c r="GO162" s="343"/>
      <c r="GP162" s="343"/>
      <c r="GQ162" s="343"/>
      <c r="GR162" s="343"/>
      <c r="GS162" s="343"/>
      <c r="GT162" s="343"/>
      <c r="GU162" s="343"/>
      <c r="GV162" s="343"/>
      <c r="GW162" s="343"/>
      <c r="GX162" s="343"/>
      <c r="GY162" s="343"/>
      <c r="GZ162" s="343"/>
      <c r="HA162" s="343"/>
      <c r="HB162" s="343"/>
      <c r="HC162" s="343"/>
      <c r="HD162" s="343"/>
      <c r="HE162" s="343"/>
      <c r="HF162" s="343"/>
      <c r="HG162" s="343"/>
      <c r="HH162" s="343"/>
      <c r="HI162" s="343"/>
      <c r="HJ162" s="343"/>
      <c r="HK162" s="343"/>
      <c r="HL162" s="343"/>
      <c r="HM162" s="343"/>
      <c r="HN162" s="343"/>
      <c r="HO162" s="343"/>
      <c r="HP162" s="343"/>
      <c r="HQ162" s="343"/>
      <c r="HR162" s="343"/>
      <c r="HS162" s="343"/>
      <c r="HT162" s="343"/>
      <c r="HU162" s="343"/>
      <c r="HV162" s="343"/>
      <c r="HW162" s="343"/>
      <c r="HX162" s="343"/>
      <c r="HY162" s="343"/>
      <c r="HZ162" s="343"/>
      <c r="IA162" s="343"/>
      <c r="IB162" s="343"/>
      <c r="IC162" s="343"/>
      <c r="ID162" s="343"/>
      <c r="IE162" s="343"/>
      <c r="IF162" s="343"/>
      <c r="IG162" s="343"/>
      <c r="IH162" s="343"/>
      <c r="II162" s="343"/>
      <c r="IJ162" s="343"/>
      <c r="IK162" s="343"/>
      <c r="IL162" s="343"/>
      <c r="IM162" s="343"/>
      <c r="IN162" s="343"/>
      <c r="IO162" s="343"/>
      <c r="IP162" s="343"/>
      <c r="IQ162" s="343"/>
    </row>
    <row r="163" spans="1:251" s="344" customFormat="1" ht="17.100000000000001" customHeight="1" x14ac:dyDescent="0.2">
      <c r="A163" s="373"/>
      <c r="B163" s="373"/>
      <c r="C163" s="374"/>
      <c r="D163" s="379" t="s">
        <v>184</v>
      </c>
      <c r="E163" s="350" t="s">
        <v>324</v>
      </c>
      <c r="F163" s="380">
        <v>600</v>
      </c>
      <c r="G163" s="406"/>
      <c r="H163" s="406">
        <f t="shared" ref="H163:H165" si="51">F163+G163</f>
        <v>600</v>
      </c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  <c r="AD163" s="343"/>
      <c r="AE163" s="343"/>
      <c r="AF163" s="343"/>
      <c r="AG163" s="343"/>
      <c r="AH163" s="343"/>
      <c r="AI163" s="343"/>
      <c r="AJ163" s="343"/>
      <c r="AK163" s="343"/>
      <c r="AL163" s="343"/>
      <c r="AM163" s="343"/>
      <c r="AN163" s="343"/>
      <c r="AO163" s="343"/>
      <c r="AP163" s="343"/>
      <c r="AQ163" s="343"/>
      <c r="AR163" s="343"/>
      <c r="AS163" s="343"/>
      <c r="AT163" s="343"/>
      <c r="AU163" s="343"/>
      <c r="AV163" s="343"/>
      <c r="AW163" s="343"/>
      <c r="AX163" s="343"/>
      <c r="AY163" s="343"/>
      <c r="AZ163" s="343"/>
      <c r="BA163" s="343"/>
      <c r="BB163" s="343"/>
      <c r="BC163" s="343"/>
      <c r="BD163" s="343"/>
      <c r="BE163" s="343"/>
      <c r="BF163" s="343"/>
      <c r="BG163" s="343"/>
      <c r="BH163" s="343"/>
      <c r="BI163" s="343"/>
      <c r="BJ163" s="343"/>
      <c r="BK163" s="343"/>
      <c r="BL163" s="343"/>
      <c r="BM163" s="343"/>
      <c r="BN163" s="343"/>
      <c r="BO163" s="343"/>
      <c r="BP163" s="343"/>
      <c r="BQ163" s="343"/>
      <c r="BR163" s="343"/>
      <c r="BS163" s="343"/>
      <c r="BT163" s="343"/>
      <c r="BU163" s="343"/>
      <c r="BV163" s="343"/>
      <c r="BW163" s="343"/>
      <c r="BX163" s="343"/>
      <c r="BY163" s="343"/>
      <c r="BZ163" s="343"/>
      <c r="CA163" s="343"/>
      <c r="CB163" s="343"/>
      <c r="CC163" s="343"/>
      <c r="CD163" s="343"/>
      <c r="CE163" s="343"/>
      <c r="CF163" s="343"/>
      <c r="CG163" s="343"/>
      <c r="CH163" s="343"/>
      <c r="CI163" s="343"/>
      <c r="CJ163" s="343"/>
      <c r="CK163" s="343"/>
      <c r="CL163" s="343"/>
      <c r="CM163" s="343"/>
      <c r="CN163" s="343"/>
      <c r="CO163" s="343"/>
      <c r="CP163" s="343"/>
      <c r="CQ163" s="343"/>
      <c r="CR163" s="343"/>
      <c r="CS163" s="343"/>
      <c r="CT163" s="343"/>
      <c r="CU163" s="343"/>
      <c r="CV163" s="343"/>
      <c r="CW163" s="343"/>
      <c r="CX163" s="343"/>
      <c r="CY163" s="343"/>
      <c r="CZ163" s="343"/>
      <c r="DA163" s="343"/>
      <c r="DB163" s="343"/>
      <c r="DC163" s="343"/>
      <c r="DD163" s="343"/>
      <c r="DE163" s="343"/>
      <c r="DF163" s="343"/>
      <c r="DG163" s="343"/>
      <c r="DH163" s="343"/>
      <c r="DI163" s="343"/>
      <c r="DJ163" s="343"/>
      <c r="DK163" s="343"/>
      <c r="DL163" s="343"/>
      <c r="DM163" s="343"/>
      <c r="DN163" s="343"/>
      <c r="DO163" s="343"/>
      <c r="DP163" s="343"/>
      <c r="DQ163" s="343"/>
      <c r="DR163" s="343"/>
      <c r="DS163" s="343"/>
      <c r="DT163" s="343"/>
      <c r="DU163" s="343"/>
      <c r="DV163" s="343"/>
      <c r="DW163" s="343"/>
      <c r="DX163" s="343"/>
      <c r="DY163" s="343"/>
      <c r="DZ163" s="343"/>
      <c r="EA163" s="343"/>
      <c r="EB163" s="343"/>
      <c r="EC163" s="343"/>
      <c r="ED163" s="343"/>
      <c r="EE163" s="343"/>
      <c r="EF163" s="343"/>
      <c r="EG163" s="343"/>
      <c r="EH163" s="343"/>
      <c r="EI163" s="343"/>
      <c r="EJ163" s="343"/>
      <c r="EK163" s="343"/>
      <c r="EL163" s="343"/>
      <c r="EM163" s="343"/>
      <c r="EN163" s="343"/>
      <c r="EO163" s="343"/>
      <c r="EP163" s="343"/>
      <c r="EQ163" s="343"/>
      <c r="ER163" s="343"/>
      <c r="ES163" s="343"/>
      <c r="ET163" s="343"/>
      <c r="EU163" s="343"/>
      <c r="EV163" s="343"/>
      <c r="EW163" s="343"/>
      <c r="EX163" s="343"/>
      <c r="EY163" s="343"/>
      <c r="EZ163" s="343"/>
      <c r="FA163" s="343"/>
      <c r="FB163" s="343"/>
      <c r="FC163" s="343"/>
      <c r="FD163" s="343"/>
      <c r="FE163" s="343"/>
      <c r="FF163" s="343"/>
      <c r="FG163" s="343"/>
      <c r="FH163" s="343"/>
      <c r="FI163" s="343"/>
      <c r="FJ163" s="343"/>
      <c r="FK163" s="343"/>
      <c r="FL163" s="343"/>
      <c r="FM163" s="343"/>
      <c r="FN163" s="343"/>
      <c r="FO163" s="343"/>
      <c r="FP163" s="343"/>
      <c r="FQ163" s="343"/>
      <c r="FR163" s="343"/>
      <c r="FS163" s="343"/>
      <c r="FT163" s="343"/>
      <c r="FU163" s="343"/>
      <c r="FV163" s="343"/>
      <c r="FW163" s="343"/>
      <c r="FX163" s="343"/>
      <c r="FY163" s="343"/>
      <c r="FZ163" s="343"/>
      <c r="GA163" s="343"/>
      <c r="GB163" s="343"/>
      <c r="GC163" s="343"/>
      <c r="GD163" s="343"/>
      <c r="GE163" s="343"/>
      <c r="GF163" s="343"/>
      <c r="GG163" s="343"/>
      <c r="GH163" s="343"/>
      <c r="GI163" s="343"/>
      <c r="GJ163" s="343"/>
      <c r="GK163" s="343"/>
      <c r="GL163" s="343"/>
      <c r="GM163" s="343"/>
      <c r="GN163" s="343"/>
      <c r="GO163" s="343"/>
      <c r="GP163" s="343"/>
      <c r="GQ163" s="343"/>
      <c r="GR163" s="343"/>
      <c r="GS163" s="343"/>
      <c r="GT163" s="343"/>
      <c r="GU163" s="343"/>
      <c r="GV163" s="343"/>
      <c r="GW163" s="343"/>
      <c r="GX163" s="343"/>
      <c r="GY163" s="343"/>
      <c r="GZ163" s="343"/>
      <c r="HA163" s="343"/>
      <c r="HB163" s="343"/>
      <c r="HC163" s="343"/>
      <c r="HD163" s="343"/>
      <c r="HE163" s="343"/>
      <c r="HF163" s="343"/>
      <c r="HG163" s="343"/>
      <c r="HH163" s="343"/>
      <c r="HI163" s="343"/>
      <c r="HJ163" s="343"/>
      <c r="HK163" s="343"/>
      <c r="HL163" s="343"/>
      <c r="HM163" s="343"/>
      <c r="HN163" s="343"/>
      <c r="HO163" s="343"/>
      <c r="HP163" s="343"/>
      <c r="HQ163" s="343"/>
      <c r="HR163" s="343"/>
      <c r="HS163" s="343"/>
      <c r="HT163" s="343"/>
      <c r="HU163" s="343"/>
      <c r="HV163" s="343"/>
      <c r="HW163" s="343"/>
      <c r="HX163" s="343"/>
      <c r="HY163" s="343"/>
      <c r="HZ163" s="343"/>
      <c r="IA163" s="343"/>
      <c r="IB163" s="343"/>
      <c r="IC163" s="343"/>
      <c r="ID163" s="343"/>
      <c r="IE163" s="343"/>
      <c r="IF163" s="343"/>
      <c r="IG163" s="343"/>
      <c r="IH163" s="343"/>
      <c r="II163" s="343"/>
      <c r="IJ163" s="343"/>
      <c r="IK163" s="343"/>
      <c r="IL163" s="343"/>
      <c r="IM163" s="343"/>
      <c r="IN163" s="343"/>
      <c r="IO163" s="343"/>
      <c r="IP163" s="343"/>
      <c r="IQ163" s="343"/>
    </row>
    <row r="164" spans="1:251" s="344" customFormat="1" ht="17.100000000000001" customHeight="1" x14ac:dyDescent="0.2">
      <c r="A164" s="373"/>
      <c r="B164" s="373"/>
      <c r="C164" s="374"/>
      <c r="D164" s="375" t="s">
        <v>186</v>
      </c>
      <c r="E164" s="376" t="s">
        <v>315</v>
      </c>
      <c r="F164" s="377">
        <v>500</v>
      </c>
      <c r="G164" s="406"/>
      <c r="H164" s="406">
        <f t="shared" si="51"/>
        <v>500</v>
      </c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  <c r="AD164" s="343"/>
      <c r="AE164" s="343"/>
      <c r="AF164" s="343"/>
      <c r="AG164" s="343"/>
      <c r="AH164" s="343"/>
      <c r="AI164" s="343"/>
      <c r="AJ164" s="343"/>
      <c r="AK164" s="343"/>
      <c r="AL164" s="343"/>
      <c r="AM164" s="343"/>
      <c r="AN164" s="343"/>
      <c r="AO164" s="343"/>
      <c r="AP164" s="343"/>
      <c r="AQ164" s="343"/>
      <c r="AR164" s="343"/>
      <c r="AS164" s="343"/>
      <c r="AT164" s="343"/>
      <c r="AU164" s="343"/>
      <c r="AV164" s="343"/>
      <c r="AW164" s="343"/>
      <c r="AX164" s="343"/>
      <c r="AY164" s="343"/>
      <c r="AZ164" s="343"/>
      <c r="BA164" s="343"/>
      <c r="BB164" s="343"/>
      <c r="BC164" s="343"/>
      <c r="BD164" s="343"/>
      <c r="BE164" s="343"/>
      <c r="BF164" s="343"/>
      <c r="BG164" s="343"/>
      <c r="BH164" s="343"/>
      <c r="BI164" s="343"/>
      <c r="BJ164" s="343"/>
      <c r="BK164" s="343"/>
      <c r="BL164" s="343"/>
      <c r="BM164" s="343"/>
      <c r="BN164" s="343"/>
      <c r="BO164" s="343"/>
      <c r="BP164" s="343"/>
      <c r="BQ164" s="343"/>
      <c r="BR164" s="343"/>
      <c r="BS164" s="343"/>
      <c r="BT164" s="343"/>
      <c r="BU164" s="343"/>
      <c r="BV164" s="343"/>
      <c r="BW164" s="343"/>
      <c r="BX164" s="343"/>
      <c r="BY164" s="343"/>
      <c r="BZ164" s="343"/>
      <c r="CA164" s="343"/>
      <c r="CB164" s="343"/>
      <c r="CC164" s="343"/>
      <c r="CD164" s="343"/>
      <c r="CE164" s="343"/>
      <c r="CF164" s="343"/>
      <c r="CG164" s="343"/>
      <c r="CH164" s="343"/>
      <c r="CI164" s="343"/>
      <c r="CJ164" s="343"/>
      <c r="CK164" s="343"/>
      <c r="CL164" s="343"/>
      <c r="CM164" s="343"/>
      <c r="CN164" s="343"/>
      <c r="CO164" s="343"/>
      <c r="CP164" s="343"/>
      <c r="CQ164" s="343"/>
      <c r="CR164" s="343"/>
      <c r="CS164" s="343"/>
      <c r="CT164" s="343"/>
      <c r="CU164" s="343"/>
      <c r="CV164" s="343"/>
      <c r="CW164" s="343"/>
      <c r="CX164" s="343"/>
      <c r="CY164" s="343"/>
      <c r="CZ164" s="343"/>
      <c r="DA164" s="343"/>
      <c r="DB164" s="343"/>
      <c r="DC164" s="343"/>
      <c r="DD164" s="343"/>
      <c r="DE164" s="343"/>
      <c r="DF164" s="343"/>
      <c r="DG164" s="343"/>
      <c r="DH164" s="343"/>
      <c r="DI164" s="343"/>
      <c r="DJ164" s="343"/>
      <c r="DK164" s="343"/>
      <c r="DL164" s="343"/>
      <c r="DM164" s="343"/>
      <c r="DN164" s="343"/>
      <c r="DO164" s="343"/>
      <c r="DP164" s="343"/>
      <c r="DQ164" s="343"/>
      <c r="DR164" s="343"/>
      <c r="DS164" s="343"/>
      <c r="DT164" s="343"/>
      <c r="DU164" s="343"/>
      <c r="DV164" s="343"/>
      <c r="DW164" s="343"/>
      <c r="DX164" s="343"/>
      <c r="DY164" s="343"/>
      <c r="DZ164" s="343"/>
      <c r="EA164" s="343"/>
      <c r="EB164" s="343"/>
      <c r="EC164" s="343"/>
      <c r="ED164" s="343"/>
      <c r="EE164" s="343"/>
      <c r="EF164" s="343"/>
      <c r="EG164" s="343"/>
      <c r="EH164" s="343"/>
      <c r="EI164" s="343"/>
      <c r="EJ164" s="343"/>
      <c r="EK164" s="343"/>
      <c r="EL164" s="343"/>
      <c r="EM164" s="343"/>
      <c r="EN164" s="343"/>
      <c r="EO164" s="343"/>
      <c r="EP164" s="343"/>
      <c r="EQ164" s="343"/>
      <c r="ER164" s="343"/>
      <c r="ES164" s="343"/>
      <c r="ET164" s="343"/>
      <c r="EU164" s="343"/>
      <c r="EV164" s="343"/>
      <c r="EW164" s="343"/>
      <c r="EX164" s="343"/>
      <c r="EY164" s="343"/>
      <c r="EZ164" s="343"/>
      <c r="FA164" s="343"/>
      <c r="FB164" s="343"/>
      <c r="FC164" s="343"/>
      <c r="FD164" s="343"/>
      <c r="FE164" s="343"/>
      <c r="FF164" s="343"/>
      <c r="FG164" s="343"/>
      <c r="FH164" s="343"/>
      <c r="FI164" s="343"/>
      <c r="FJ164" s="343"/>
      <c r="FK164" s="343"/>
      <c r="FL164" s="343"/>
      <c r="FM164" s="343"/>
      <c r="FN164" s="343"/>
      <c r="FO164" s="343"/>
      <c r="FP164" s="343"/>
      <c r="FQ164" s="343"/>
      <c r="FR164" s="343"/>
      <c r="FS164" s="343"/>
      <c r="FT164" s="343"/>
      <c r="FU164" s="343"/>
      <c r="FV164" s="343"/>
      <c r="FW164" s="343"/>
      <c r="FX164" s="343"/>
      <c r="FY164" s="343"/>
      <c r="FZ164" s="343"/>
      <c r="GA164" s="343"/>
      <c r="GB164" s="343"/>
      <c r="GC164" s="343"/>
      <c r="GD164" s="343"/>
      <c r="GE164" s="343"/>
      <c r="GF164" s="343"/>
      <c r="GG164" s="343"/>
      <c r="GH164" s="343"/>
      <c r="GI164" s="343"/>
      <c r="GJ164" s="343"/>
      <c r="GK164" s="343"/>
      <c r="GL164" s="343"/>
      <c r="GM164" s="343"/>
      <c r="GN164" s="343"/>
      <c r="GO164" s="343"/>
      <c r="GP164" s="343"/>
      <c r="GQ164" s="343"/>
      <c r="GR164" s="343"/>
      <c r="GS164" s="343"/>
      <c r="GT164" s="343"/>
      <c r="GU164" s="343"/>
      <c r="GV164" s="343"/>
      <c r="GW164" s="343"/>
      <c r="GX164" s="343"/>
      <c r="GY164" s="343"/>
      <c r="GZ164" s="343"/>
      <c r="HA164" s="343"/>
      <c r="HB164" s="343"/>
      <c r="HC164" s="343"/>
      <c r="HD164" s="343"/>
      <c r="HE164" s="343"/>
      <c r="HF164" s="343"/>
      <c r="HG164" s="343"/>
      <c r="HH164" s="343"/>
      <c r="HI164" s="343"/>
      <c r="HJ164" s="343"/>
      <c r="HK164" s="343"/>
      <c r="HL164" s="343"/>
      <c r="HM164" s="343"/>
      <c r="HN164" s="343"/>
      <c r="HO164" s="343"/>
      <c r="HP164" s="343"/>
      <c r="HQ164" s="343"/>
      <c r="HR164" s="343"/>
      <c r="HS164" s="343"/>
      <c r="HT164" s="343"/>
      <c r="HU164" s="343"/>
      <c r="HV164" s="343"/>
      <c r="HW164" s="343"/>
      <c r="HX164" s="343"/>
      <c r="HY164" s="343"/>
      <c r="HZ164" s="343"/>
      <c r="IA164" s="343"/>
      <c r="IB164" s="343"/>
      <c r="IC164" s="343"/>
      <c r="ID164" s="343"/>
      <c r="IE164" s="343"/>
      <c r="IF164" s="343"/>
      <c r="IG164" s="343"/>
      <c r="IH164" s="343"/>
      <c r="II164" s="343"/>
      <c r="IJ164" s="343"/>
      <c r="IK164" s="343"/>
      <c r="IL164" s="343"/>
      <c r="IM164" s="343"/>
      <c r="IN164" s="343"/>
      <c r="IO164" s="343"/>
      <c r="IP164" s="343"/>
      <c r="IQ164" s="343"/>
    </row>
    <row r="165" spans="1:251" s="344" customFormat="1" ht="17.100000000000001" customHeight="1" x14ac:dyDescent="0.2">
      <c r="A165" s="373"/>
      <c r="B165" s="373"/>
      <c r="C165" s="422"/>
      <c r="D165" s="423" t="s">
        <v>194</v>
      </c>
      <c r="E165" s="424" t="s">
        <v>325</v>
      </c>
      <c r="F165" s="380">
        <v>1000</v>
      </c>
      <c r="G165" s="406"/>
      <c r="H165" s="406">
        <f t="shared" si="51"/>
        <v>1000</v>
      </c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  <c r="AD165" s="343"/>
      <c r="AE165" s="343"/>
      <c r="AF165" s="343"/>
      <c r="AG165" s="343"/>
      <c r="AH165" s="343"/>
      <c r="AI165" s="343"/>
      <c r="AJ165" s="343"/>
      <c r="AK165" s="343"/>
      <c r="AL165" s="343"/>
      <c r="AM165" s="343"/>
      <c r="AN165" s="343"/>
      <c r="AO165" s="343"/>
      <c r="AP165" s="343"/>
      <c r="AQ165" s="343"/>
      <c r="AR165" s="343"/>
      <c r="AS165" s="343"/>
      <c r="AT165" s="343"/>
      <c r="AU165" s="343"/>
      <c r="AV165" s="343"/>
      <c r="AW165" s="343"/>
      <c r="AX165" s="343"/>
      <c r="AY165" s="343"/>
      <c r="AZ165" s="343"/>
      <c r="BA165" s="343"/>
      <c r="BB165" s="343"/>
      <c r="BC165" s="343"/>
      <c r="BD165" s="343"/>
      <c r="BE165" s="343"/>
      <c r="BF165" s="343"/>
      <c r="BG165" s="343"/>
      <c r="BH165" s="343"/>
      <c r="BI165" s="343"/>
      <c r="BJ165" s="343"/>
      <c r="BK165" s="343"/>
      <c r="BL165" s="343"/>
      <c r="BM165" s="343"/>
      <c r="BN165" s="343"/>
      <c r="BO165" s="343"/>
      <c r="BP165" s="343"/>
      <c r="BQ165" s="343"/>
      <c r="BR165" s="343"/>
      <c r="BS165" s="343"/>
      <c r="BT165" s="343"/>
      <c r="BU165" s="343"/>
      <c r="BV165" s="343"/>
      <c r="BW165" s="343"/>
      <c r="BX165" s="343"/>
      <c r="BY165" s="343"/>
      <c r="BZ165" s="343"/>
      <c r="CA165" s="343"/>
      <c r="CB165" s="343"/>
      <c r="CC165" s="343"/>
      <c r="CD165" s="343"/>
      <c r="CE165" s="343"/>
      <c r="CF165" s="343"/>
      <c r="CG165" s="343"/>
      <c r="CH165" s="343"/>
      <c r="CI165" s="343"/>
      <c r="CJ165" s="343"/>
      <c r="CK165" s="343"/>
      <c r="CL165" s="343"/>
      <c r="CM165" s="343"/>
      <c r="CN165" s="343"/>
      <c r="CO165" s="343"/>
      <c r="CP165" s="343"/>
      <c r="CQ165" s="343"/>
      <c r="CR165" s="343"/>
      <c r="CS165" s="343"/>
      <c r="CT165" s="343"/>
      <c r="CU165" s="343"/>
      <c r="CV165" s="343"/>
      <c r="CW165" s="343"/>
      <c r="CX165" s="343"/>
      <c r="CY165" s="343"/>
      <c r="CZ165" s="343"/>
      <c r="DA165" s="343"/>
      <c r="DB165" s="343"/>
      <c r="DC165" s="343"/>
      <c r="DD165" s="343"/>
      <c r="DE165" s="343"/>
      <c r="DF165" s="343"/>
      <c r="DG165" s="343"/>
      <c r="DH165" s="343"/>
      <c r="DI165" s="343"/>
      <c r="DJ165" s="343"/>
      <c r="DK165" s="343"/>
      <c r="DL165" s="343"/>
      <c r="DM165" s="343"/>
      <c r="DN165" s="343"/>
      <c r="DO165" s="343"/>
      <c r="DP165" s="343"/>
      <c r="DQ165" s="343"/>
      <c r="DR165" s="343"/>
      <c r="DS165" s="343"/>
      <c r="DT165" s="343"/>
      <c r="DU165" s="343"/>
      <c r="DV165" s="343"/>
      <c r="DW165" s="343"/>
      <c r="DX165" s="343"/>
      <c r="DY165" s="343"/>
      <c r="DZ165" s="343"/>
      <c r="EA165" s="343"/>
      <c r="EB165" s="343"/>
      <c r="EC165" s="343"/>
      <c r="ED165" s="343"/>
      <c r="EE165" s="343"/>
      <c r="EF165" s="343"/>
      <c r="EG165" s="343"/>
      <c r="EH165" s="343"/>
      <c r="EI165" s="343"/>
      <c r="EJ165" s="343"/>
      <c r="EK165" s="343"/>
      <c r="EL165" s="343"/>
      <c r="EM165" s="343"/>
      <c r="EN165" s="343"/>
      <c r="EO165" s="343"/>
      <c r="EP165" s="343"/>
      <c r="EQ165" s="343"/>
      <c r="ER165" s="343"/>
      <c r="ES165" s="343"/>
      <c r="ET165" s="343"/>
      <c r="EU165" s="343"/>
      <c r="EV165" s="343"/>
      <c r="EW165" s="343"/>
      <c r="EX165" s="343"/>
      <c r="EY165" s="343"/>
      <c r="EZ165" s="343"/>
      <c r="FA165" s="343"/>
      <c r="FB165" s="343"/>
      <c r="FC165" s="343"/>
      <c r="FD165" s="343"/>
      <c r="FE165" s="343"/>
      <c r="FF165" s="343"/>
      <c r="FG165" s="343"/>
      <c r="FH165" s="343"/>
      <c r="FI165" s="343"/>
      <c r="FJ165" s="343"/>
      <c r="FK165" s="343"/>
      <c r="FL165" s="343"/>
      <c r="FM165" s="343"/>
      <c r="FN165" s="343"/>
      <c r="FO165" s="343"/>
      <c r="FP165" s="343"/>
      <c r="FQ165" s="343"/>
      <c r="FR165" s="343"/>
      <c r="FS165" s="343"/>
      <c r="FT165" s="343"/>
      <c r="FU165" s="343"/>
      <c r="FV165" s="343"/>
      <c r="FW165" s="343"/>
      <c r="FX165" s="343"/>
      <c r="FY165" s="343"/>
      <c r="FZ165" s="343"/>
      <c r="GA165" s="343"/>
      <c r="GB165" s="343"/>
      <c r="GC165" s="343"/>
      <c r="GD165" s="343"/>
      <c r="GE165" s="343"/>
      <c r="GF165" s="343"/>
      <c r="GG165" s="343"/>
      <c r="GH165" s="343"/>
      <c r="GI165" s="343"/>
      <c r="GJ165" s="343"/>
      <c r="GK165" s="343"/>
      <c r="GL165" s="343"/>
      <c r="GM165" s="343"/>
      <c r="GN165" s="343"/>
      <c r="GO165" s="343"/>
      <c r="GP165" s="343"/>
      <c r="GQ165" s="343"/>
      <c r="GR165" s="343"/>
      <c r="GS165" s="343"/>
      <c r="GT165" s="343"/>
      <c r="GU165" s="343"/>
      <c r="GV165" s="343"/>
      <c r="GW165" s="343"/>
      <c r="GX165" s="343"/>
      <c r="GY165" s="343"/>
      <c r="GZ165" s="343"/>
      <c r="HA165" s="343"/>
      <c r="HB165" s="343"/>
      <c r="HC165" s="343"/>
      <c r="HD165" s="343"/>
      <c r="HE165" s="343"/>
      <c r="HF165" s="343"/>
      <c r="HG165" s="343"/>
      <c r="HH165" s="343"/>
      <c r="HI165" s="343"/>
      <c r="HJ165" s="343"/>
      <c r="HK165" s="343"/>
      <c r="HL165" s="343"/>
      <c r="HM165" s="343"/>
      <c r="HN165" s="343"/>
      <c r="HO165" s="343"/>
      <c r="HP165" s="343"/>
      <c r="HQ165" s="343"/>
      <c r="HR165" s="343"/>
      <c r="HS165" s="343"/>
      <c r="HT165" s="343"/>
      <c r="HU165" s="343"/>
      <c r="HV165" s="343"/>
      <c r="HW165" s="343"/>
      <c r="HX165" s="343"/>
      <c r="HY165" s="343"/>
      <c r="HZ165" s="343"/>
      <c r="IA165" s="343"/>
      <c r="IB165" s="343"/>
      <c r="IC165" s="343"/>
      <c r="ID165" s="343"/>
      <c r="IE165" s="343"/>
      <c r="IF165" s="343"/>
      <c r="IG165" s="343"/>
      <c r="IH165" s="343"/>
      <c r="II165" s="343"/>
      <c r="IJ165" s="343"/>
      <c r="IK165" s="343"/>
      <c r="IL165" s="343"/>
      <c r="IM165" s="343"/>
      <c r="IN165" s="343"/>
      <c r="IO165" s="343"/>
      <c r="IP165" s="343"/>
      <c r="IQ165" s="343"/>
    </row>
    <row r="166" spans="1:251" ht="23.25" customHeight="1" x14ac:dyDescent="0.2">
      <c r="A166" s="741" t="s">
        <v>326</v>
      </c>
      <c r="B166" s="741"/>
      <c r="C166" s="741"/>
      <c r="D166" s="741"/>
      <c r="E166" s="741"/>
      <c r="F166" s="425">
        <f>F145+F70+F56+F49+F43+F23+F6+F39</f>
        <v>262875.82999999996</v>
      </c>
      <c r="G166" s="426">
        <f t="shared" ref="G166:H166" si="52">G145+G70+G56+G49+G43+G23+G6+G39</f>
        <v>0</v>
      </c>
      <c r="H166" s="427">
        <f t="shared" si="52"/>
        <v>262875.82999999996</v>
      </c>
    </row>
    <row r="167" spans="1:251" x14ac:dyDescent="0.2">
      <c r="A167" s="319"/>
      <c r="B167" s="319"/>
      <c r="C167" s="319"/>
      <c r="D167" s="319"/>
      <c r="E167" s="319"/>
      <c r="F167" s="319"/>
    </row>
    <row r="168" spans="1:251" x14ac:dyDescent="0.2">
      <c r="A168" s="319"/>
      <c r="B168" s="319"/>
      <c r="C168" s="319"/>
      <c r="D168" s="319"/>
      <c r="E168" s="319"/>
      <c r="F168" s="428"/>
    </row>
    <row r="169" spans="1:251" x14ac:dyDescent="0.2">
      <c r="A169" s="319"/>
      <c r="B169" s="319"/>
      <c r="C169" s="319"/>
      <c r="D169" s="319"/>
      <c r="E169" s="319"/>
      <c r="F169" s="319"/>
    </row>
    <row r="170" spans="1:251" x14ac:dyDescent="0.2">
      <c r="A170" s="319"/>
      <c r="B170" s="319"/>
      <c r="C170" s="319"/>
      <c r="D170" s="319"/>
      <c r="E170" s="319"/>
      <c r="F170" s="319"/>
    </row>
    <row r="171" spans="1:251" s="318" customFormat="1" x14ac:dyDescent="0.2">
      <c r="A171" s="319"/>
      <c r="B171" s="319"/>
      <c r="C171" s="319"/>
      <c r="D171" s="319"/>
      <c r="E171" s="319"/>
      <c r="F171" s="319"/>
    </row>
  </sheetData>
  <sheetProtection selectLockedCells="1" selectUnlockedCells="1"/>
  <mergeCells count="6">
    <mergeCell ref="A166:E166"/>
    <mergeCell ref="A4:F4"/>
    <mergeCell ref="A7:A22"/>
    <mergeCell ref="B8:B22"/>
    <mergeCell ref="C65:C66"/>
    <mergeCell ref="C96:C97"/>
  </mergeCells>
  <pageMargins left="1.1023622047244095" right="0" top="0.94488188976377963" bottom="0.39370078740157483" header="0.31496062992125984" footer="0.11811023622047245"/>
  <pageSetup paperSize="9" scale="90" firstPageNumber="0" orientation="landscape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activeCell="D114" sqref="D114"/>
    </sheetView>
  </sheetViews>
  <sheetFormatPr defaultRowHeight="12.75" x14ac:dyDescent="0.2"/>
  <cols>
    <col min="1" max="1" width="3.85546875" style="319" customWidth="1"/>
    <col min="2" max="2" width="70.5703125" style="319" customWidth="1"/>
    <col min="3" max="3" width="12.140625" style="319" customWidth="1"/>
    <col min="4" max="4" width="13.42578125" style="319" customWidth="1"/>
    <col min="5" max="5" width="10.5703125" style="319" customWidth="1"/>
    <col min="6" max="6" width="14" style="319" customWidth="1"/>
    <col min="7" max="254" width="9.140625" style="319"/>
    <col min="255" max="255" width="6.7109375" style="319" customWidth="1"/>
    <col min="256" max="256" width="34.140625" style="319" customWidth="1"/>
    <col min="257" max="257" width="19" style="319" customWidth="1"/>
    <col min="258" max="258" width="27.85546875" style="319" customWidth="1"/>
    <col min="259" max="510" width="9.140625" style="319"/>
    <col min="511" max="511" width="6.7109375" style="319" customWidth="1"/>
    <col min="512" max="512" width="34.140625" style="319" customWidth="1"/>
    <col min="513" max="513" width="19" style="319" customWidth="1"/>
    <col min="514" max="514" width="27.85546875" style="319" customWidth="1"/>
    <col min="515" max="766" width="9.140625" style="319"/>
    <col min="767" max="767" width="6.7109375" style="319" customWidth="1"/>
    <col min="768" max="768" width="34.140625" style="319" customWidth="1"/>
    <col min="769" max="769" width="19" style="319" customWidth="1"/>
    <col min="770" max="770" width="27.85546875" style="319" customWidth="1"/>
    <col min="771" max="1022" width="9.140625" style="319"/>
    <col min="1023" max="1023" width="6.7109375" style="319" customWidth="1"/>
    <col min="1024" max="1024" width="34.140625" style="319" customWidth="1"/>
    <col min="1025" max="1025" width="19" style="319" customWidth="1"/>
    <col min="1026" max="1026" width="27.85546875" style="319" customWidth="1"/>
    <col min="1027" max="1278" width="9.140625" style="319"/>
    <col min="1279" max="1279" width="6.7109375" style="319" customWidth="1"/>
    <col min="1280" max="1280" width="34.140625" style="319" customWidth="1"/>
    <col min="1281" max="1281" width="19" style="319" customWidth="1"/>
    <col min="1282" max="1282" width="27.85546875" style="319" customWidth="1"/>
    <col min="1283" max="1534" width="9.140625" style="319"/>
    <col min="1535" max="1535" width="6.7109375" style="319" customWidth="1"/>
    <col min="1536" max="1536" width="34.140625" style="319" customWidth="1"/>
    <col min="1537" max="1537" width="19" style="319" customWidth="1"/>
    <col min="1538" max="1538" width="27.85546875" style="319" customWidth="1"/>
    <col min="1539" max="1790" width="9.140625" style="319"/>
    <col min="1791" max="1791" width="6.7109375" style="319" customWidth="1"/>
    <col min="1792" max="1792" width="34.140625" style="319" customWidth="1"/>
    <col min="1793" max="1793" width="19" style="319" customWidth="1"/>
    <col min="1794" max="1794" width="27.85546875" style="319" customWidth="1"/>
    <col min="1795" max="2046" width="9.140625" style="319"/>
    <col min="2047" max="2047" width="6.7109375" style="319" customWidth="1"/>
    <col min="2048" max="2048" width="34.140625" style="319" customWidth="1"/>
    <col min="2049" max="2049" width="19" style="319" customWidth="1"/>
    <col min="2050" max="2050" width="27.85546875" style="319" customWidth="1"/>
    <col min="2051" max="2302" width="9.140625" style="319"/>
    <col min="2303" max="2303" width="6.7109375" style="319" customWidth="1"/>
    <col min="2304" max="2304" width="34.140625" style="319" customWidth="1"/>
    <col min="2305" max="2305" width="19" style="319" customWidth="1"/>
    <col min="2306" max="2306" width="27.85546875" style="319" customWidth="1"/>
    <col min="2307" max="2558" width="9.140625" style="319"/>
    <col min="2559" max="2559" width="6.7109375" style="319" customWidth="1"/>
    <col min="2560" max="2560" width="34.140625" style="319" customWidth="1"/>
    <col min="2561" max="2561" width="19" style="319" customWidth="1"/>
    <col min="2562" max="2562" width="27.85546875" style="319" customWidth="1"/>
    <col min="2563" max="2814" width="9.140625" style="319"/>
    <col min="2815" max="2815" width="6.7109375" style="319" customWidth="1"/>
    <col min="2816" max="2816" width="34.140625" style="319" customWidth="1"/>
    <col min="2817" max="2817" width="19" style="319" customWidth="1"/>
    <col min="2818" max="2818" width="27.85546875" style="319" customWidth="1"/>
    <col min="2819" max="3070" width="9.140625" style="319"/>
    <col min="3071" max="3071" width="6.7109375" style="319" customWidth="1"/>
    <col min="3072" max="3072" width="34.140625" style="319" customWidth="1"/>
    <col min="3073" max="3073" width="19" style="319" customWidth="1"/>
    <col min="3074" max="3074" width="27.85546875" style="319" customWidth="1"/>
    <col min="3075" max="3326" width="9.140625" style="319"/>
    <col min="3327" max="3327" width="6.7109375" style="319" customWidth="1"/>
    <col min="3328" max="3328" width="34.140625" style="319" customWidth="1"/>
    <col min="3329" max="3329" width="19" style="319" customWidth="1"/>
    <col min="3330" max="3330" width="27.85546875" style="319" customWidth="1"/>
    <col min="3331" max="3582" width="9.140625" style="319"/>
    <col min="3583" max="3583" width="6.7109375" style="319" customWidth="1"/>
    <col min="3584" max="3584" width="34.140625" style="319" customWidth="1"/>
    <col min="3585" max="3585" width="19" style="319" customWidth="1"/>
    <col min="3586" max="3586" width="27.85546875" style="319" customWidth="1"/>
    <col min="3587" max="3838" width="9.140625" style="319"/>
    <col min="3839" max="3839" width="6.7109375" style="319" customWidth="1"/>
    <col min="3840" max="3840" width="34.140625" style="319" customWidth="1"/>
    <col min="3841" max="3841" width="19" style="319" customWidth="1"/>
    <col min="3842" max="3842" width="27.85546875" style="319" customWidth="1"/>
    <col min="3843" max="4094" width="9.140625" style="319"/>
    <col min="4095" max="4095" width="6.7109375" style="319" customWidth="1"/>
    <col min="4096" max="4096" width="34.140625" style="319" customWidth="1"/>
    <col min="4097" max="4097" width="19" style="319" customWidth="1"/>
    <col min="4098" max="4098" width="27.85546875" style="319" customWidth="1"/>
    <col min="4099" max="4350" width="9.140625" style="319"/>
    <col min="4351" max="4351" width="6.7109375" style="319" customWidth="1"/>
    <col min="4352" max="4352" width="34.140625" style="319" customWidth="1"/>
    <col min="4353" max="4353" width="19" style="319" customWidth="1"/>
    <col min="4354" max="4354" width="27.85546875" style="319" customWidth="1"/>
    <col min="4355" max="4606" width="9.140625" style="319"/>
    <col min="4607" max="4607" width="6.7109375" style="319" customWidth="1"/>
    <col min="4608" max="4608" width="34.140625" style="319" customWidth="1"/>
    <col min="4609" max="4609" width="19" style="319" customWidth="1"/>
    <col min="4610" max="4610" width="27.85546875" style="319" customWidth="1"/>
    <col min="4611" max="4862" width="9.140625" style="319"/>
    <col min="4863" max="4863" width="6.7109375" style="319" customWidth="1"/>
    <col min="4864" max="4864" width="34.140625" style="319" customWidth="1"/>
    <col min="4865" max="4865" width="19" style="319" customWidth="1"/>
    <col min="4866" max="4866" width="27.85546875" style="319" customWidth="1"/>
    <col min="4867" max="5118" width="9.140625" style="319"/>
    <col min="5119" max="5119" width="6.7109375" style="319" customWidth="1"/>
    <col min="5120" max="5120" width="34.140625" style="319" customWidth="1"/>
    <col min="5121" max="5121" width="19" style="319" customWidth="1"/>
    <col min="5122" max="5122" width="27.85546875" style="319" customWidth="1"/>
    <col min="5123" max="5374" width="9.140625" style="319"/>
    <col min="5375" max="5375" width="6.7109375" style="319" customWidth="1"/>
    <col min="5376" max="5376" width="34.140625" style="319" customWidth="1"/>
    <col min="5377" max="5377" width="19" style="319" customWidth="1"/>
    <col min="5378" max="5378" width="27.85546875" style="319" customWidth="1"/>
    <col min="5379" max="5630" width="9.140625" style="319"/>
    <col min="5631" max="5631" width="6.7109375" style="319" customWidth="1"/>
    <col min="5632" max="5632" width="34.140625" style="319" customWidth="1"/>
    <col min="5633" max="5633" width="19" style="319" customWidth="1"/>
    <col min="5634" max="5634" width="27.85546875" style="319" customWidth="1"/>
    <col min="5635" max="5886" width="9.140625" style="319"/>
    <col min="5887" max="5887" width="6.7109375" style="319" customWidth="1"/>
    <col min="5888" max="5888" width="34.140625" style="319" customWidth="1"/>
    <col min="5889" max="5889" width="19" style="319" customWidth="1"/>
    <col min="5890" max="5890" width="27.85546875" style="319" customWidth="1"/>
    <col min="5891" max="6142" width="9.140625" style="319"/>
    <col min="6143" max="6143" width="6.7109375" style="319" customWidth="1"/>
    <col min="6144" max="6144" width="34.140625" style="319" customWidth="1"/>
    <col min="6145" max="6145" width="19" style="319" customWidth="1"/>
    <col min="6146" max="6146" width="27.85546875" style="319" customWidth="1"/>
    <col min="6147" max="6398" width="9.140625" style="319"/>
    <col min="6399" max="6399" width="6.7109375" style="319" customWidth="1"/>
    <col min="6400" max="6400" width="34.140625" style="319" customWidth="1"/>
    <col min="6401" max="6401" width="19" style="319" customWidth="1"/>
    <col min="6402" max="6402" width="27.85546875" style="319" customWidth="1"/>
    <col min="6403" max="6654" width="9.140625" style="319"/>
    <col min="6655" max="6655" width="6.7109375" style="319" customWidth="1"/>
    <col min="6656" max="6656" width="34.140625" style="319" customWidth="1"/>
    <col min="6657" max="6657" width="19" style="319" customWidth="1"/>
    <col min="6658" max="6658" width="27.85546875" style="319" customWidth="1"/>
    <col min="6659" max="6910" width="9.140625" style="319"/>
    <col min="6911" max="6911" width="6.7109375" style="319" customWidth="1"/>
    <col min="6912" max="6912" width="34.140625" style="319" customWidth="1"/>
    <col min="6913" max="6913" width="19" style="319" customWidth="1"/>
    <col min="6914" max="6914" width="27.85546875" style="319" customWidth="1"/>
    <col min="6915" max="7166" width="9.140625" style="319"/>
    <col min="7167" max="7167" width="6.7109375" style="319" customWidth="1"/>
    <col min="7168" max="7168" width="34.140625" style="319" customWidth="1"/>
    <col min="7169" max="7169" width="19" style="319" customWidth="1"/>
    <col min="7170" max="7170" width="27.85546875" style="319" customWidth="1"/>
    <col min="7171" max="7422" width="9.140625" style="319"/>
    <col min="7423" max="7423" width="6.7109375" style="319" customWidth="1"/>
    <col min="7424" max="7424" width="34.140625" style="319" customWidth="1"/>
    <col min="7425" max="7425" width="19" style="319" customWidth="1"/>
    <col min="7426" max="7426" width="27.85546875" style="319" customWidth="1"/>
    <col min="7427" max="7678" width="9.140625" style="319"/>
    <col min="7679" max="7679" width="6.7109375" style="319" customWidth="1"/>
    <col min="7680" max="7680" width="34.140625" style="319" customWidth="1"/>
    <col min="7681" max="7681" width="19" style="319" customWidth="1"/>
    <col min="7682" max="7682" width="27.85546875" style="319" customWidth="1"/>
    <col min="7683" max="7934" width="9.140625" style="319"/>
    <col min="7935" max="7935" width="6.7109375" style="319" customWidth="1"/>
    <col min="7936" max="7936" width="34.140625" style="319" customWidth="1"/>
    <col min="7937" max="7937" width="19" style="319" customWidth="1"/>
    <col min="7938" max="7938" width="27.85546875" style="319" customWidth="1"/>
    <col min="7939" max="8190" width="9.140625" style="319"/>
    <col min="8191" max="8191" width="6.7109375" style="319" customWidth="1"/>
    <col min="8192" max="8192" width="34.140625" style="319" customWidth="1"/>
    <col min="8193" max="8193" width="19" style="319" customWidth="1"/>
    <col min="8194" max="8194" width="27.85546875" style="319" customWidth="1"/>
    <col min="8195" max="8446" width="9.140625" style="319"/>
    <col min="8447" max="8447" width="6.7109375" style="319" customWidth="1"/>
    <col min="8448" max="8448" width="34.140625" style="319" customWidth="1"/>
    <col min="8449" max="8449" width="19" style="319" customWidth="1"/>
    <col min="8450" max="8450" width="27.85546875" style="319" customWidth="1"/>
    <col min="8451" max="8702" width="9.140625" style="319"/>
    <col min="8703" max="8703" width="6.7109375" style="319" customWidth="1"/>
    <col min="8704" max="8704" width="34.140625" style="319" customWidth="1"/>
    <col min="8705" max="8705" width="19" style="319" customWidth="1"/>
    <col min="8706" max="8706" width="27.85546875" style="319" customWidth="1"/>
    <col min="8707" max="8958" width="9.140625" style="319"/>
    <col min="8959" max="8959" width="6.7109375" style="319" customWidth="1"/>
    <col min="8960" max="8960" width="34.140625" style="319" customWidth="1"/>
    <col min="8961" max="8961" width="19" style="319" customWidth="1"/>
    <col min="8962" max="8962" width="27.85546875" style="319" customWidth="1"/>
    <col min="8963" max="9214" width="9.140625" style="319"/>
    <col min="9215" max="9215" width="6.7109375" style="319" customWidth="1"/>
    <col min="9216" max="9216" width="34.140625" style="319" customWidth="1"/>
    <col min="9217" max="9217" width="19" style="319" customWidth="1"/>
    <col min="9218" max="9218" width="27.85546875" style="319" customWidth="1"/>
    <col min="9219" max="9470" width="9.140625" style="319"/>
    <col min="9471" max="9471" width="6.7109375" style="319" customWidth="1"/>
    <col min="9472" max="9472" width="34.140625" style="319" customWidth="1"/>
    <col min="9473" max="9473" width="19" style="319" customWidth="1"/>
    <col min="9474" max="9474" width="27.85546875" style="319" customWidth="1"/>
    <col min="9475" max="9726" width="9.140625" style="319"/>
    <col min="9727" max="9727" width="6.7109375" style="319" customWidth="1"/>
    <col min="9728" max="9728" width="34.140625" style="319" customWidth="1"/>
    <col min="9729" max="9729" width="19" style="319" customWidth="1"/>
    <col min="9730" max="9730" width="27.85546875" style="319" customWidth="1"/>
    <col min="9731" max="9982" width="9.140625" style="319"/>
    <col min="9983" max="9983" width="6.7109375" style="319" customWidth="1"/>
    <col min="9984" max="9984" width="34.140625" style="319" customWidth="1"/>
    <col min="9985" max="9985" width="19" style="319" customWidth="1"/>
    <col min="9986" max="9986" width="27.85546875" style="319" customWidth="1"/>
    <col min="9987" max="10238" width="9.140625" style="319"/>
    <col min="10239" max="10239" width="6.7109375" style="319" customWidth="1"/>
    <col min="10240" max="10240" width="34.140625" style="319" customWidth="1"/>
    <col min="10241" max="10241" width="19" style="319" customWidth="1"/>
    <col min="10242" max="10242" width="27.85546875" style="319" customWidth="1"/>
    <col min="10243" max="10494" width="9.140625" style="319"/>
    <col min="10495" max="10495" width="6.7109375" style="319" customWidth="1"/>
    <col min="10496" max="10496" width="34.140625" style="319" customWidth="1"/>
    <col min="10497" max="10497" width="19" style="319" customWidth="1"/>
    <col min="10498" max="10498" width="27.85546875" style="319" customWidth="1"/>
    <col min="10499" max="10750" width="9.140625" style="319"/>
    <col min="10751" max="10751" width="6.7109375" style="319" customWidth="1"/>
    <col min="10752" max="10752" width="34.140625" style="319" customWidth="1"/>
    <col min="10753" max="10753" width="19" style="319" customWidth="1"/>
    <col min="10754" max="10754" width="27.85546875" style="319" customWidth="1"/>
    <col min="10755" max="11006" width="9.140625" style="319"/>
    <col min="11007" max="11007" width="6.7109375" style="319" customWidth="1"/>
    <col min="11008" max="11008" width="34.140625" style="319" customWidth="1"/>
    <col min="11009" max="11009" width="19" style="319" customWidth="1"/>
    <col min="11010" max="11010" width="27.85546875" style="319" customWidth="1"/>
    <col min="11011" max="11262" width="9.140625" style="319"/>
    <col min="11263" max="11263" width="6.7109375" style="319" customWidth="1"/>
    <col min="11264" max="11264" width="34.140625" style="319" customWidth="1"/>
    <col min="11265" max="11265" width="19" style="319" customWidth="1"/>
    <col min="11266" max="11266" width="27.85546875" style="319" customWidth="1"/>
    <col min="11267" max="11518" width="9.140625" style="319"/>
    <col min="11519" max="11519" width="6.7109375" style="319" customWidth="1"/>
    <col min="11520" max="11520" width="34.140625" style="319" customWidth="1"/>
    <col min="11521" max="11521" width="19" style="319" customWidth="1"/>
    <col min="11522" max="11522" width="27.85546875" style="319" customWidth="1"/>
    <col min="11523" max="11774" width="9.140625" style="319"/>
    <col min="11775" max="11775" width="6.7109375" style="319" customWidth="1"/>
    <col min="11776" max="11776" width="34.140625" style="319" customWidth="1"/>
    <col min="11777" max="11777" width="19" style="319" customWidth="1"/>
    <col min="11778" max="11778" width="27.85546875" style="319" customWidth="1"/>
    <col min="11779" max="12030" width="9.140625" style="319"/>
    <col min="12031" max="12031" width="6.7109375" style="319" customWidth="1"/>
    <col min="12032" max="12032" width="34.140625" style="319" customWidth="1"/>
    <col min="12033" max="12033" width="19" style="319" customWidth="1"/>
    <col min="12034" max="12034" width="27.85546875" style="319" customWidth="1"/>
    <col min="12035" max="12286" width="9.140625" style="319"/>
    <col min="12287" max="12287" width="6.7109375" style="319" customWidth="1"/>
    <col min="12288" max="12288" width="34.140625" style="319" customWidth="1"/>
    <col min="12289" max="12289" width="19" style="319" customWidth="1"/>
    <col min="12290" max="12290" width="27.85546875" style="319" customWidth="1"/>
    <col min="12291" max="12542" width="9.140625" style="319"/>
    <col min="12543" max="12543" width="6.7109375" style="319" customWidth="1"/>
    <col min="12544" max="12544" width="34.140625" style="319" customWidth="1"/>
    <col min="12545" max="12545" width="19" style="319" customWidth="1"/>
    <col min="12546" max="12546" width="27.85546875" style="319" customWidth="1"/>
    <col min="12547" max="12798" width="9.140625" style="319"/>
    <col min="12799" max="12799" width="6.7109375" style="319" customWidth="1"/>
    <col min="12800" max="12800" width="34.140625" style="319" customWidth="1"/>
    <col min="12801" max="12801" width="19" style="319" customWidth="1"/>
    <col min="12802" max="12802" width="27.85546875" style="319" customWidth="1"/>
    <col min="12803" max="13054" width="9.140625" style="319"/>
    <col min="13055" max="13055" width="6.7109375" style="319" customWidth="1"/>
    <col min="13056" max="13056" width="34.140625" style="319" customWidth="1"/>
    <col min="13057" max="13057" width="19" style="319" customWidth="1"/>
    <col min="13058" max="13058" width="27.85546875" style="319" customWidth="1"/>
    <col min="13059" max="13310" width="9.140625" style="319"/>
    <col min="13311" max="13311" width="6.7109375" style="319" customWidth="1"/>
    <col min="13312" max="13312" width="34.140625" style="319" customWidth="1"/>
    <col min="13313" max="13313" width="19" style="319" customWidth="1"/>
    <col min="13314" max="13314" width="27.85546875" style="319" customWidth="1"/>
    <col min="13315" max="13566" width="9.140625" style="319"/>
    <col min="13567" max="13567" width="6.7109375" style="319" customWidth="1"/>
    <col min="13568" max="13568" width="34.140625" style="319" customWidth="1"/>
    <col min="13569" max="13569" width="19" style="319" customWidth="1"/>
    <col min="13570" max="13570" width="27.85546875" style="319" customWidth="1"/>
    <col min="13571" max="13822" width="9.140625" style="319"/>
    <col min="13823" max="13823" width="6.7109375" style="319" customWidth="1"/>
    <col min="13824" max="13824" width="34.140625" style="319" customWidth="1"/>
    <col min="13825" max="13825" width="19" style="319" customWidth="1"/>
    <col min="13826" max="13826" width="27.85546875" style="319" customWidth="1"/>
    <col min="13827" max="14078" width="9.140625" style="319"/>
    <col min="14079" max="14079" width="6.7109375" style="319" customWidth="1"/>
    <col min="14080" max="14080" width="34.140625" style="319" customWidth="1"/>
    <col min="14081" max="14081" width="19" style="319" customWidth="1"/>
    <col min="14082" max="14082" width="27.85546875" style="319" customWidth="1"/>
    <col min="14083" max="14334" width="9.140625" style="319"/>
    <col min="14335" max="14335" width="6.7109375" style="319" customWidth="1"/>
    <col min="14336" max="14336" width="34.140625" style="319" customWidth="1"/>
    <col min="14337" max="14337" width="19" style="319" customWidth="1"/>
    <col min="14338" max="14338" width="27.85546875" style="319" customWidth="1"/>
    <col min="14339" max="14590" width="9.140625" style="319"/>
    <col min="14591" max="14591" width="6.7109375" style="319" customWidth="1"/>
    <col min="14592" max="14592" width="34.140625" style="319" customWidth="1"/>
    <col min="14593" max="14593" width="19" style="319" customWidth="1"/>
    <col min="14594" max="14594" width="27.85546875" style="319" customWidth="1"/>
    <col min="14595" max="14846" width="9.140625" style="319"/>
    <col min="14847" max="14847" width="6.7109375" style="319" customWidth="1"/>
    <col min="14848" max="14848" width="34.140625" style="319" customWidth="1"/>
    <col min="14849" max="14849" width="19" style="319" customWidth="1"/>
    <col min="14850" max="14850" width="27.85546875" style="319" customWidth="1"/>
    <col min="14851" max="15102" width="9.140625" style="319"/>
    <col min="15103" max="15103" width="6.7109375" style="319" customWidth="1"/>
    <col min="15104" max="15104" width="34.140625" style="319" customWidth="1"/>
    <col min="15105" max="15105" width="19" style="319" customWidth="1"/>
    <col min="15106" max="15106" width="27.85546875" style="319" customWidth="1"/>
    <col min="15107" max="15358" width="9.140625" style="319"/>
    <col min="15359" max="15359" width="6.7109375" style="319" customWidth="1"/>
    <col min="15360" max="15360" width="34.140625" style="319" customWidth="1"/>
    <col min="15361" max="15361" width="19" style="319" customWidth="1"/>
    <col min="15362" max="15362" width="27.85546875" style="319" customWidth="1"/>
    <col min="15363" max="15614" width="9.140625" style="319"/>
    <col min="15615" max="15615" width="6.7109375" style="319" customWidth="1"/>
    <col min="15616" max="15616" width="34.140625" style="319" customWidth="1"/>
    <col min="15617" max="15617" width="19" style="319" customWidth="1"/>
    <col min="15618" max="15618" width="27.85546875" style="319" customWidth="1"/>
    <col min="15619" max="15870" width="9.140625" style="319"/>
    <col min="15871" max="15871" width="6.7109375" style="319" customWidth="1"/>
    <col min="15872" max="15872" width="34.140625" style="319" customWidth="1"/>
    <col min="15873" max="15873" width="19" style="319" customWidth="1"/>
    <col min="15874" max="15874" width="27.85546875" style="319" customWidth="1"/>
    <col min="15875" max="16126" width="9.140625" style="319"/>
    <col min="16127" max="16127" width="6.7109375" style="319" customWidth="1"/>
    <col min="16128" max="16128" width="34.140625" style="319" customWidth="1"/>
    <col min="16129" max="16129" width="19" style="319" customWidth="1"/>
    <col min="16130" max="16130" width="27.85546875" style="319" customWidth="1"/>
    <col min="16131" max="16384" width="9.140625" style="319"/>
  </cols>
  <sheetData>
    <row r="1" spans="1:6" x14ac:dyDescent="0.2">
      <c r="A1" s="431"/>
      <c r="B1" s="431"/>
      <c r="C1" s="751" t="s">
        <v>327</v>
      </c>
      <c r="D1" s="751"/>
      <c r="E1" s="751"/>
      <c r="F1" s="751"/>
    </row>
    <row r="2" spans="1:6" ht="43.5" customHeight="1" x14ac:dyDescent="0.2">
      <c r="A2" s="752" t="s">
        <v>328</v>
      </c>
      <c r="B2" s="752"/>
      <c r="C2" s="752"/>
      <c r="D2" s="752"/>
      <c r="E2" s="752"/>
      <c r="F2" s="752"/>
    </row>
    <row r="3" spans="1:6" ht="45" x14ac:dyDescent="0.2">
      <c r="A3" s="432" t="s">
        <v>2</v>
      </c>
      <c r="B3" s="433" t="s">
        <v>329</v>
      </c>
      <c r="C3" s="434" t="s">
        <v>330</v>
      </c>
      <c r="D3" s="435" t="s">
        <v>331</v>
      </c>
      <c r="E3" s="436" t="s">
        <v>332</v>
      </c>
      <c r="F3" s="436" t="s">
        <v>10</v>
      </c>
    </row>
    <row r="4" spans="1:6" x14ac:dyDescent="0.2">
      <c r="A4" s="437" t="s">
        <v>13</v>
      </c>
      <c r="B4" s="438" t="s">
        <v>236</v>
      </c>
      <c r="C4" s="437">
        <v>254</v>
      </c>
      <c r="D4" s="439">
        <f>SUM(D5:D7)</f>
        <v>12259.439999999999</v>
      </c>
      <c r="E4" s="439">
        <f t="shared" ref="E4:F4" si="0">SUM(E5:E7)</f>
        <v>0</v>
      </c>
      <c r="F4" s="439">
        <f t="shared" si="0"/>
        <v>12259.439999999999</v>
      </c>
    </row>
    <row r="5" spans="1:6" x14ac:dyDescent="0.2">
      <c r="A5" s="440"/>
      <c r="B5" s="441" t="s">
        <v>237</v>
      </c>
      <c r="C5" s="442"/>
      <c r="D5" s="443">
        <v>1500</v>
      </c>
      <c r="E5" s="444"/>
      <c r="F5" s="445">
        <f>D5+E5</f>
        <v>1500</v>
      </c>
    </row>
    <row r="6" spans="1:6" x14ac:dyDescent="0.2">
      <c r="A6" s="440"/>
      <c r="B6" s="441" t="s">
        <v>333</v>
      </c>
      <c r="C6" s="442"/>
      <c r="D6" s="443">
        <v>4659.4399999999996</v>
      </c>
      <c r="E6" s="444"/>
      <c r="F6" s="445">
        <f t="shared" ref="F6:F7" si="1">D6+E6</f>
        <v>4659.4399999999996</v>
      </c>
    </row>
    <row r="7" spans="1:6" x14ac:dyDescent="0.2">
      <c r="A7" s="440"/>
      <c r="B7" s="441" t="s">
        <v>334</v>
      </c>
      <c r="C7" s="442"/>
      <c r="D7" s="443">
        <v>6100</v>
      </c>
      <c r="E7" s="446"/>
      <c r="F7" s="445">
        <f t="shared" si="1"/>
        <v>6100</v>
      </c>
    </row>
    <row r="8" spans="1:6" x14ac:dyDescent="0.2">
      <c r="A8" s="437" t="s">
        <v>19</v>
      </c>
      <c r="B8" s="438" t="s">
        <v>294</v>
      </c>
      <c r="C8" s="437">
        <v>392</v>
      </c>
      <c r="D8" s="439">
        <f>SUM(D9:D11)</f>
        <v>15985.869999999999</v>
      </c>
      <c r="E8" s="439">
        <f t="shared" ref="E8:F8" si="2">SUM(E9:E11)</f>
        <v>0</v>
      </c>
      <c r="F8" s="439">
        <f t="shared" si="2"/>
        <v>15985.869999999999</v>
      </c>
    </row>
    <row r="9" spans="1:6" x14ac:dyDescent="0.2">
      <c r="A9" s="440"/>
      <c r="B9" s="441" t="s">
        <v>335</v>
      </c>
      <c r="C9" s="447"/>
      <c r="D9" s="448">
        <v>5200</v>
      </c>
      <c r="E9" s="444"/>
      <c r="F9" s="444">
        <f>D9+E9</f>
        <v>5200</v>
      </c>
    </row>
    <row r="10" spans="1:6" x14ac:dyDescent="0.2">
      <c r="A10" s="440"/>
      <c r="B10" s="447" t="s">
        <v>336</v>
      </c>
      <c r="C10" s="447"/>
      <c r="D10" s="448">
        <v>2800</v>
      </c>
      <c r="E10" s="444"/>
      <c r="F10" s="444">
        <f t="shared" ref="F10:F11" si="3">D10+E10</f>
        <v>2800</v>
      </c>
    </row>
    <row r="11" spans="1:6" x14ac:dyDescent="0.2">
      <c r="A11" s="440"/>
      <c r="B11" s="441" t="s">
        <v>337</v>
      </c>
      <c r="C11" s="447"/>
      <c r="D11" s="448">
        <v>7985.87</v>
      </c>
      <c r="E11" s="446"/>
      <c r="F11" s="444">
        <f t="shared" si="3"/>
        <v>7985.87</v>
      </c>
    </row>
    <row r="12" spans="1:6" x14ac:dyDescent="0.2">
      <c r="A12" s="437" t="s">
        <v>21</v>
      </c>
      <c r="B12" s="449" t="s">
        <v>184</v>
      </c>
      <c r="C12" s="437">
        <v>284</v>
      </c>
      <c r="D12" s="450">
        <f>SUM(D13:D17)</f>
        <v>13069.53</v>
      </c>
      <c r="E12" s="450">
        <f t="shared" ref="E12:F12" si="4">SUM(E13:E17)</f>
        <v>0</v>
      </c>
      <c r="F12" s="450">
        <f t="shared" si="4"/>
        <v>13069.53</v>
      </c>
    </row>
    <row r="13" spans="1:6" x14ac:dyDescent="0.2">
      <c r="A13" s="451"/>
      <c r="B13" s="452" t="s">
        <v>338</v>
      </c>
      <c r="C13" s="451"/>
      <c r="D13" s="443">
        <v>3000</v>
      </c>
      <c r="E13" s="445"/>
      <c r="F13" s="445">
        <f>D13+E13</f>
        <v>3000</v>
      </c>
    </row>
    <row r="14" spans="1:6" x14ac:dyDescent="0.2">
      <c r="A14" s="440"/>
      <c r="B14" s="452" t="s">
        <v>339</v>
      </c>
      <c r="C14" s="447"/>
      <c r="D14" s="443">
        <v>1000</v>
      </c>
      <c r="E14" s="445"/>
      <c r="F14" s="445">
        <f t="shared" ref="F14:F17" si="5">D14+E14</f>
        <v>1000</v>
      </c>
    </row>
    <row r="15" spans="1:6" x14ac:dyDescent="0.2">
      <c r="A15" s="440"/>
      <c r="B15" s="452" t="s">
        <v>340</v>
      </c>
      <c r="C15" s="447"/>
      <c r="D15" s="443">
        <v>2900</v>
      </c>
      <c r="E15" s="445"/>
      <c r="F15" s="445">
        <f t="shared" si="5"/>
        <v>2900</v>
      </c>
    </row>
    <row r="16" spans="1:6" x14ac:dyDescent="0.2">
      <c r="A16" s="440"/>
      <c r="B16" s="452" t="s">
        <v>303</v>
      </c>
      <c r="C16" s="447"/>
      <c r="D16" s="443">
        <v>3569.53</v>
      </c>
      <c r="E16" s="445"/>
      <c r="F16" s="445">
        <f t="shared" si="5"/>
        <v>3569.53</v>
      </c>
    </row>
    <row r="17" spans="1:6" x14ac:dyDescent="0.2">
      <c r="A17" s="440"/>
      <c r="B17" s="452" t="s">
        <v>341</v>
      </c>
      <c r="C17" s="447"/>
      <c r="D17" s="443">
        <v>2600</v>
      </c>
      <c r="E17" s="453"/>
      <c r="F17" s="445">
        <f t="shared" si="5"/>
        <v>2600</v>
      </c>
    </row>
    <row r="18" spans="1:6" x14ac:dyDescent="0.2">
      <c r="A18" s="437" t="s">
        <v>23</v>
      </c>
      <c r="B18" s="438" t="s">
        <v>186</v>
      </c>
      <c r="C18" s="437">
        <v>675</v>
      </c>
      <c r="D18" s="439">
        <f>SUM(D19:D25)</f>
        <v>23627.77</v>
      </c>
      <c r="E18" s="439">
        <f t="shared" ref="E18:F18" si="6">SUM(E19:E25)</f>
        <v>0</v>
      </c>
      <c r="F18" s="439">
        <f t="shared" si="6"/>
        <v>23627.77</v>
      </c>
    </row>
    <row r="19" spans="1:6" x14ac:dyDescent="0.2">
      <c r="A19" s="440"/>
      <c r="B19" s="441" t="s">
        <v>342</v>
      </c>
      <c r="C19" s="454"/>
      <c r="D19" s="443">
        <v>8577.77</v>
      </c>
      <c r="E19" s="445"/>
      <c r="F19" s="445">
        <f>D19+E19</f>
        <v>8577.77</v>
      </c>
    </row>
    <row r="20" spans="1:6" x14ac:dyDescent="0.2">
      <c r="A20" s="440"/>
      <c r="B20" s="454" t="s">
        <v>211</v>
      </c>
      <c r="C20" s="454"/>
      <c r="D20" s="443">
        <v>3000</v>
      </c>
      <c r="E20" s="445"/>
      <c r="F20" s="445">
        <f t="shared" ref="F20:F25" si="7">D20+E20</f>
        <v>3000</v>
      </c>
    </row>
    <row r="21" spans="1:6" x14ac:dyDescent="0.2">
      <c r="A21" s="440"/>
      <c r="B21" s="441" t="s">
        <v>226</v>
      </c>
      <c r="C21" s="454"/>
      <c r="D21" s="443">
        <v>1500</v>
      </c>
      <c r="E21" s="445"/>
      <c r="F21" s="445">
        <f t="shared" si="7"/>
        <v>1500</v>
      </c>
    </row>
    <row r="22" spans="1:6" x14ac:dyDescent="0.2">
      <c r="A22" s="440"/>
      <c r="B22" s="441" t="s">
        <v>343</v>
      </c>
      <c r="C22" s="454"/>
      <c r="D22" s="443">
        <v>2450</v>
      </c>
      <c r="E22" s="445"/>
      <c r="F22" s="445">
        <f t="shared" si="7"/>
        <v>2450</v>
      </c>
    </row>
    <row r="23" spans="1:6" x14ac:dyDescent="0.2">
      <c r="A23" s="440"/>
      <c r="B23" s="441" t="s">
        <v>344</v>
      </c>
      <c r="C23" s="454"/>
      <c r="D23" s="443">
        <v>1500</v>
      </c>
      <c r="E23" s="445"/>
      <c r="F23" s="445">
        <f t="shared" si="7"/>
        <v>1500</v>
      </c>
    </row>
    <row r="24" spans="1:6" x14ac:dyDescent="0.2">
      <c r="A24" s="440"/>
      <c r="B24" s="454" t="s">
        <v>335</v>
      </c>
      <c r="C24" s="454"/>
      <c r="D24" s="443">
        <v>3600</v>
      </c>
      <c r="E24" s="445"/>
      <c r="F24" s="445">
        <f t="shared" si="7"/>
        <v>3600</v>
      </c>
    </row>
    <row r="25" spans="1:6" x14ac:dyDescent="0.2">
      <c r="A25" s="440"/>
      <c r="B25" s="441" t="s">
        <v>345</v>
      </c>
      <c r="C25" s="454"/>
      <c r="D25" s="443">
        <v>3000</v>
      </c>
      <c r="E25" s="453"/>
      <c r="F25" s="445">
        <f t="shared" si="7"/>
        <v>3000</v>
      </c>
    </row>
    <row r="26" spans="1:6" x14ac:dyDescent="0.2">
      <c r="A26" s="437" t="s">
        <v>29</v>
      </c>
      <c r="B26" s="438" t="s">
        <v>212</v>
      </c>
      <c r="C26" s="437">
        <v>307</v>
      </c>
      <c r="D26" s="439">
        <f>SUM(D27:D32)</f>
        <v>13690.61</v>
      </c>
      <c r="E26" s="439">
        <f t="shared" ref="E26:F26" si="8">SUM(E27:E32)</f>
        <v>0</v>
      </c>
      <c r="F26" s="439">
        <f t="shared" si="8"/>
        <v>13690.61</v>
      </c>
    </row>
    <row r="27" spans="1:6" x14ac:dyDescent="0.2">
      <c r="A27" s="440"/>
      <c r="B27" s="452" t="s">
        <v>346</v>
      </c>
      <c r="C27" s="447"/>
      <c r="D27" s="443">
        <v>200</v>
      </c>
      <c r="E27" s="445"/>
      <c r="F27" s="445">
        <f>D27+E27</f>
        <v>200</v>
      </c>
    </row>
    <row r="28" spans="1:6" x14ac:dyDescent="0.2">
      <c r="A28" s="440"/>
      <c r="B28" s="452" t="s">
        <v>347</v>
      </c>
      <c r="C28" s="447"/>
      <c r="D28" s="443">
        <v>400</v>
      </c>
      <c r="E28" s="445"/>
      <c r="F28" s="445">
        <f t="shared" ref="F28:F32" si="9">D28+E28</f>
        <v>400</v>
      </c>
    </row>
    <row r="29" spans="1:6" x14ac:dyDescent="0.2">
      <c r="A29" s="440"/>
      <c r="B29" s="452" t="s">
        <v>348</v>
      </c>
      <c r="C29" s="447"/>
      <c r="D29" s="443">
        <v>4690.6099999999997</v>
      </c>
      <c r="E29" s="445"/>
      <c r="F29" s="445">
        <f t="shared" si="9"/>
        <v>4690.6099999999997</v>
      </c>
    </row>
    <row r="30" spans="1:6" x14ac:dyDescent="0.2">
      <c r="A30" s="440"/>
      <c r="B30" s="452" t="s">
        <v>349</v>
      </c>
      <c r="C30" s="447"/>
      <c r="D30" s="443">
        <v>500</v>
      </c>
      <c r="E30" s="445"/>
      <c r="F30" s="445">
        <f t="shared" si="9"/>
        <v>500</v>
      </c>
    </row>
    <row r="31" spans="1:6" x14ac:dyDescent="0.2">
      <c r="A31" s="440"/>
      <c r="B31" s="452" t="s">
        <v>350</v>
      </c>
      <c r="C31" s="447"/>
      <c r="D31" s="443">
        <v>3300</v>
      </c>
      <c r="E31" s="445"/>
      <c r="F31" s="445">
        <f t="shared" si="9"/>
        <v>3300</v>
      </c>
    </row>
    <row r="32" spans="1:6" x14ac:dyDescent="0.2">
      <c r="A32" s="440"/>
      <c r="B32" s="441" t="s">
        <v>351</v>
      </c>
      <c r="C32" s="447"/>
      <c r="D32" s="455">
        <v>4600</v>
      </c>
      <c r="E32" s="453"/>
      <c r="F32" s="445">
        <f t="shared" si="9"/>
        <v>4600</v>
      </c>
    </row>
    <row r="33" spans="1:6" x14ac:dyDescent="0.2">
      <c r="A33" s="437" t="s">
        <v>32</v>
      </c>
      <c r="B33" s="438" t="s">
        <v>214</v>
      </c>
      <c r="C33" s="437">
        <v>168</v>
      </c>
      <c r="D33" s="439">
        <f>SUM(D34:D38)</f>
        <v>9937.17</v>
      </c>
      <c r="E33" s="439">
        <f t="shared" ref="E33:F33" si="10">SUM(E34:E38)</f>
        <v>0</v>
      </c>
      <c r="F33" s="439">
        <f t="shared" si="10"/>
        <v>9937.17</v>
      </c>
    </row>
    <row r="34" spans="1:6" x14ac:dyDescent="0.2">
      <c r="A34" s="440"/>
      <c r="B34" s="454" t="s">
        <v>352</v>
      </c>
      <c r="C34" s="454"/>
      <c r="D34" s="443">
        <v>2000</v>
      </c>
      <c r="E34" s="445"/>
      <c r="F34" s="445">
        <f>D34+E34</f>
        <v>2000</v>
      </c>
    </row>
    <row r="35" spans="1:6" x14ac:dyDescent="0.2">
      <c r="A35" s="440"/>
      <c r="B35" s="454" t="s">
        <v>353</v>
      </c>
      <c r="C35" s="454"/>
      <c r="D35" s="443">
        <v>1000</v>
      </c>
      <c r="E35" s="445"/>
      <c r="F35" s="445">
        <f t="shared" ref="F35:F38" si="11">D35+E35</f>
        <v>1000</v>
      </c>
    </row>
    <row r="36" spans="1:6" x14ac:dyDescent="0.2">
      <c r="A36" s="440"/>
      <c r="B36" s="454" t="s">
        <v>295</v>
      </c>
      <c r="C36" s="454"/>
      <c r="D36" s="443">
        <v>2537.17</v>
      </c>
      <c r="E36" s="445"/>
      <c r="F36" s="445">
        <f t="shared" si="11"/>
        <v>2537.17</v>
      </c>
    </row>
    <row r="37" spans="1:6" x14ac:dyDescent="0.2">
      <c r="A37" s="440"/>
      <c r="B37" s="454" t="s">
        <v>341</v>
      </c>
      <c r="C37" s="454"/>
      <c r="D37" s="443">
        <v>2400</v>
      </c>
      <c r="E37" s="445"/>
      <c r="F37" s="445">
        <f t="shared" si="11"/>
        <v>2400</v>
      </c>
    </row>
    <row r="38" spans="1:6" x14ac:dyDescent="0.2">
      <c r="A38" s="456"/>
      <c r="B38" s="457" t="s">
        <v>354</v>
      </c>
      <c r="C38" s="457"/>
      <c r="D38" s="458">
        <v>2000</v>
      </c>
      <c r="E38" s="453"/>
      <c r="F38" s="453">
        <f t="shared" si="11"/>
        <v>2000</v>
      </c>
    </row>
    <row r="39" spans="1:6" x14ac:dyDescent="0.2">
      <c r="A39" s="437" t="s">
        <v>36</v>
      </c>
      <c r="B39" s="438" t="s">
        <v>262</v>
      </c>
      <c r="C39" s="437">
        <v>417</v>
      </c>
      <c r="D39" s="439">
        <f>SUM(D40:D45)</f>
        <v>16660.95</v>
      </c>
      <c r="E39" s="439">
        <f t="shared" ref="E39:F39" si="12">SUM(E40:E45)</f>
        <v>0</v>
      </c>
      <c r="F39" s="439">
        <f t="shared" si="12"/>
        <v>16660.95</v>
      </c>
    </row>
    <row r="40" spans="1:6" x14ac:dyDescent="0.2">
      <c r="A40" s="440"/>
      <c r="B40" s="447" t="s">
        <v>355</v>
      </c>
      <c r="C40" s="459"/>
      <c r="D40" s="443">
        <v>1500</v>
      </c>
      <c r="E40" s="445"/>
      <c r="F40" s="445">
        <f>D40+E40</f>
        <v>1500</v>
      </c>
    </row>
    <row r="41" spans="1:6" x14ac:dyDescent="0.2">
      <c r="A41" s="440"/>
      <c r="B41" s="447" t="s">
        <v>356</v>
      </c>
      <c r="C41" s="459"/>
      <c r="D41" s="443">
        <v>2000</v>
      </c>
      <c r="E41" s="445"/>
      <c r="F41" s="445">
        <f t="shared" ref="F41:F45" si="13">D41+E41</f>
        <v>2000</v>
      </c>
    </row>
    <row r="42" spans="1:6" x14ac:dyDescent="0.2">
      <c r="A42" s="440"/>
      <c r="B42" s="447" t="s">
        <v>357</v>
      </c>
      <c r="C42" s="459"/>
      <c r="D42" s="443">
        <v>1060</v>
      </c>
      <c r="E42" s="445"/>
      <c r="F42" s="445">
        <f t="shared" si="13"/>
        <v>1060</v>
      </c>
    </row>
    <row r="43" spans="1:6" x14ac:dyDescent="0.2">
      <c r="A43" s="440"/>
      <c r="B43" s="447" t="s">
        <v>295</v>
      </c>
      <c r="C43" s="459"/>
      <c r="D43" s="443">
        <v>5500</v>
      </c>
      <c r="E43" s="445"/>
      <c r="F43" s="445">
        <f t="shared" si="13"/>
        <v>5500</v>
      </c>
    </row>
    <row r="44" spans="1:6" x14ac:dyDescent="0.2">
      <c r="A44" s="440"/>
      <c r="B44" s="447" t="s">
        <v>358</v>
      </c>
      <c r="C44" s="459"/>
      <c r="D44" s="443">
        <v>1000</v>
      </c>
      <c r="E44" s="445"/>
      <c r="F44" s="445">
        <f t="shared" si="13"/>
        <v>1000</v>
      </c>
    </row>
    <row r="45" spans="1:6" x14ac:dyDescent="0.2">
      <c r="A45" s="440"/>
      <c r="B45" s="452" t="s">
        <v>359</v>
      </c>
      <c r="C45" s="459"/>
      <c r="D45" s="443">
        <v>5600.95</v>
      </c>
      <c r="E45" s="453"/>
      <c r="F45" s="445">
        <f t="shared" si="13"/>
        <v>5600.95</v>
      </c>
    </row>
    <row r="46" spans="1:6" x14ac:dyDescent="0.2">
      <c r="A46" s="437" t="s">
        <v>41</v>
      </c>
      <c r="B46" s="438" t="s">
        <v>264</v>
      </c>
      <c r="C46" s="437">
        <v>54</v>
      </c>
      <c r="D46" s="439">
        <f>SUM(D47:D48)</f>
        <v>6858.8</v>
      </c>
      <c r="E46" s="439">
        <f t="shared" ref="E46:F46" si="14">SUM(E47:E48)</f>
        <v>0</v>
      </c>
      <c r="F46" s="439">
        <f t="shared" si="14"/>
        <v>6858.8</v>
      </c>
    </row>
    <row r="47" spans="1:6" x14ac:dyDescent="0.2">
      <c r="A47" s="451"/>
      <c r="B47" s="447" t="s">
        <v>360</v>
      </c>
      <c r="C47" s="451"/>
      <c r="D47" s="443">
        <v>6000</v>
      </c>
      <c r="E47" s="445"/>
      <c r="F47" s="445">
        <f>D47+E47</f>
        <v>6000</v>
      </c>
    </row>
    <row r="48" spans="1:6" x14ac:dyDescent="0.2">
      <c r="A48" s="456"/>
      <c r="B48" s="460" t="s">
        <v>361</v>
      </c>
      <c r="C48" s="461"/>
      <c r="D48" s="458">
        <v>858.8</v>
      </c>
      <c r="E48" s="453"/>
      <c r="F48" s="445">
        <f>D48+E48</f>
        <v>858.8</v>
      </c>
    </row>
    <row r="49" spans="1:6" x14ac:dyDescent="0.2">
      <c r="A49" s="437" t="s">
        <v>44</v>
      </c>
      <c r="B49" s="438" t="s">
        <v>188</v>
      </c>
      <c r="C49" s="437">
        <v>88</v>
      </c>
      <c r="D49" s="439">
        <f>SUM(D50:D54)</f>
        <v>7776.91</v>
      </c>
      <c r="E49" s="439">
        <f t="shared" ref="E49:F49" si="15">SUM(E50:E54)</f>
        <v>0</v>
      </c>
      <c r="F49" s="439">
        <f t="shared" si="15"/>
        <v>7776.91</v>
      </c>
    </row>
    <row r="50" spans="1:6" x14ac:dyDescent="0.2">
      <c r="A50" s="440"/>
      <c r="B50" s="441" t="s">
        <v>362</v>
      </c>
      <c r="C50" s="459"/>
      <c r="D50" s="443">
        <v>3000</v>
      </c>
      <c r="E50" s="445"/>
      <c r="F50" s="445">
        <f>D50+E50</f>
        <v>3000</v>
      </c>
    </row>
    <row r="51" spans="1:6" x14ac:dyDescent="0.2">
      <c r="A51" s="440"/>
      <c r="B51" s="441" t="s">
        <v>363</v>
      </c>
      <c r="C51" s="459"/>
      <c r="D51" s="443">
        <v>1500</v>
      </c>
      <c r="E51" s="445"/>
      <c r="F51" s="445">
        <f t="shared" ref="F51:F54" si="16">D51+E51</f>
        <v>1500</v>
      </c>
    </row>
    <row r="52" spans="1:6" x14ac:dyDescent="0.2">
      <c r="A52" s="440"/>
      <c r="B52" s="447" t="s">
        <v>364</v>
      </c>
      <c r="C52" s="459"/>
      <c r="D52" s="443">
        <v>200</v>
      </c>
      <c r="E52" s="445"/>
      <c r="F52" s="445">
        <f t="shared" si="16"/>
        <v>200</v>
      </c>
    </row>
    <row r="53" spans="1:6" x14ac:dyDescent="0.2">
      <c r="A53" s="440"/>
      <c r="B53" s="447" t="s">
        <v>365</v>
      </c>
      <c r="C53" s="459"/>
      <c r="D53" s="443">
        <v>1776.91</v>
      </c>
      <c r="E53" s="445"/>
      <c r="F53" s="445">
        <f t="shared" si="16"/>
        <v>1776.91</v>
      </c>
    </row>
    <row r="54" spans="1:6" x14ac:dyDescent="0.2">
      <c r="A54" s="456"/>
      <c r="B54" s="462" t="s">
        <v>366</v>
      </c>
      <c r="C54" s="463"/>
      <c r="D54" s="458">
        <v>1300</v>
      </c>
      <c r="E54" s="453"/>
      <c r="F54" s="445">
        <f t="shared" si="16"/>
        <v>1300</v>
      </c>
    </row>
    <row r="55" spans="1:6" x14ac:dyDescent="0.2">
      <c r="A55" s="437" t="s">
        <v>46</v>
      </c>
      <c r="B55" s="438" t="s">
        <v>190</v>
      </c>
      <c r="C55" s="437">
        <v>449</v>
      </c>
      <c r="D55" s="439">
        <f>SUM(D56:D58)</f>
        <v>17525.060000000001</v>
      </c>
      <c r="E55" s="439">
        <f t="shared" ref="E55:F55" si="17">SUM(E56:E58)</f>
        <v>0</v>
      </c>
      <c r="F55" s="439">
        <f t="shared" si="17"/>
        <v>17525.060000000001</v>
      </c>
    </row>
    <row r="56" spans="1:6" x14ac:dyDescent="0.2">
      <c r="A56" s="451"/>
      <c r="B56" s="452" t="s">
        <v>367</v>
      </c>
      <c r="C56" s="451"/>
      <c r="D56" s="464">
        <v>6000</v>
      </c>
      <c r="E56" s="445"/>
      <c r="F56" s="445">
        <f>D56+E56</f>
        <v>6000</v>
      </c>
    </row>
    <row r="57" spans="1:6" x14ac:dyDescent="0.2">
      <c r="A57" s="451"/>
      <c r="B57" s="452" t="s">
        <v>368</v>
      </c>
      <c r="C57" s="451"/>
      <c r="D57" s="464">
        <v>7025.06</v>
      </c>
      <c r="E57" s="445"/>
      <c r="F57" s="445">
        <f t="shared" ref="F57:F58" si="18">D57+E57</f>
        <v>7025.06</v>
      </c>
    </row>
    <row r="58" spans="1:6" x14ac:dyDescent="0.2">
      <c r="A58" s="440"/>
      <c r="B58" s="452" t="s">
        <v>369</v>
      </c>
      <c r="C58" s="459"/>
      <c r="D58" s="443">
        <v>4500</v>
      </c>
      <c r="E58" s="453"/>
      <c r="F58" s="445">
        <f t="shared" si="18"/>
        <v>4500</v>
      </c>
    </row>
    <row r="59" spans="1:6" x14ac:dyDescent="0.2">
      <c r="A59" s="437" t="s">
        <v>48</v>
      </c>
      <c r="B59" s="438" t="s">
        <v>205</v>
      </c>
      <c r="C59" s="437">
        <v>205</v>
      </c>
      <c r="D59" s="439">
        <f>SUM(D60:D64)</f>
        <v>10936.28</v>
      </c>
      <c r="E59" s="439">
        <f t="shared" ref="E59:F59" si="19">SUM(E60:E64)</f>
        <v>0</v>
      </c>
      <c r="F59" s="439">
        <f t="shared" si="19"/>
        <v>10936.28</v>
      </c>
    </row>
    <row r="60" spans="1:6" x14ac:dyDescent="0.2">
      <c r="A60" s="440"/>
      <c r="B60" s="452" t="s">
        <v>370</v>
      </c>
      <c r="C60" s="459"/>
      <c r="D60" s="443">
        <v>3000</v>
      </c>
      <c r="E60" s="445"/>
      <c r="F60" s="445">
        <f>D60+E60</f>
        <v>3000</v>
      </c>
    </row>
    <row r="61" spans="1:6" x14ac:dyDescent="0.2">
      <c r="A61" s="440"/>
      <c r="B61" s="465" t="s">
        <v>371</v>
      </c>
      <c r="C61" s="459"/>
      <c r="D61" s="443">
        <v>300</v>
      </c>
      <c r="E61" s="445"/>
      <c r="F61" s="445">
        <f t="shared" ref="F61:F64" si="20">D61+E61</f>
        <v>300</v>
      </c>
    </row>
    <row r="62" spans="1:6" x14ac:dyDescent="0.2">
      <c r="A62" s="440"/>
      <c r="B62" s="465" t="s">
        <v>372</v>
      </c>
      <c r="C62" s="459"/>
      <c r="D62" s="443">
        <v>3500</v>
      </c>
      <c r="E62" s="445"/>
      <c r="F62" s="445">
        <f t="shared" si="20"/>
        <v>3500</v>
      </c>
    </row>
    <row r="63" spans="1:6" x14ac:dyDescent="0.2">
      <c r="A63" s="440"/>
      <c r="B63" s="465" t="s">
        <v>373</v>
      </c>
      <c r="C63" s="459"/>
      <c r="D63" s="443">
        <v>2000</v>
      </c>
      <c r="E63" s="445"/>
      <c r="F63" s="445">
        <f t="shared" si="20"/>
        <v>2000</v>
      </c>
    </row>
    <row r="64" spans="1:6" x14ac:dyDescent="0.2">
      <c r="A64" s="440"/>
      <c r="B64" s="447" t="s">
        <v>319</v>
      </c>
      <c r="C64" s="459"/>
      <c r="D64" s="443">
        <v>2136.2800000000002</v>
      </c>
      <c r="E64" s="453"/>
      <c r="F64" s="445">
        <f t="shared" si="20"/>
        <v>2136.2800000000002</v>
      </c>
    </row>
    <row r="65" spans="1:6" x14ac:dyDescent="0.2">
      <c r="A65" s="437" t="s">
        <v>50</v>
      </c>
      <c r="B65" s="438" t="s">
        <v>192</v>
      </c>
      <c r="C65" s="437">
        <v>1183</v>
      </c>
      <c r="D65" s="439">
        <f>SUM(D66:D75)</f>
        <v>27003.17</v>
      </c>
      <c r="E65" s="439">
        <f t="shared" ref="E65:F65" si="21">SUM(E66:E75)</f>
        <v>0</v>
      </c>
      <c r="F65" s="439">
        <f t="shared" si="21"/>
        <v>27003.17</v>
      </c>
    </row>
    <row r="66" spans="1:6" x14ac:dyDescent="0.2">
      <c r="A66" s="466"/>
      <c r="B66" s="441" t="s">
        <v>374</v>
      </c>
      <c r="C66" s="467"/>
      <c r="D66" s="443">
        <v>8000</v>
      </c>
      <c r="E66" s="445"/>
      <c r="F66" s="445">
        <f>D66+E66</f>
        <v>8000</v>
      </c>
    </row>
    <row r="67" spans="1:6" x14ac:dyDescent="0.2">
      <c r="A67" s="466"/>
      <c r="B67" s="441" t="s">
        <v>375</v>
      </c>
      <c r="C67" s="467"/>
      <c r="D67" s="443">
        <v>2000</v>
      </c>
      <c r="E67" s="445"/>
      <c r="F67" s="445">
        <f t="shared" ref="F67:F75" si="22">D67+E67</f>
        <v>2000</v>
      </c>
    </row>
    <row r="68" spans="1:6" x14ac:dyDescent="0.2">
      <c r="A68" s="468"/>
      <c r="B68" s="454" t="s">
        <v>218</v>
      </c>
      <c r="C68" s="467"/>
      <c r="D68" s="443">
        <v>2000</v>
      </c>
      <c r="E68" s="445"/>
      <c r="F68" s="445">
        <f t="shared" si="22"/>
        <v>2000</v>
      </c>
    </row>
    <row r="69" spans="1:6" x14ac:dyDescent="0.2">
      <c r="A69" s="466"/>
      <c r="B69" s="441" t="s">
        <v>376</v>
      </c>
      <c r="C69" s="467"/>
      <c r="D69" s="443">
        <v>1500</v>
      </c>
      <c r="E69" s="445"/>
      <c r="F69" s="445">
        <f t="shared" si="22"/>
        <v>1500</v>
      </c>
    </row>
    <row r="70" spans="1:6" x14ac:dyDescent="0.2">
      <c r="A70" s="466"/>
      <c r="B70" s="441" t="s">
        <v>377</v>
      </c>
      <c r="C70" s="467"/>
      <c r="D70" s="443">
        <v>2200</v>
      </c>
      <c r="E70" s="445"/>
      <c r="F70" s="445">
        <f t="shared" si="22"/>
        <v>2200</v>
      </c>
    </row>
    <row r="71" spans="1:6" x14ac:dyDescent="0.2">
      <c r="A71" s="466"/>
      <c r="B71" s="441" t="s">
        <v>378</v>
      </c>
      <c r="C71" s="467"/>
      <c r="D71" s="443">
        <v>900</v>
      </c>
      <c r="E71" s="445"/>
      <c r="F71" s="445">
        <f t="shared" si="22"/>
        <v>900</v>
      </c>
    </row>
    <row r="72" spans="1:6" x14ac:dyDescent="0.2">
      <c r="A72" s="466"/>
      <c r="B72" s="441" t="s">
        <v>379</v>
      </c>
      <c r="C72" s="467"/>
      <c r="D72" s="443">
        <v>303.17</v>
      </c>
      <c r="E72" s="445"/>
      <c r="F72" s="445">
        <f t="shared" si="22"/>
        <v>303.17</v>
      </c>
    </row>
    <row r="73" spans="1:6" x14ac:dyDescent="0.2">
      <c r="A73" s="466"/>
      <c r="B73" s="454" t="s">
        <v>295</v>
      </c>
      <c r="C73" s="467"/>
      <c r="D73" s="443">
        <v>4100</v>
      </c>
      <c r="E73" s="445"/>
      <c r="F73" s="445">
        <f t="shared" si="22"/>
        <v>4100</v>
      </c>
    </row>
    <row r="74" spans="1:6" x14ac:dyDescent="0.2">
      <c r="A74" s="466"/>
      <c r="B74" s="454" t="s">
        <v>380</v>
      </c>
      <c r="C74" s="467"/>
      <c r="D74" s="443">
        <v>1300</v>
      </c>
      <c r="E74" s="445"/>
      <c r="F74" s="445">
        <f t="shared" si="22"/>
        <v>1300</v>
      </c>
    </row>
    <row r="75" spans="1:6" x14ac:dyDescent="0.2">
      <c r="A75" s="466"/>
      <c r="B75" s="441" t="s">
        <v>381</v>
      </c>
      <c r="C75" s="467"/>
      <c r="D75" s="443">
        <v>4700</v>
      </c>
      <c r="E75" s="453"/>
      <c r="F75" s="445">
        <f t="shared" si="22"/>
        <v>4700</v>
      </c>
    </row>
    <row r="76" spans="1:6" x14ac:dyDescent="0.2">
      <c r="A76" s="437" t="s">
        <v>52</v>
      </c>
      <c r="B76" s="438" t="s">
        <v>194</v>
      </c>
      <c r="C76" s="437">
        <v>813</v>
      </c>
      <c r="D76" s="439">
        <f>SUM(D77:D82)</f>
        <v>27003.17</v>
      </c>
      <c r="E76" s="439">
        <f t="shared" ref="E76:F76" si="23">SUM(E77:E82)</f>
        <v>0</v>
      </c>
      <c r="F76" s="439">
        <f t="shared" si="23"/>
        <v>27003.17</v>
      </c>
    </row>
    <row r="77" spans="1:6" x14ac:dyDescent="0.2">
      <c r="A77" s="451"/>
      <c r="B77" s="469" t="s">
        <v>382</v>
      </c>
      <c r="C77" s="451"/>
      <c r="D77" s="464">
        <v>6500</v>
      </c>
      <c r="E77" s="445"/>
      <c r="F77" s="445">
        <f>D77+E77</f>
        <v>6500</v>
      </c>
    </row>
    <row r="78" spans="1:6" x14ac:dyDescent="0.2">
      <c r="A78" s="467"/>
      <c r="B78" s="447" t="s">
        <v>383</v>
      </c>
      <c r="C78" s="467"/>
      <c r="D78" s="443">
        <v>5503.17</v>
      </c>
      <c r="E78" s="445"/>
      <c r="F78" s="445">
        <f t="shared" ref="F78:F82" si="24">D78+E78</f>
        <v>5503.17</v>
      </c>
    </row>
    <row r="79" spans="1:6" x14ac:dyDescent="0.2">
      <c r="A79" s="467"/>
      <c r="B79" s="454" t="s">
        <v>384</v>
      </c>
      <c r="C79" s="467"/>
      <c r="D79" s="443">
        <v>1500</v>
      </c>
      <c r="E79" s="445"/>
      <c r="F79" s="445">
        <f t="shared" si="24"/>
        <v>1500</v>
      </c>
    </row>
    <row r="80" spans="1:6" x14ac:dyDescent="0.2">
      <c r="A80" s="467"/>
      <c r="B80" s="441" t="s">
        <v>325</v>
      </c>
      <c r="C80" s="467"/>
      <c r="D80" s="443">
        <v>1000</v>
      </c>
      <c r="E80" s="445"/>
      <c r="F80" s="445">
        <f t="shared" si="24"/>
        <v>1000</v>
      </c>
    </row>
    <row r="81" spans="1:6" x14ac:dyDescent="0.2">
      <c r="A81" s="467"/>
      <c r="B81" s="441" t="s">
        <v>335</v>
      </c>
      <c r="C81" s="467"/>
      <c r="D81" s="443">
        <v>5000</v>
      </c>
      <c r="E81" s="445"/>
      <c r="F81" s="445">
        <f t="shared" si="24"/>
        <v>5000</v>
      </c>
    </row>
    <row r="82" spans="1:6" x14ac:dyDescent="0.2">
      <c r="A82" s="467"/>
      <c r="B82" s="454" t="s">
        <v>385</v>
      </c>
      <c r="C82" s="454"/>
      <c r="D82" s="443">
        <v>7500</v>
      </c>
      <c r="E82" s="453"/>
      <c r="F82" s="445">
        <f t="shared" si="24"/>
        <v>7500</v>
      </c>
    </row>
    <row r="83" spans="1:6" x14ac:dyDescent="0.2">
      <c r="A83" s="437" t="s">
        <v>55</v>
      </c>
      <c r="B83" s="438" t="s">
        <v>268</v>
      </c>
      <c r="C83" s="437">
        <v>326</v>
      </c>
      <c r="D83" s="439">
        <f>SUM(D84:D86)</f>
        <v>14203.67</v>
      </c>
      <c r="E83" s="439">
        <f>SUM(E84:E86)</f>
        <v>0</v>
      </c>
      <c r="F83" s="439">
        <f>SUM(F84:F86)</f>
        <v>14203.67</v>
      </c>
    </row>
    <row r="84" spans="1:6" x14ac:dyDescent="0.2">
      <c r="A84" s="459"/>
      <c r="B84" s="452" t="s">
        <v>353</v>
      </c>
      <c r="C84" s="459"/>
      <c r="D84" s="443">
        <v>7400</v>
      </c>
      <c r="E84" s="445"/>
      <c r="F84" s="445">
        <f>D84+E84</f>
        <v>7400</v>
      </c>
    </row>
    <row r="85" spans="1:6" x14ac:dyDescent="0.2">
      <c r="A85" s="459"/>
      <c r="B85" s="452" t="s">
        <v>386</v>
      </c>
      <c r="C85" s="459"/>
      <c r="D85" s="443">
        <v>4400</v>
      </c>
      <c r="E85" s="445"/>
      <c r="F85" s="445">
        <f t="shared" ref="F85:F86" si="25">D85+E85</f>
        <v>4400</v>
      </c>
    </row>
    <row r="86" spans="1:6" x14ac:dyDescent="0.2">
      <c r="A86" s="459"/>
      <c r="B86" s="441" t="s">
        <v>321</v>
      </c>
      <c r="C86" s="459"/>
      <c r="D86" s="443">
        <v>2403.67</v>
      </c>
      <c r="E86" s="453"/>
      <c r="F86" s="445">
        <f t="shared" si="25"/>
        <v>2403.67</v>
      </c>
    </row>
    <row r="87" spans="1:6" x14ac:dyDescent="0.2">
      <c r="A87" s="437" t="s">
        <v>61</v>
      </c>
      <c r="B87" s="438" t="s">
        <v>208</v>
      </c>
      <c r="C87" s="437">
        <v>233</v>
      </c>
      <c r="D87" s="439">
        <f>SUM(D88:D93)</f>
        <v>11692.369999999999</v>
      </c>
      <c r="E87" s="439">
        <f t="shared" ref="E87:F87" si="26">SUM(E88:E93)</f>
        <v>0</v>
      </c>
      <c r="F87" s="439">
        <f t="shared" si="26"/>
        <v>11692.369999999999</v>
      </c>
    </row>
    <row r="88" spans="1:6" x14ac:dyDescent="0.2">
      <c r="A88" s="467"/>
      <c r="B88" s="454" t="s">
        <v>209</v>
      </c>
      <c r="C88" s="467"/>
      <c r="D88" s="443">
        <v>1000</v>
      </c>
      <c r="E88" s="445"/>
      <c r="F88" s="445">
        <f>D88+E88</f>
        <v>1000</v>
      </c>
    </row>
    <row r="89" spans="1:6" x14ac:dyDescent="0.2">
      <c r="A89" s="467"/>
      <c r="B89" s="441" t="s">
        <v>387</v>
      </c>
      <c r="C89" s="467"/>
      <c r="D89" s="443">
        <v>2000</v>
      </c>
      <c r="E89" s="445"/>
      <c r="F89" s="445">
        <f t="shared" ref="F89:F93" si="27">D89+E89</f>
        <v>2000</v>
      </c>
    </row>
    <row r="90" spans="1:6" x14ac:dyDescent="0.2">
      <c r="A90" s="466"/>
      <c r="B90" s="441" t="s">
        <v>388</v>
      </c>
      <c r="C90" s="470"/>
      <c r="D90" s="443">
        <v>1000</v>
      </c>
      <c r="E90" s="445"/>
      <c r="F90" s="445">
        <f t="shared" si="27"/>
        <v>1000</v>
      </c>
    </row>
    <row r="91" spans="1:6" x14ac:dyDescent="0.2">
      <c r="A91" s="466"/>
      <c r="B91" s="441" t="s">
        <v>389</v>
      </c>
      <c r="C91" s="467"/>
      <c r="D91" s="443">
        <v>5192.37</v>
      </c>
      <c r="E91" s="445"/>
      <c r="F91" s="445">
        <f t="shared" si="27"/>
        <v>5192.37</v>
      </c>
    </row>
    <row r="92" spans="1:6" x14ac:dyDescent="0.2">
      <c r="A92" s="466"/>
      <c r="B92" s="441" t="s">
        <v>390</v>
      </c>
      <c r="C92" s="467"/>
      <c r="D92" s="443">
        <v>1000</v>
      </c>
      <c r="E92" s="445"/>
      <c r="F92" s="445">
        <f t="shared" si="27"/>
        <v>1000</v>
      </c>
    </row>
    <row r="93" spans="1:6" x14ac:dyDescent="0.2">
      <c r="A93" s="466"/>
      <c r="B93" s="441" t="s">
        <v>239</v>
      </c>
      <c r="C93" s="467"/>
      <c r="D93" s="443">
        <v>1500</v>
      </c>
      <c r="E93" s="453"/>
      <c r="F93" s="445">
        <f t="shared" si="27"/>
        <v>1500</v>
      </c>
    </row>
    <row r="94" spans="1:6" x14ac:dyDescent="0.2">
      <c r="A94" s="437" t="s">
        <v>64</v>
      </c>
      <c r="B94" s="438" t="s">
        <v>196</v>
      </c>
      <c r="C94" s="437">
        <v>534</v>
      </c>
      <c r="D94" s="439">
        <f>SUM(D95:D102)</f>
        <v>19820.32</v>
      </c>
      <c r="E94" s="439">
        <f t="shared" ref="E94:F94" si="28">SUM(E95:E102)</f>
        <v>0</v>
      </c>
      <c r="F94" s="439">
        <f t="shared" si="28"/>
        <v>19820.32</v>
      </c>
    </row>
    <row r="95" spans="1:6" x14ac:dyDescent="0.2">
      <c r="A95" s="451"/>
      <c r="B95" s="469" t="s">
        <v>391</v>
      </c>
      <c r="C95" s="451"/>
      <c r="D95" s="464">
        <v>7000</v>
      </c>
      <c r="E95" s="445"/>
      <c r="F95" s="445">
        <f>D95+E95</f>
        <v>7000</v>
      </c>
    </row>
    <row r="96" spans="1:6" x14ac:dyDescent="0.2">
      <c r="A96" s="451"/>
      <c r="B96" s="447" t="s">
        <v>210</v>
      </c>
      <c r="C96" s="451"/>
      <c r="D96" s="443">
        <v>1000</v>
      </c>
      <c r="E96" s="445"/>
      <c r="F96" s="445">
        <f t="shared" ref="F96:F102" si="29">D96+E96</f>
        <v>1000</v>
      </c>
    </row>
    <row r="97" spans="1:6" x14ac:dyDescent="0.2">
      <c r="A97" s="451"/>
      <c r="B97" s="441" t="s">
        <v>392</v>
      </c>
      <c r="C97" s="451"/>
      <c r="D97" s="443">
        <v>500</v>
      </c>
      <c r="E97" s="445"/>
      <c r="F97" s="445">
        <f t="shared" si="29"/>
        <v>500</v>
      </c>
    </row>
    <row r="98" spans="1:6" x14ac:dyDescent="0.2">
      <c r="A98" s="459"/>
      <c r="B98" s="447" t="s">
        <v>393</v>
      </c>
      <c r="C98" s="459"/>
      <c r="D98" s="443">
        <v>1500</v>
      </c>
      <c r="E98" s="445"/>
      <c r="F98" s="445">
        <f t="shared" si="29"/>
        <v>1500</v>
      </c>
    </row>
    <row r="99" spans="1:6" x14ac:dyDescent="0.2">
      <c r="A99" s="459"/>
      <c r="B99" s="447" t="s">
        <v>251</v>
      </c>
      <c r="C99" s="459"/>
      <c r="D99" s="443">
        <v>2500</v>
      </c>
      <c r="E99" s="445"/>
      <c r="F99" s="445">
        <f t="shared" si="29"/>
        <v>2500</v>
      </c>
    </row>
    <row r="100" spans="1:6" x14ac:dyDescent="0.2">
      <c r="A100" s="459"/>
      <c r="B100" s="447" t="s">
        <v>394</v>
      </c>
      <c r="C100" s="459"/>
      <c r="D100" s="443">
        <v>3320.32</v>
      </c>
      <c r="E100" s="445"/>
      <c r="F100" s="445">
        <f t="shared" si="29"/>
        <v>3320.32</v>
      </c>
    </row>
    <row r="101" spans="1:6" x14ac:dyDescent="0.2">
      <c r="A101" s="459"/>
      <c r="B101" s="447" t="s">
        <v>305</v>
      </c>
      <c r="C101" s="459"/>
      <c r="D101" s="443">
        <v>3000</v>
      </c>
      <c r="E101" s="445"/>
      <c r="F101" s="445">
        <f t="shared" si="29"/>
        <v>3000</v>
      </c>
    </row>
    <row r="102" spans="1:6" x14ac:dyDescent="0.2">
      <c r="A102" s="459"/>
      <c r="B102" s="447" t="s">
        <v>322</v>
      </c>
      <c r="C102" s="459"/>
      <c r="D102" s="443">
        <v>1000</v>
      </c>
      <c r="E102" s="453"/>
      <c r="F102" s="445">
        <f t="shared" si="29"/>
        <v>1000</v>
      </c>
    </row>
    <row r="103" spans="1:6" x14ac:dyDescent="0.2">
      <c r="A103" s="437" t="s">
        <v>67</v>
      </c>
      <c r="B103" s="438" t="s">
        <v>241</v>
      </c>
      <c r="C103" s="437">
        <v>349</v>
      </c>
      <c r="D103" s="439">
        <f>SUM(D104:D108)</f>
        <v>14824.74</v>
      </c>
      <c r="E103" s="439">
        <f t="shared" ref="E103:F103" si="30">SUM(E104:E108)</f>
        <v>0</v>
      </c>
      <c r="F103" s="439">
        <f t="shared" si="30"/>
        <v>14824.74</v>
      </c>
    </row>
    <row r="104" spans="1:6" x14ac:dyDescent="0.2">
      <c r="A104" s="451"/>
      <c r="B104" s="447" t="s">
        <v>242</v>
      </c>
      <c r="C104" s="451"/>
      <c r="D104" s="443">
        <v>2000</v>
      </c>
      <c r="E104" s="445"/>
      <c r="F104" s="445">
        <f>D104+E104</f>
        <v>2000</v>
      </c>
    </row>
    <row r="105" spans="1:6" x14ac:dyDescent="0.2">
      <c r="A105" s="440"/>
      <c r="B105" s="452" t="s">
        <v>395</v>
      </c>
      <c r="C105" s="459"/>
      <c r="D105" s="443">
        <v>2500</v>
      </c>
      <c r="E105" s="445"/>
      <c r="F105" s="445">
        <f t="shared" ref="F105:F108" si="31">D105+E105</f>
        <v>2500</v>
      </c>
    </row>
    <row r="106" spans="1:6" x14ac:dyDescent="0.2">
      <c r="A106" s="440"/>
      <c r="B106" s="452" t="s">
        <v>396</v>
      </c>
      <c r="C106" s="459"/>
      <c r="D106" s="443">
        <v>2400</v>
      </c>
      <c r="E106" s="445"/>
      <c r="F106" s="445">
        <f t="shared" si="31"/>
        <v>2400</v>
      </c>
    </row>
    <row r="107" spans="1:6" x14ac:dyDescent="0.2">
      <c r="A107" s="440"/>
      <c r="B107" s="452" t="s">
        <v>397</v>
      </c>
      <c r="C107" s="459"/>
      <c r="D107" s="443">
        <v>1200</v>
      </c>
      <c r="E107" s="445"/>
      <c r="F107" s="445">
        <f t="shared" si="31"/>
        <v>1200</v>
      </c>
    </row>
    <row r="108" spans="1:6" ht="13.5" thickBot="1" x14ac:dyDescent="0.25">
      <c r="A108" s="440"/>
      <c r="B108" s="452" t="s">
        <v>398</v>
      </c>
      <c r="C108" s="459"/>
      <c r="D108" s="443">
        <v>6724.74</v>
      </c>
      <c r="E108" s="445"/>
      <c r="F108" s="445">
        <f t="shared" si="31"/>
        <v>6724.74</v>
      </c>
    </row>
    <row r="109" spans="1:6" ht="15" thickBot="1" x14ac:dyDescent="0.25">
      <c r="A109" s="471"/>
      <c r="B109" s="472" t="s">
        <v>399</v>
      </c>
      <c r="C109" s="473">
        <f>C103+C94+C87+C83+C65+C59+C55+C49+C46+C39+C33+C26+C18+C12+C8+C4+C76</f>
        <v>6731</v>
      </c>
      <c r="D109" s="474">
        <f>D103+D94+D87+D83+D76+D65+D59+D55+D49+D46+D39+D33+D26+D18+D12+D8+D4</f>
        <v>262875.83</v>
      </c>
      <c r="E109" s="474">
        <f>E103+E94+E87+E83+E76+E65+E59+E55+E49+E46+E39+E33+E26+E18+E12+E8+E4</f>
        <v>0</v>
      </c>
      <c r="F109" s="474">
        <f>F103+F94+F87+F83+F76+F65+F59+F55+F49+F46+F39+F33+F26+F18+F12+F8+F4</f>
        <v>262875.83</v>
      </c>
    </row>
  </sheetData>
  <mergeCells count="2">
    <mergeCell ref="C1:F1"/>
    <mergeCell ref="A2:F2"/>
  </mergeCells>
  <pageMargins left="1.1023622047244095" right="0" top="0.35433070866141736" bottom="0.55118110236220474" header="0.11811023622047245" footer="0.11811023622047245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6</vt:i4>
      </vt:variant>
    </vt:vector>
  </HeadingPairs>
  <TitlesOfParts>
    <vt:vector size="13" baseType="lpstr">
      <vt:lpstr>Zał. Nr 1</vt:lpstr>
      <vt:lpstr>Zał Nr 2</vt:lpstr>
      <vt:lpstr>Zał. nr 3.</vt:lpstr>
      <vt:lpstr>Zał.Nr 4</vt:lpstr>
      <vt:lpstr>zał nr 5</vt:lpstr>
      <vt:lpstr>Nr 6 Przedsięwzięcia</vt:lpstr>
      <vt:lpstr>Tabela nr 1.</vt:lpstr>
      <vt:lpstr>'Nr 6 Przedsięwzięcia'!Tytuły_wydruku</vt:lpstr>
      <vt:lpstr>'Tabela nr 1.'!Tytuły_wydruku</vt:lpstr>
      <vt:lpstr>'Zał Nr 2'!Tytuły_wydruku</vt:lpstr>
      <vt:lpstr>'zał nr 5'!Tytuły_wydruku</vt:lpstr>
      <vt:lpstr>'Zał. Nr 1'!Tytuły_wydruku</vt:lpstr>
      <vt:lpstr>'Zał. nr 3.'!Tytuły_wydruku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2016-06-23T06:07:51Z</cp:lastPrinted>
  <dcterms:created xsi:type="dcterms:W3CDTF">2016-06-06T14:50:46Z</dcterms:created>
  <dcterms:modified xsi:type="dcterms:W3CDTF">2016-06-23T06:08:17Z</dcterms:modified>
</cp:coreProperties>
</file>