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7710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J20" i="1" l="1"/>
  <c r="J16" i="1" s="1"/>
  <c r="J14" i="1" s="1"/>
  <c r="J12" i="1" s="1"/>
  <c r="K20" i="1"/>
  <c r="G20" i="1"/>
  <c r="H20" i="1"/>
  <c r="I20" i="1"/>
  <c r="F20" i="1"/>
  <c r="F11" i="1" s="1"/>
  <c r="I16" i="1"/>
  <c r="F18" i="1"/>
  <c r="F17" i="1" s="1"/>
  <c r="K17" i="1"/>
  <c r="K16" i="1" s="1"/>
  <c r="J17" i="1"/>
  <c r="I17" i="1"/>
  <c r="H17" i="1"/>
  <c r="H10" i="1" s="1"/>
  <c r="G17" i="1"/>
  <c r="G16" i="1"/>
  <c r="I12" i="1"/>
  <c r="K11" i="1"/>
  <c r="J11" i="1"/>
  <c r="I11" i="1"/>
  <c r="H11" i="1"/>
  <c r="G11" i="1"/>
  <c r="G9" i="1" s="1"/>
  <c r="J10" i="1"/>
  <c r="I10" i="1"/>
  <c r="I9" i="1" s="1"/>
  <c r="G10" i="1"/>
  <c r="K10" i="1" l="1"/>
  <c r="K9" i="1" s="1"/>
  <c r="J9" i="1"/>
  <c r="H9" i="1"/>
  <c r="F10" i="1"/>
  <c r="F9" i="1" s="1"/>
  <c r="F16" i="1"/>
  <c r="H16" i="1"/>
</calcChain>
</file>

<file path=xl/sharedStrings.xml><?xml version="1.0" encoding="utf-8"?>
<sst xmlns="http://schemas.openxmlformats.org/spreadsheetml/2006/main" count="73" uniqueCount="61">
  <si>
    <t>Rady Miejskiej w Rogoźnie</t>
  </si>
  <si>
    <t>Wykaz przedsiewzięć do Wieloletniej Prognozy Finansowej na lata 2015-2025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</si>
  <si>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</si>
  <si>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</si>
  <si>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</si>
  <si>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</si>
  <si>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</si>
  <si>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</si>
  <si>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</si>
  <si>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</si>
  <si>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</si>
  <si>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</si>
  <si>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</si>
  <si>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</si>
  <si>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</si>
  <si>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</si>
  <si>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</si>
  <si>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</si>
  <si>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</si>
  <si>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</si>
  <si>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</si>
  <si>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</si>
  <si>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</si>
  <si>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</si>
  <si>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</si>
  <si>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</si>
  <si>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</si>
  <si>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</si>
  <si>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</si>
  <si>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</si>
  <si>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</si>
  <si>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</si>
  <si>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</si>
  <si>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</si>
  <si>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</si>
  <si>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</si>
  <si>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</si>
  <si>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</si>
  <si>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</si>
  <si>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281/3;218/9;219/1
obowiązek wynikający z Miejscowego Planu Zagospodarowania Przestrzennego - droga publiczna gminna</t>
  </si>
  <si>
    <t>1.3.2.</t>
  </si>
  <si>
    <t>1.3.2.1</t>
  </si>
  <si>
    <t>Budowa parkingu przy bloku nr 17 ul. Czarnkoweskiej - etap II
- poprawa bezpieczeństwa</t>
  </si>
  <si>
    <t>1.3.2.2</t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</si>
  <si>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</si>
  <si>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</si>
  <si>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"Dofinansowanie zakupu samochodu ciężkiego 4x4 dla OSP Rogoźno - rok 2014</t>
  </si>
  <si>
    <t>Cel: Poprawa bezpieczeństwa środowiskowego i ekologicznego</t>
  </si>
  <si>
    <t>1.3.2.3</t>
  </si>
  <si>
    <t>Przebudowa drogi nr 272520P w Gościejewie 
- dojazd do gruntów rolnych</t>
  </si>
  <si>
    <t>1.3.2.4</t>
  </si>
  <si>
    <t>Przebudowa ulicy Fabrycznej
- Bezpieczeństwo - Dostępność-Rozwój</t>
  </si>
  <si>
    <t>1.3.2.5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</si>
  <si>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</si>
  <si>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</si>
  <si>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z dnia 30 grudnia 2015 roku</t>
  </si>
  <si>
    <t>Dofinansowanie modernizacji Schroniska dla Bezdomnych Zwierząt "AZOREK" w Obornikach
Opieka nad zwierzętami bezdomnymi</t>
  </si>
  <si>
    <t>Dofinansowanie przebudowy istniejącego chodnika przy ul. Za Jeziorem w Rogoźnie przy drodze powiatowej nr 2030P
Poprawa bezpieczeństwa mieszkańców</t>
  </si>
  <si>
    <t>1.3.2.6</t>
  </si>
  <si>
    <t>1.3.2.7</t>
  </si>
  <si>
    <t>Załącznik Nr 2 do Uchwały Nr XX/188/2015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</si>
</sst>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3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10" xfId="0" quotePrefix="1" applyNumberFormat="1" applyFont="1" applyFill="1" applyBorder="1" applyAlignment="1" applyProtection="1">
      <alignment horizontal="left" vertical="top" wrapText="1"/>
    </xf>
    <xf numFmtId="0" fontId="12" fillId="0" borderId="2" xfId="0" quotePrefix="1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top"/>
    </xf>
    <xf numFmtId="49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9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9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selection activeCell="K19" sqref="K19"/>
    </sheetView>
  </sheetViews>
  <sheetFormatPr defaultRowHeight="12.75" x14ac:dyDescent="0.2"/>
  <cols>
    <col min="1" max="1" width="5.8554687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60</v>
      </c>
    </row>
    <row r="2" spans="1:11" x14ac:dyDescent="0.2">
      <c r="A2" s="1" t="s">
        <v>0</v>
      </c>
      <c r="B2" s="1"/>
    </row>
    <row r="3" spans="1:11" x14ac:dyDescent="0.2">
      <c r="A3" s="1" t="s">
        <v>55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66" t="s">
        <v>2</v>
      </c>
      <c r="B6" s="66" t="s">
        <v>3</v>
      </c>
      <c r="C6" s="68" t="s">
        <v>4</v>
      </c>
      <c r="D6" s="63" t="s">
        <v>5</v>
      </c>
      <c r="E6" s="65"/>
      <c r="F6" s="68" t="s">
        <v>6</v>
      </c>
      <c r="G6" s="70" t="s">
        <v>7</v>
      </c>
      <c r="H6" s="71"/>
      <c r="I6" s="71"/>
      <c r="J6" s="72"/>
      <c r="K6" s="61" t="s">
        <v>8</v>
      </c>
    </row>
    <row r="7" spans="1:11" ht="21.75" customHeight="1" x14ac:dyDescent="0.2">
      <c r="A7" s="67"/>
      <c r="B7" s="67"/>
      <c r="C7" s="69"/>
      <c r="D7" s="5" t="s">
        <v>9</v>
      </c>
      <c r="E7" s="5" t="s">
        <v>10</v>
      </c>
      <c r="F7" s="69"/>
      <c r="G7" s="5">
        <v>2015</v>
      </c>
      <c r="H7" s="5">
        <v>2016</v>
      </c>
      <c r="I7" s="5">
        <v>2017</v>
      </c>
      <c r="J7" s="5">
        <v>2018</v>
      </c>
      <c r="K7" s="62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49" t="s">
        <v>21</v>
      </c>
      <c r="C9" s="50"/>
      <c r="D9" s="50"/>
      <c r="E9" s="51"/>
      <c r="F9" s="10">
        <f>F10+F11</f>
        <v>4427559.75</v>
      </c>
      <c r="G9" s="10">
        <f t="shared" ref="G9:K9" si="0">G10+G11</f>
        <v>1164708.4000000001</v>
      </c>
      <c r="H9" s="10">
        <f t="shared" si="0"/>
        <v>2707031.13</v>
      </c>
      <c r="I9" s="10">
        <f t="shared" si="0"/>
        <v>42605.78</v>
      </c>
      <c r="J9" s="10">
        <f t="shared" si="0"/>
        <v>0</v>
      </c>
      <c r="K9" s="10">
        <f t="shared" si="0"/>
        <v>2358432.59</v>
      </c>
    </row>
    <row r="10" spans="1:11" x14ac:dyDescent="0.2">
      <c r="A10" s="11" t="s">
        <v>22</v>
      </c>
      <c r="B10" s="46" t="s">
        <v>23</v>
      </c>
      <c r="C10" s="47"/>
      <c r="D10" s="47"/>
      <c r="E10" s="48"/>
      <c r="F10" s="12">
        <f>F13+F17</f>
        <v>180969.32</v>
      </c>
      <c r="G10" s="12">
        <f t="shared" ref="G10:K10" si="1">G13+G17</f>
        <v>45916</v>
      </c>
      <c r="H10" s="12">
        <f t="shared" si="1"/>
        <v>135053.32</v>
      </c>
      <c r="I10" s="12">
        <f t="shared" si="1"/>
        <v>0</v>
      </c>
      <c r="J10" s="12">
        <f t="shared" si="1"/>
        <v>0</v>
      </c>
      <c r="K10" s="12">
        <f t="shared" si="1"/>
        <v>0</v>
      </c>
    </row>
    <row r="11" spans="1:11" x14ac:dyDescent="0.2">
      <c r="A11" s="11" t="s">
        <v>24</v>
      </c>
      <c r="B11" s="46" t="s">
        <v>25</v>
      </c>
      <c r="C11" s="47"/>
      <c r="D11" s="47"/>
      <c r="E11" s="48"/>
      <c r="F11" s="12">
        <f>F20</f>
        <v>4246590.43</v>
      </c>
      <c r="G11" s="12">
        <f t="shared" ref="G11:K11" si="2">G20</f>
        <v>1118792.4000000001</v>
      </c>
      <c r="H11" s="12">
        <f t="shared" si="2"/>
        <v>2571977.81</v>
      </c>
      <c r="I11" s="12">
        <f t="shared" si="2"/>
        <v>42605.78</v>
      </c>
      <c r="J11" s="12">
        <f t="shared" si="2"/>
        <v>0</v>
      </c>
      <c r="K11" s="12">
        <f t="shared" si="2"/>
        <v>2358432.59</v>
      </c>
    </row>
    <row r="12" spans="1:11" ht="51.75" customHeight="1" x14ac:dyDescent="0.2">
      <c r="A12" s="11" t="s">
        <v>26</v>
      </c>
      <c r="B12" s="63" t="s">
        <v>27</v>
      </c>
      <c r="C12" s="64"/>
      <c r="D12" s="64"/>
      <c r="E12" s="65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46" t="s">
        <v>23</v>
      </c>
      <c r="C13" s="47"/>
      <c r="D13" s="47"/>
      <c r="E13" s="48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46" t="s">
        <v>25</v>
      </c>
      <c r="C14" s="47"/>
      <c r="D14" s="47"/>
      <c r="E14" s="48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49" t="s">
        <v>31</v>
      </c>
      <c r="C15" s="50"/>
      <c r="D15" s="50"/>
      <c r="E15" s="51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49" t="s">
        <v>33</v>
      </c>
      <c r="C16" s="50"/>
      <c r="D16" s="50"/>
      <c r="E16" s="51"/>
      <c r="F16" s="10">
        <f>F20+F17</f>
        <v>4427559.75</v>
      </c>
      <c r="G16" s="10">
        <f t="shared" ref="G16:K16" si="5">G20+G17</f>
        <v>1164708.4000000001</v>
      </c>
      <c r="H16" s="10">
        <f t="shared" si="5"/>
        <v>2707031.13</v>
      </c>
      <c r="I16" s="10">
        <f t="shared" si="5"/>
        <v>42605.78</v>
      </c>
      <c r="J16" s="10">
        <f t="shared" si="5"/>
        <v>0</v>
      </c>
      <c r="K16" s="10">
        <f t="shared" si="5"/>
        <v>2358432.59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</f>
        <v>180969.32</v>
      </c>
      <c r="G17" s="17">
        <f t="shared" ref="G17:K17" si="6">G18+G19</f>
        <v>45916</v>
      </c>
      <c r="H17" s="17">
        <f t="shared" si="6"/>
        <v>135053.32</v>
      </c>
      <c r="I17" s="17">
        <f t="shared" si="6"/>
        <v>0</v>
      </c>
      <c r="J17" s="17">
        <f t="shared" si="6"/>
        <v>0</v>
      </c>
      <c r="K17" s="17">
        <f t="shared" si="6"/>
        <v>0</v>
      </c>
    </row>
    <row r="18" spans="1:11" ht="36" customHeight="1" x14ac:dyDescent="0.2">
      <c r="A18" s="13" t="s">
        <v>35</v>
      </c>
      <c r="B18" s="14" t="s">
        <v>36</v>
      </c>
      <c r="C18" s="15" t="s">
        <v>37</v>
      </c>
      <c r="D18" s="18">
        <v>2015</v>
      </c>
      <c r="E18" s="16">
        <v>2016</v>
      </c>
      <c r="F18" s="19">
        <f>G18+H18+I18+J18</f>
        <v>80053.320000000007</v>
      </c>
      <c r="G18" s="19">
        <v>20000</v>
      </c>
      <c r="H18" s="19">
        <v>60053.32</v>
      </c>
      <c r="I18" s="19">
        <v>0</v>
      </c>
      <c r="J18" s="19">
        <v>0</v>
      </c>
      <c r="K18" s="19">
        <v>0</v>
      </c>
    </row>
    <row r="19" spans="1:11" ht="68.25" customHeight="1" x14ac:dyDescent="0.2">
      <c r="A19" s="13" t="s">
        <v>38</v>
      </c>
      <c r="B19" s="14" t="s">
        <v>39</v>
      </c>
      <c r="C19" s="15" t="s">
        <v>37</v>
      </c>
      <c r="D19" s="20">
        <v>2015</v>
      </c>
      <c r="E19" s="21">
        <v>2016</v>
      </c>
      <c r="F19" s="19">
        <v>100916</v>
      </c>
      <c r="G19" s="19">
        <v>25916</v>
      </c>
      <c r="H19" s="19">
        <v>75000</v>
      </c>
      <c r="I19" s="19">
        <v>0</v>
      </c>
      <c r="J19" s="19">
        <v>0</v>
      </c>
      <c r="K19" s="19">
        <v>0</v>
      </c>
    </row>
    <row r="20" spans="1:11" ht="18.75" customHeight="1" x14ac:dyDescent="0.2">
      <c r="A20" s="13" t="s">
        <v>40</v>
      </c>
      <c r="B20" s="14" t="s">
        <v>25</v>
      </c>
      <c r="C20" s="15"/>
      <c r="D20" s="15"/>
      <c r="E20" s="16"/>
      <c r="F20" s="17">
        <f>F21+F24+F31+F29+F30+F22+F23</f>
        <v>4246590.43</v>
      </c>
      <c r="G20" s="17">
        <f t="shared" ref="G20:I20" si="7">G21+G24+G31+G29+G30+G22+G23</f>
        <v>1118792.4000000001</v>
      </c>
      <c r="H20" s="17">
        <f t="shared" si="7"/>
        <v>2571977.81</v>
      </c>
      <c r="I20" s="17">
        <f t="shared" si="7"/>
        <v>42605.78</v>
      </c>
      <c r="J20" s="17">
        <f t="shared" ref="J20" si="8">J21+J24+J31+J29+J30+J22+J23</f>
        <v>0</v>
      </c>
      <c r="K20" s="17">
        <f t="shared" ref="K20" si="9">K21+K24+K31+K29+K30+K22+K23</f>
        <v>2358432.59</v>
      </c>
    </row>
    <row r="21" spans="1:11" ht="36.75" customHeight="1" x14ac:dyDescent="0.2">
      <c r="A21" s="13" t="s">
        <v>41</v>
      </c>
      <c r="B21" s="22" t="s">
        <v>42</v>
      </c>
      <c r="C21" s="23" t="s">
        <v>37</v>
      </c>
      <c r="D21" s="23">
        <v>2014</v>
      </c>
      <c r="E21" s="23">
        <v>2015</v>
      </c>
      <c r="F21" s="19">
        <v>157804.42000000001</v>
      </c>
      <c r="G21" s="19">
        <v>109306</v>
      </c>
      <c r="H21" s="19">
        <v>0</v>
      </c>
      <c r="I21" s="19">
        <v>0</v>
      </c>
      <c r="J21" s="19">
        <v>0</v>
      </c>
      <c r="K21" s="19">
        <v>0</v>
      </c>
    </row>
    <row r="22" spans="1:11" ht="36.75" customHeight="1" x14ac:dyDescent="0.2">
      <c r="A22" s="13" t="s">
        <v>43</v>
      </c>
      <c r="B22" s="33" t="s">
        <v>56</v>
      </c>
      <c r="C22" s="34" t="s">
        <v>37</v>
      </c>
      <c r="D22" s="34">
        <v>2016</v>
      </c>
      <c r="E22" s="34">
        <v>2017</v>
      </c>
      <c r="F22" s="19">
        <v>142022.59</v>
      </c>
      <c r="G22" s="19">
        <v>0</v>
      </c>
      <c r="H22" s="19">
        <v>99415.81</v>
      </c>
      <c r="I22" s="19">
        <v>42605.78</v>
      </c>
      <c r="J22" s="19">
        <v>0</v>
      </c>
      <c r="K22" s="19">
        <v>142022.59</v>
      </c>
    </row>
    <row r="23" spans="1:11" ht="36.75" customHeight="1" x14ac:dyDescent="0.2">
      <c r="A23" s="13" t="s">
        <v>48</v>
      </c>
      <c r="B23" s="33" t="s">
        <v>57</v>
      </c>
      <c r="C23" s="34" t="s">
        <v>37</v>
      </c>
      <c r="D23" s="34">
        <v>2015</v>
      </c>
      <c r="E23" s="34">
        <v>2016</v>
      </c>
      <c r="F23" s="19">
        <v>50000</v>
      </c>
      <c r="G23" s="19">
        <v>9840</v>
      </c>
      <c r="H23" s="19">
        <v>40160</v>
      </c>
      <c r="I23" s="19">
        <v>0</v>
      </c>
      <c r="J23" s="19">
        <v>0</v>
      </c>
      <c r="K23" s="19">
        <v>40160</v>
      </c>
    </row>
    <row r="24" spans="1:11" ht="48.75" customHeight="1" x14ac:dyDescent="0.2">
      <c r="A24" s="52" t="s">
        <v>50</v>
      </c>
      <c r="B24" s="55" t="s">
        <v>44</v>
      </c>
      <c r="C24" s="55" t="s">
        <v>37</v>
      </c>
      <c r="D24" s="58">
        <v>2014</v>
      </c>
      <c r="E24" s="58">
        <v>2015</v>
      </c>
      <c r="F24" s="43">
        <v>621936.51</v>
      </c>
      <c r="G24" s="43">
        <v>221956.51</v>
      </c>
      <c r="H24" s="43">
        <v>0</v>
      </c>
      <c r="I24" s="43">
        <v>0</v>
      </c>
      <c r="J24" s="43">
        <v>0</v>
      </c>
      <c r="K24" s="43">
        <v>0</v>
      </c>
    </row>
    <row r="25" spans="1:11" ht="13.5" customHeight="1" x14ac:dyDescent="0.2">
      <c r="A25" s="53"/>
      <c r="B25" s="56"/>
      <c r="C25" s="57"/>
      <c r="D25" s="59"/>
      <c r="E25" s="59"/>
      <c r="F25" s="44"/>
      <c r="G25" s="44"/>
      <c r="H25" s="44"/>
      <c r="I25" s="44"/>
      <c r="J25" s="44"/>
      <c r="K25" s="44"/>
    </row>
    <row r="26" spans="1:11" ht="33.75" x14ac:dyDescent="0.2">
      <c r="A26" s="53"/>
      <c r="B26" s="24" t="s">
        <v>45</v>
      </c>
      <c r="C26" s="57"/>
      <c r="D26" s="59"/>
      <c r="E26" s="59"/>
      <c r="F26" s="44"/>
      <c r="G26" s="44"/>
      <c r="H26" s="44"/>
      <c r="I26" s="44"/>
      <c r="J26" s="44"/>
      <c r="K26" s="44"/>
    </row>
    <row r="27" spans="1:11" ht="22.5" x14ac:dyDescent="0.2">
      <c r="A27" s="53"/>
      <c r="B27" s="25" t="s">
        <v>46</v>
      </c>
      <c r="C27" s="56"/>
      <c r="D27" s="60"/>
      <c r="E27" s="60"/>
      <c r="F27" s="45"/>
      <c r="G27" s="45"/>
      <c r="H27" s="45"/>
      <c r="I27" s="45"/>
      <c r="J27" s="45"/>
      <c r="K27" s="45"/>
    </row>
    <row r="28" spans="1:11" ht="23.25" customHeight="1" x14ac:dyDescent="0.2">
      <c r="A28" s="54"/>
      <c r="B28" s="26" t="s">
        <v>47</v>
      </c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23.25" customHeight="1" x14ac:dyDescent="0.2">
      <c r="A29" s="11" t="s">
        <v>52</v>
      </c>
      <c r="B29" s="26" t="s">
        <v>49</v>
      </c>
      <c r="C29" s="23" t="s">
        <v>37</v>
      </c>
      <c r="D29" s="28">
        <v>2009</v>
      </c>
      <c r="E29" s="28">
        <v>2016</v>
      </c>
      <c r="F29" s="29">
        <v>532742.98</v>
      </c>
      <c r="G29" s="29">
        <v>3500</v>
      </c>
      <c r="H29" s="29">
        <v>505158</v>
      </c>
      <c r="I29" s="29">
        <v>0</v>
      </c>
      <c r="J29" s="29">
        <v>0</v>
      </c>
      <c r="K29" s="29">
        <v>505158</v>
      </c>
    </row>
    <row r="30" spans="1:11" ht="23.25" customHeight="1" x14ac:dyDescent="0.2">
      <c r="A30" s="11" t="s">
        <v>58</v>
      </c>
      <c r="B30" s="26" t="s">
        <v>51</v>
      </c>
      <c r="C30" s="23" t="s">
        <v>37</v>
      </c>
      <c r="D30" s="28">
        <v>2009</v>
      </c>
      <c r="E30" s="28">
        <v>2016</v>
      </c>
      <c r="F30" s="29">
        <v>1732683.84</v>
      </c>
      <c r="G30" s="29">
        <v>21941.8</v>
      </c>
      <c r="H30" s="29">
        <v>1671092</v>
      </c>
      <c r="I30" s="29">
        <v>0</v>
      </c>
      <c r="J30" s="29">
        <v>0</v>
      </c>
      <c r="K30" s="29">
        <v>1671092</v>
      </c>
    </row>
    <row r="31" spans="1:11" ht="22.5" x14ac:dyDescent="0.2">
      <c r="A31" s="37" t="s">
        <v>59</v>
      </c>
      <c r="B31" s="30" t="s">
        <v>53</v>
      </c>
      <c r="C31" s="39" t="s">
        <v>37</v>
      </c>
      <c r="D31" s="41">
        <v>2014</v>
      </c>
      <c r="E31" s="41">
        <v>2016</v>
      </c>
      <c r="F31" s="35">
        <v>1009400.09</v>
      </c>
      <c r="G31" s="35">
        <v>752248.09</v>
      </c>
      <c r="H31" s="35">
        <v>256152</v>
      </c>
      <c r="I31" s="35">
        <v>0</v>
      </c>
      <c r="J31" s="35">
        <v>0</v>
      </c>
      <c r="K31" s="35">
        <v>0</v>
      </c>
    </row>
    <row r="32" spans="1:11" x14ac:dyDescent="0.2">
      <c r="A32" s="38"/>
      <c r="B32" s="31" t="s">
        <v>54</v>
      </c>
      <c r="C32" s="40"/>
      <c r="D32" s="42"/>
      <c r="E32" s="42"/>
      <c r="F32" s="36"/>
      <c r="G32" s="36"/>
      <c r="H32" s="36"/>
      <c r="I32" s="36"/>
      <c r="J32" s="36"/>
      <c r="K32" s="36"/>
    </row>
    <row r="33" spans="1:1" x14ac:dyDescent="0.2">
      <c r="A33" s="32"/>
    </row>
  </sheetData>
  <mergeCells count="36">
    <mergeCell ref="B13:E13"/>
    <mergeCell ref="A6:A7"/>
    <mergeCell ref="B6:B7"/>
    <mergeCell ref="C6:C7"/>
    <mergeCell ref="D6:E6"/>
    <mergeCell ref="K6:K7"/>
    <mergeCell ref="B9:E9"/>
    <mergeCell ref="B10:E10"/>
    <mergeCell ref="B11:E11"/>
    <mergeCell ref="B12:E12"/>
    <mergeCell ref="F6:F7"/>
    <mergeCell ref="G6:J6"/>
    <mergeCell ref="K24:K27"/>
    <mergeCell ref="B14:E14"/>
    <mergeCell ref="B15:E15"/>
    <mergeCell ref="B16:E16"/>
    <mergeCell ref="A24:A28"/>
    <mergeCell ref="B24:B25"/>
    <mergeCell ref="C24:C27"/>
    <mergeCell ref="D24:D27"/>
    <mergeCell ref="E24:E27"/>
    <mergeCell ref="F24:F27"/>
    <mergeCell ref="G24:G27"/>
    <mergeCell ref="H24:H27"/>
    <mergeCell ref="I24:I27"/>
    <mergeCell ref="J24:J27"/>
    <mergeCell ref="H31:H32"/>
    <mergeCell ref="I31:I32"/>
    <mergeCell ref="J31:J32"/>
    <mergeCell ref="K31:K32"/>
    <mergeCell ref="A31:A32"/>
    <mergeCell ref="C31:C32"/>
    <mergeCell ref="D31:D32"/>
    <mergeCell ref="E31:E32"/>
    <mergeCell ref="F31:F32"/>
    <mergeCell ref="G31:G32"/>
  </mergeCells>
  <pageMargins left="0.74803149606299213" right="0.74803149606299213" top="0.98425196850393704" bottom="0.19685039370078741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2015-12-14T12:03:59Z</cp:lastPrinted>
  <dcterms:created xsi:type="dcterms:W3CDTF">2015-12-14T11:40:52Z</dcterms:created>
  <dcterms:modified xsi:type="dcterms:W3CDTF">2015-12-31T11:32:08Z</dcterms:modified>
</cp:coreProperties>
</file>