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7100" windowHeight="9600" activeTab="1"/>
  </bookViews>
  <sheets>
    <sheet name="Zał. Nr 1" sheetId="8" r:id="rId1"/>
    <sheet name="Zał. Nr 2" sheetId="9" r:id="rId2"/>
    <sheet name="Zał. Nr 3." sheetId="2" r:id="rId3"/>
    <sheet name="Zał. Nr 4." sheetId="3" r:id="rId4"/>
    <sheet name="Zał. Nr 5" sheetId="1" r:id="rId5"/>
    <sheet name="Zał. Nr 6." sheetId="4" r:id="rId6"/>
    <sheet name="Zzł. Nr 7" sheetId="5" r:id="rId7"/>
    <sheet name="Zał. Nr 8" sheetId="6" r:id="rId8"/>
    <sheet name="Zał. Nr 9" sheetId="7" r:id="rId9"/>
  </sheets>
  <definedNames>
    <definedName name="_xlnm.Print_Titles" localSheetId="0">'Zał. Nr 1'!$3:$3</definedName>
    <definedName name="_xlnm.Print_Titles" localSheetId="1">'Zał. Nr 2'!$3:$3</definedName>
    <definedName name="_xlnm.Print_Titles" localSheetId="3">'Zał. Nr 4.'!$7:$8</definedName>
    <definedName name="_xlnm.Print_Titles" localSheetId="4">'Zał. Nr 5'!$7:$8</definedName>
    <definedName name="_xlnm.Print_Titles" localSheetId="5">'Zał. Nr 6.'!$10:$10</definedName>
  </definedNames>
  <calcPr calcId="145621"/>
</workbook>
</file>

<file path=xl/calcChain.xml><?xml version="1.0" encoding="utf-8"?>
<calcChain xmlns="http://schemas.openxmlformats.org/spreadsheetml/2006/main">
  <c r="I48" i="3" l="1"/>
  <c r="G48" i="3"/>
  <c r="F48" i="3"/>
  <c r="G19" i="3" l="1"/>
  <c r="I19" i="3"/>
  <c r="F19" i="3"/>
  <c r="F57" i="4" l="1"/>
  <c r="H31" i="7" l="1"/>
  <c r="H32" i="7"/>
  <c r="H33" i="7"/>
  <c r="H34" i="7"/>
  <c r="H35" i="7"/>
  <c r="H36" i="7"/>
  <c r="H37" i="7"/>
  <c r="H38" i="7"/>
  <c r="H39" i="7"/>
  <c r="H40" i="7"/>
  <c r="H30" i="7"/>
  <c r="H29" i="7" s="1"/>
  <c r="H28" i="7"/>
  <c r="H27" i="7"/>
  <c r="H24" i="7"/>
  <c r="H23" i="7" s="1"/>
  <c r="H22" i="7" s="1"/>
  <c r="G23" i="7"/>
  <c r="G22" i="7" s="1"/>
  <c r="G26" i="7"/>
  <c r="G29" i="7"/>
  <c r="F23" i="7"/>
  <c r="F22" i="7" s="1"/>
  <c r="F26" i="7"/>
  <c r="F29" i="7"/>
  <c r="F14" i="7"/>
  <c r="F17" i="7" s="1"/>
  <c r="H15" i="7"/>
  <c r="H14" i="7" s="1"/>
  <c r="H17" i="7" s="1"/>
  <c r="F15" i="7"/>
  <c r="G30" i="6"/>
  <c r="G29" i="6"/>
  <c r="G28" i="6" s="1"/>
  <c r="G27" i="6"/>
  <c r="G26" i="6" s="1"/>
  <c r="G25" i="6"/>
  <c r="G24" i="6"/>
  <c r="G22" i="6"/>
  <c r="G21" i="6"/>
  <c r="G20" i="6"/>
  <c r="G18" i="6"/>
  <c r="G17" i="6"/>
  <c r="G11" i="6"/>
  <c r="G10" i="6"/>
  <c r="G9" i="6"/>
  <c r="F28" i="6"/>
  <c r="F26" i="6"/>
  <c r="F23" i="6"/>
  <c r="F19" i="6"/>
  <c r="F16" i="6"/>
  <c r="F12" i="6"/>
  <c r="G12" i="6"/>
  <c r="F10" i="6"/>
  <c r="F9" i="6" s="1"/>
  <c r="F25" i="7" l="1"/>
  <c r="F41" i="7" s="1"/>
  <c r="H26" i="7"/>
  <c r="H25" i="7" s="1"/>
  <c r="H41" i="7" s="1"/>
  <c r="G25" i="7"/>
  <c r="G23" i="6"/>
  <c r="G19" i="6"/>
  <c r="G16" i="6"/>
  <c r="F15" i="6"/>
  <c r="F31" i="6" s="1"/>
  <c r="G81" i="4"/>
  <c r="G80" i="4" s="1"/>
  <c r="G79" i="4" s="1"/>
  <c r="F80" i="4"/>
  <c r="F79" i="4" s="1"/>
  <c r="F78" i="4" s="1"/>
  <c r="F77" i="4" s="1"/>
  <c r="E80" i="4"/>
  <c r="E79" i="4" s="1"/>
  <c r="E78" i="4" s="1"/>
  <c r="E77" i="4" s="1"/>
  <c r="G74" i="4"/>
  <c r="E75" i="4"/>
  <c r="F75" i="4"/>
  <c r="G76" i="4"/>
  <c r="G75" i="4" s="1"/>
  <c r="F56" i="4"/>
  <c r="G58" i="4"/>
  <c r="G57" i="4" s="1"/>
  <c r="G55" i="4"/>
  <c r="G53" i="4"/>
  <c r="G52" i="4" s="1"/>
  <c r="F52" i="4"/>
  <c r="E52" i="4"/>
  <c r="G50" i="4"/>
  <c r="G47" i="4"/>
  <c r="G43" i="4"/>
  <c r="G41" i="4"/>
  <c r="G32" i="4"/>
  <c r="F31" i="4"/>
  <c r="E31" i="4"/>
  <c r="G30" i="4"/>
  <c r="G28" i="4"/>
  <c r="G25" i="4"/>
  <c r="G24" i="4" s="1"/>
  <c r="G23" i="4"/>
  <c r="G22" i="4" s="1"/>
  <c r="G36" i="4"/>
  <c r="G35" i="4" s="1"/>
  <c r="G34" i="4" s="1"/>
  <c r="F35" i="4"/>
  <c r="F34" i="4" s="1"/>
  <c r="F33" i="4" s="1"/>
  <c r="E35" i="4"/>
  <c r="E34" i="4" s="1"/>
  <c r="E33" i="4" s="1"/>
  <c r="F73" i="4"/>
  <c r="F72" i="4" s="1"/>
  <c r="G73" i="4"/>
  <c r="G72" i="4" s="1"/>
  <c r="F54" i="4"/>
  <c r="F49" i="4"/>
  <c r="F48" i="4" s="1"/>
  <c r="F46" i="4"/>
  <c r="F45" i="4" s="1"/>
  <c r="F44" i="4" s="1"/>
  <c r="F42" i="4"/>
  <c r="F40" i="4"/>
  <c r="F29" i="4"/>
  <c r="F27" i="4"/>
  <c r="F24" i="4"/>
  <c r="F22" i="4"/>
  <c r="F18" i="4"/>
  <c r="F16" i="4"/>
  <c r="F14" i="4"/>
  <c r="I13" i="1"/>
  <c r="F13" i="1"/>
  <c r="D25" i="2"/>
  <c r="G15" i="7"/>
  <c r="E28" i="6"/>
  <c r="E26" i="6"/>
  <c r="E23" i="6"/>
  <c r="E19" i="6"/>
  <c r="E16" i="6"/>
  <c r="E10" i="6"/>
  <c r="E9" i="6" s="1"/>
  <c r="E12" i="6" s="1"/>
  <c r="H21" i="5"/>
  <c r="G21" i="5"/>
  <c r="F21" i="5"/>
  <c r="E21" i="5"/>
  <c r="D21" i="5"/>
  <c r="G56" i="4" l="1"/>
  <c r="G14" i="7"/>
  <c r="G17" i="7" s="1"/>
  <c r="G15" i="6"/>
  <c r="G31" i="6" s="1"/>
  <c r="G77" i="4"/>
  <c r="E15" i="6"/>
  <c r="E31" i="6" s="1"/>
  <c r="G78" i="4"/>
  <c r="F71" i="4"/>
  <c r="F70" i="4" s="1"/>
  <c r="F82" i="4" s="1"/>
  <c r="G33" i="4"/>
  <c r="F51" i="4"/>
  <c r="F39" i="4"/>
  <c r="F38" i="4" s="1"/>
  <c r="F26" i="4"/>
  <c r="G31" i="4"/>
  <c r="F13" i="4"/>
  <c r="F21" i="4"/>
  <c r="G21" i="4"/>
  <c r="G41" i="7"/>
  <c r="F20" i="4" l="1"/>
  <c r="F37" i="4"/>
  <c r="F12" i="4"/>
  <c r="F11" i="4" l="1"/>
  <c r="F59" i="4" s="1"/>
  <c r="E73" i="4" l="1"/>
  <c r="E72" i="4" s="1"/>
  <c r="E57" i="4"/>
  <c r="E56" i="4" s="1"/>
  <c r="E54" i="4"/>
  <c r="G54" i="4" s="1"/>
  <c r="E49" i="4"/>
  <c r="E46" i="4"/>
  <c r="G46" i="4" s="1"/>
  <c r="E42" i="4"/>
  <c r="G42" i="4" s="1"/>
  <c r="E40" i="4"/>
  <c r="E29" i="4"/>
  <c r="G29" i="4" s="1"/>
  <c r="E27" i="4"/>
  <c r="E24" i="4"/>
  <c r="E22" i="4"/>
  <c r="E18" i="4"/>
  <c r="G18" i="4" s="1"/>
  <c r="E16" i="4"/>
  <c r="G16" i="4" s="1"/>
  <c r="E14" i="4"/>
  <c r="I30" i="3"/>
  <c r="G30" i="3"/>
  <c r="F30" i="3"/>
  <c r="E25" i="2"/>
  <c r="D26" i="2" s="1"/>
  <c r="E45" i="4" l="1"/>
  <c r="G45" i="4" s="1"/>
  <c r="E51" i="4"/>
  <c r="G51" i="4" s="1"/>
  <c r="E13" i="4"/>
  <c r="G14" i="4"/>
  <c r="E21" i="4"/>
  <c r="E39" i="4"/>
  <c r="G40" i="4"/>
  <c r="E48" i="4"/>
  <c r="G48" i="4" s="1"/>
  <c r="G49" i="4"/>
  <c r="E26" i="4"/>
  <c r="G26" i="4" s="1"/>
  <c r="G27" i="4"/>
  <c r="E70" i="4"/>
  <c r="E82" i="4" s="1"/>
  <c r="E71" i="4"/>
  <c r="G71" i="4" s="1"/>
  <c r="E44" i="4" l="1"/>
  <c r="G70" i="4"/>
  <c r="G82" i="4" s="1"/>
  <c r="E38" i="4"/>
  <c r="G38" i="4" s="1"/>
  <c r="G39" i="4"/>
  <c r="G44" i="4"/>
  <c r="E20" i="4"/>
  <c r="G20" i="4" s="1"/>
  <c r="E12" i="4"/>
  <c r="G13" i="4"/>
  <c r="J34" i="1"/>
  <c r="J32" i="1" s="1"/>
  <c r="G33" i="1"/>
  <c r="G32" i="1" s="1"/>
  <c r="I32" i="1"/>
  <c r="I9" i="1" s="1"/>
  <c r="I35" i="1" s="1"/>
  <c r="H32" i="1"/>
  <c r="F32" i="1"/>
  <c r="E32" i="1"/>
  <c r="J31" i="1"/>
  <c r="J30" i="1"/>
  <c r="J29" i="1"/>
  <c r="J28" i="1"/>
  <c r="J27" i="1"/>
  <c r="J26" i="1"/>
  <c r="J25" i="1"/>
  <c r="J24" i="1"/>
  <c r="J23" i="1"/>
  <c r="J22" i="1"/>
  <c r="J21" i="1"/>
  <c r="G20" i="1"/>
  <c r="H19" i="1"/>
  <c r="J19" i="1" s="1"/>
  <c r="E19" i="1"/>
  <c r="G19" i="1" s="1"/>
  <c r="J18" i="1"/>
  <c r="G17" i="1"/>
  <c r="H16" i="1"/>
  <c r="J16" i="1" s="1"/>
  <c r="E16" i="1"/>
  <c r="G16" i="1" s="1"/>
  <c r="J15" i="1"/>
  <c r="G14" i="1"/>
  <c r="H13" i="1"/>
  <c r="J13" i="1" s="1"/>
  <c r="E13" i="1"/>
  <c r="G13" i="1" s="1"/>
  <c r="J12" i="1"/>
  <c r="G11" i="1"/>
  <c r="H10" i="1"/>
  <c r="J10" i="1" s="1"/>
  <c r="J9" i="1" s="1"/>
  <c r="J35" i="1" s="1"/>
  <c r="E10" i="1"/>
  <c r="F9" i="1"/>
  <c r="F35" i="1" s="1"/>
  <c r="E37" i="4" l="1"/>
  <c r="G12" i="4"/>
  <c r="G11" i="4" s="1"/>
  <c r="E11" i="4"/>
  <c r="E59" i="4" s="1"/>
  <c r="G59" i="4" s="1"/>
  <c r="G37" i="4"/>
  <c r="E9" i="1"/>
  <c r="E35" i="1"/>
  <c r="G9" i="1"/>
  <c r="G35" i="1" s="1"/>
  <c r="H9" i="1"/>
  <c r="H35" i="1" s="1"/>
  <c r="G10" i="1"/>
</calcChain>
</file>

<file path=xl/sharedStrings.xml><?xml version="1.0" encoding="utf-8"?>
<sst xmlns="http://schemas.openxmlformats.org/spreadsheetml/2006/main" count="3359" uniqueCount="1034">
  <si>
    <t xml:space="preserve">Plan dochodów i wydatków związanych z realizacją zadań własnych na 2013 rok </t>
  </si>
  <si>
    <t>Dział</t>
  </si>
  <si>
    <t>Rozdział</t>
  </si>
  <si>
    <t>§</t>
  </si>
  <si>
    <t>Nazwa</t>
  </si>
  <si>
    <t>Dochody</t>
  </si>
  <si>
    <t xml:space="preserve">Wydatki </t>
  </si>
  <si>
    <t>zmiana</t>
  </si>
  <si>
    <t>Stan na dzień 31.01.2013</t>
  </si>
  <si>
    <t>Pomoc społeczna</t>
  </si>
  <si>
    <t>Składki na ubezpieczenie zdrowotne opłacane za osoby pobierające niektóre świadczenia z pomocy społecznej, niektóre świadczenia rozdzinne oraz za osoby uczestniczące w zajęciach w centrum intergacji społecznej</t>
  </si>
  <si>
    <t>Dotacje celowe otrzymane z budżetu państwa na realizację własnych zadań bieżących gmin (związków gmin)</t>
  </si>
  <si>
    <t>Składki na ubezpieczenie zdrowotne</t>
  </si>
  <si>
    <t>Zasiłki i pomoc w naturze oraz składki na ubezpieczenia emerytalne i rentowe</t>
  </si>
  <si>
    <t>Świadczenia społeczne</t>
  </si>
  <si>
    <t>Zasiłki stałe</t>
  </si>
  <si>
    <t>Ośrodki pomocy społecznej</t>
  </si>
  <si>
    <t>Wydatki osobowe niezaliczane do wynagrodzeń</t>
  </si>
  <si>
    <t>Wynagrodzenia osobowe pracowników</t>
  </si>
  <si>
    <t>Dodatkowe wynagrodzenia roczne</t>
  </si>
  <si>
    <t>Składki na ubezpieczenia społeczne</t>
  </si>
  <si>
    <t>Składki na Fundusz Pracy</t>
  </si>
  <si>
    <t>Zakup materiałów i wyposażenia</t>
  </si>
  <si>
    <t>Zakup energii</t>
  </si>
  <si>
    <t>Zakup usług pozostałych</t>
  </si>
  <si>
    <t>Opłaty za administrowanie i czynsze za budynki, lokale i pomieszczenia garażowe</t>
  </si>
  <si>
    <t>Odpisy na zakładowy fundusz świadczeń socjalnych</t>
  </si>
  <si>
    <t>Szkolenia pracowników niebędących członkami korpusu służby cywilnej</t>
  </si>
  <si>
    <t>Pozostała działalność</t>
  </si>
  <si>
    <t>OGÓŁEM:</t>
  </si>
  <si>
    <t>PLAN</t>
  </si>
  <si>
    <t xml:space="preserve">PRZYCHODÓW I ROZCHODÓW ZWIĄZANYCH Z FINANSOWANIEM DEFICYTU </t>
  </si>
  <si>
    <t>I ROZDYSPONOWANIEM NADWYŻKI BUDŻETOWEJ W 2013 ROKU</t>
  </si>
  <si>
    <t>Lp.</t>
  </si>
  <si>
    <t>Wyszczególnienie źródeł</t>
  </si>
  <si>
    <t>Plan przychodów na 2013</t>
  </si>
  <si>
    <t>Plan rozchodów na 2013</t>
  </si>
  <si>
    <t>1.</t>
  </si>
  <si>
    <t>Spłata otrzymanych krajowych pożyczek i kredytów</t>
  </si>
  <si>
    <t>2.</t>
  </si>
  <si>
    <t>3.</t>
  </si>
  <si>
    <t>4.</t>
  </si>
  <si>
    <t>Przychody z zaciągniętych pożyczek i kredytów na rynku krajowym</t>
  </si>
  <si>
    <t>w tym:</t>
  </si>
  <si>
    <t>przychody z zaciągniętych pożyczek  1.875.669,-</t>
  </si>
  <si>
    <t>przychody z zaciągniętych kredytów   4.157.537,-</t>
  </si>
  <si>
    <t>RAZEM PRZYCHODY/ROZCHODY</t>
  </si>
  <si>
    <t>OGÓŁEM (Deficyt)</t>
  </si>
  <si>
    <t>Rady Miejskiej w Rogoźnie</t>
  </si>
  <si>
    <t>WYKAZ WYDATKÓW MAJĄTKOWYCH GMINY UJĘTYCH W PLANIE BUDŻETU NA ROK 2013</t>
  </si>
  <si>
    <t>Nazwa zadania majątkowego</t>
  </si>
  <si>
    <t xml:space="preserve">Dział </t>
  </si>
  <si>
    <t>Paragraf</t>
  </si>
  <si>
    <t>Nakłady do poniesienia</t>
  </si>
  <si>
    <t>Planowane środki finansowe na 2013 rok</t>
  </si>
  <si>
    <t>Wykonawca /                   Termin realizacji</t>
  </si>
  <si>
    <t xml:space="preserve">Źródła finansowania
w 2013 roku / Dochody własne/ Środki UE
</t>
  </si>
  <si>
    <t>Przebudowa chodnika przy drodze woj. Nr 241 po prawej stronie ulicy Kotlarskiej i Kościuszki do ronda w Rogoźnie (pomoc finasowa)</t>
  </si>
  <si>
    <t>600</t>
  </si>
  <si>
    <t>60013</t>
  </si>
  <si>
    <t>6300</t>
  </si>
  <si>
    <t>Urząd Miejski w Rogoźnie 
Umowa  zostanie zawarta z Województwem Wielkopolskim
Termin realizacji: 2013</t>
  </si>
  <si>
    <t>Budowa chodnika za boiskiem sportowym ORLIK na odcinku od ul. Seminarialnej do połączenia z chodnikiem na ul. Kościuszki</t>
  </si>
  <si>
    <t>60016</t>
  </si>
  <si>
    <t>6050</t>
  </si>
  <si>
    <t>Urząd Miejski w Rogoźnie 
Wykonawca: zostanie wyłonony w drodze zamówień publicznych
Termin realizacji: 2013</t>
  </si>
  <si>
    <t>Przebudowa chodnika przy drodze gminnej 272509P (przy cmentarzu) na odcinku 200 mb</t>
  </si>
  <si>
    <t>5.</t>
  </si>
  <si>
    <t xml:space="preserve">Zakupy gruntów </t>
  </si>
  <si>
    <t>Urząd Miejski w Rogoźnie 
Termin realizacji: 2013</t>
  </si>
  <si>
    <t>Zakup serwera SQL</t>
  </si>
  <si>
    <t>750</t>
  </si>
  <si>
    <t>75023</t>
  </si>
  <si>
    <t>6060</t>
  </si>
  <si>
    <t xml:space="preserve">Zakupy oprogramowania do sysemu gospodarkowania odpadami komunalnymi </t>
  </si>
  <si>
    <t>Dofinansowanie do zakupu samochodu dla Komendy powiatowej Państwowej Straży Pożarnej w Obornikach</t>
  </si>
  <si>
    <t>754</t>
  </si>
  <si>
    <t>75411</t>
  </si>
  <si>
    <t>6170</t>
  </si>
  <si>
    <t>Urząd Miejski w Rogoźnie 
Termin realizacji: 2013</t>
  </si>
  <si>
    <t>Zakup ksera</t>
  </si>
  <si>
    <t>801</t>
  </si>
  <si>
    <t>80101</t>
  </si>
  <si>
    <t>Szkoła Podstawowa Nr 2 w Rogoźnie
Remin realizacji: 2013</t>
  </si>
  <si>
    <t>6.</t>
  </si>
  <si>
    <t>Budowa placu zabaw przy Szkole Podstawowej Nr 2 w Rogoźnie przy ul.W. Poznańskiej</t>
  </si>
  <si>
    <t>80103</t>
  </si>
  <si>
    <t>Szkoła Podstawowa Nr 2 w Rogoźnie
Wykonawca: zostanie wyłoniony w drodze zamówień publicznych
Remin realizacji: 2013</t>
  </si>
  <si>
    <t>Budowa kanalizacji sanitarnej i oczyszczalni ścieków etap II oraz separatorów na wlotach do Jeziora Rogozińskiego i rzeki Wełny aglomeracji Rogoźno</t>
  </si>
  <si>
    <t>900</t>
  </si>
  <si>
    <t>90001</t>
  </si>
  <si>
    <t xml:space="preserve">Urząd Miejski w Rogoźnie
Wykonawcy: 
1)  Usługi Inżyniera Kontraktu - EKOCENTRUM Sp. z o.o. Wrocław 
2) Budowa kanalizacji - ORLE MONT-BUD Sp. z o.o. Trzemeszno 
3) budowa oczyszczalni - PIOŚ EKOKLAR Sp. z o.o. Piła
Termin realizacji: 2009-2013 </t>
  </si>
  <si>
    <t>6059</t>
  </si>
  <si>
    <t>środki własne</t>
  </si>
  <si>
    <t>pożyczka z WFOŚiGW</t>
  </si>
  <si>
    <t>kredyt  - udział własny</t>
  </si>
  <si>
    <t>środki UE</t>
  </si>
  <si>
    <t>6057</t>
  </si>
  <si>
    <t>8.</t>
  </si>
  <si>
    <t>Wykonanie oświetlenia na ul. Kościuszki (jednokierunkowej) - 1 lampa podwójna</t>
  </si>
  <si>
    <t>90015</t>
  </si>
  <si>
    <t>9.</t>
  </si>
  <si>
    <t>Budowa oświetlenia na ul. Brzozowej w Rogoźnie</t>
  </si>
  <si>
    <t>10.</t>
  </si>
  <si>
    <t>Wykonanie oświetlenia na ul. Wójtostwo w Rogoźnie - 1 lampa</t>
  </si>
  <si>
    <t>11.</t>
  </si>
  <si>
    <t>Budowa oświetlenia w m. Dziewcza Struga - 3 lampy</t>
  </si>
  <si>
    <t>12.</t>
  </si>
  <si>
    <t>Wykonanie oświetlenia w m. Studzieniec - 2 lampy</t>
  </si>
  <si>
    <t>13.</t>
  </si>
  <si>
    <r>
      <t xml:space="preserve">Modernizacja świetlic wiejskich w miejscowościach: Karolewo, Garbatka, Jaracz, Laskowo, Owieczki , Studzieniec - </t>
    </r>
    <r>
      <rPr>
        <u/>
        <sz val="10"/>
        <rFont val="Arial CE"/>
        <charset val="238"/>
      </rPr>
      <t>etap I wykonanie dokumentacji technicznej</t>
    </r>
  </si>
  <si>
    <t>921</t>
  </si>
  <si>
    <t>92109</t>
  </si>
  <si>
    <t>Urząd Miejski w Rogoźnie
Wykonawca: zostanie wyłoniony w drodze zamówień publicznych
Termin realizacji: 2013 - 2014</t>
  </si>
  <si>
    <t>ZESTAWIENIE PLANOWANYCH KWOT DOTACJI W 2013 ROKU</t>
  </si>
  <si>
    <t>Dotacje udzielone z budżetu Gminy  na zadania bieżące</t>
  </si>
  <si>
    <t>Treść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</si>
  <si>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</si>
  <si>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</si>
  <si>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</si>
  <si>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</si>
  <si>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</si>
  <si>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</si>
  <si>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</si>
  <si>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</si>
  <si>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</si>
  <si>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 xml:space="preserve">Dotacje celowe </t>
  </si>
  <si>
    <t>Oświata i wychowanie</t>
  </si>
  <si>
    <t>Przedszkola</t>
  </si>
  <si>
    <t xml:space="preserve">Dotacje celowe przekazane gminie na zadania bieżące realizowane na podstawie porozumień (umów)  między jednostkami samorządu terytorialnego </t>
  </si>
  <si>
    <t>Gimnazja</t>
  </si>
  <si>
    <t xml:space="preserve">Dotacje celowe przekazane dla powiatu na zadania bieżące realizowane na podstawie porozumień (umów)  między jednostkami samorządu terytorialnego </t>
  </si>
  <si>
    <t>Gospodarka komunalna i ochrona środowiska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</si>
  <si>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</si>
  <si>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</si>
  <si>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</si>
  <si>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 xml:space="preserve">II. </t>
  </si>
  <si>
    <t>Dotacje dla jednostek spoza sektora finansów publicznych</t>
  </si>
  <si>
    <t>Dotacja podmiotowa z budżetu dla niepublicznej jednostki systemu oświaty</t>
  </si>
  <si>
    <t>Dotacja celowa</t>
  </si>
  <si>
    <t>010</t>
  </si>
  <si>
    <t>Rolnictwo i łowiectwo</t>
  </si>
  <si>
    <t>01008</t>
  </si>
  <si>
    <t>Melioracje wodne</t>
  </si>
  <si>
    <t>Dotacja celowa z budżetu na finansowanie lub dofinansowanie zadań zleconych do realizacji pozostałym jednostkom niezaliczanym do sektora finansow publicznych</t>
  </si>
  <si>
    <t>Ochrona zdrowia</t>
  </si>
  <si>
    <t>Przeciwdziałanie alkoholizmowi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</si>
  <si>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</si>
  <si>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Ochrona zabytków i opieka nad zabytkami</t>
  </si>
  <si>
    <t>Dotacje celowe na finansowanie lub dofinansowanie prac remontowych i konserwatorskich obiektów zabytkowych przekazane jednostkom niezaliczanym do sektora finansów publicznych</t>
  </si>
  <si>
    <t>Kultura fizyczna i sport</t>
  </si>
  <si>
    <t>Razem</t>
  </si>
  <si>
    <t>Dotacje udzielone z budżetu Gminy  na zadania majątkowe</t>
  </si>
  <si>
    <t>Transport i łączność</t>
  </si>
  <si>
    <t>Drogi publiczne wojewódzkie</t>
  </si>
  <si>
    <t>Dotacje celowe na pomoc finansową udzieloną między jednostkami samorządu terytorialnego na dofinansowanie własnych zadań inwestycyjnych i zakupów inwestycyjnych</t>
  </si>
  <si>
    <t>PLAN PRZYCHODÓW I KOSZTÓW ZAKŁADU BUDŻETOWEGO GMINY ROGOŹNO NA 2013 ROK</t>
  </si>
  <si>
    <t>Nazwa zakładu budżetowego
Dział 700 Rozdział 70001</t>
  </si>
  <si>
    <t>Przychody</t>
  </si>
  <si>
    <t>Koszty</t>
  </si>
  <si>
    <t>bieżące</t>
  </si>
  <si>
    <t>majątkowe</t>
  </si>
  <si>
    <t>razem</t>
  </si>
  <si>
    <t>z tego:
wynagrodzenia i pochodne od wynagrodzeń</t>
  </si>
  <si>
    <t>Zarząd Administracyjny Mienia Komunalnego</t>
  </si>
  <si>
    <t>Plan dochodów i wydatków z opłat i kar za korzystanie
 ze środowiska na  2013 rok</t>
  </si>
  <si>
    <t>DOCHODY</t>
  </si>
  <si>
    <t>Wpływy i wydatki związane z gromadzeniem środków z opłat i kar za korzystanie ze środowiska</t>
  </si>
  <si>
    <t>0690</t>
  </si>
  <si>
    <t>Wpływy z różnych opłat</t>
  </si>
  <si>
    <t>RAZEM:</t>
  </si>
  <si>
    <t xml:space="preserve"> WYDATKI</t>
  </si>
  <si>
    <t>Gospodarka ściekowa i ochrona środowiska</t>
  </si>
  <si>
    <t>Wydatki inwestycyjne jednostek budżetowych</t>
  </si>
  <si>
    <t>Utrzymanie zieleni w miastach i gminach</t>
  </si>
  <si>
    <t>Różne opłaty i składki</t>
  </si>
  <si>
    <t>PLAN DOCHODÓW Z TYTUŁU WYDAWANIA ZEZWOLEŃ NA SPRZEDAŻ</t>
  </si>
  <si>
    <t xml:space="preserve">NAPOJÓW ALKOHOLOWYCH I WYDATKÓW NA REALIZACJĘ ZADAŃ </t>
  </si>
  <si>
    <t xml:space="preserve">OKREŚLONYCH W PROGRAMIE PROFILAKTYKI I ROZWIĄZYWANIA </t>
  </si>
  <si>
    <t>PROBLEMÓW ALKOHOLOWYCH I NARKOMANII</t>
  </si>
  <si>
    <t>NA 2013 ROK</t>
  </si>
  <si>
    <t>Dochody od osób prawnych, od osób fizycznych i    od innych jednostek nieposiadających osobowości prawnej oraz wydatki związane z ich poborem</t>
  </si>
  <si>
    <t>Wpływy z innych opłat stanowiących dochody jednostek samorządu terytorialnego na podstawie ustaw</t>
  </si>
  <si>
    <t>Wpływy  z opłat za zezwolenia na sprzedaż alkoholu</t>
  </si>
  <si>
    <t>WYDATKI</t>
  </si>
  <si>
    <t>Bezpieczeństwo publiczne i ochrona przeciwpożarowa</t>
  </si>
  <si>
    <t>Komendy wojewódzkie Policji</t>
  </si>
  <si>
    <t>Wpłaty jednostek na fundusz celowy</t>
  </si>
  <si>
    <t>Zwalczanie narkomanii</t>
  </si>
  <si>
    <t>Wynagrodzenia bezosobowe</t>
  </si>
  <si>
    <t>Zakup usług remontowych</t>
  </si>
  <si>
    <t>Zakup usług dostępu do sieci internet</t>
  </si>
  <si>
    <t>Opłaty z tytułu zakupu usług telekomunikacyjnych telefonii stacjonarnej</t>
  </si>
  <si>
    <t>Podróże służbowe krajowe</t>
  </si>
  <si>
    <t>Rady Miejskiej w Rogoxnie</t>
  </si>
  <si>
    <t>z dnia 27 marca 2013 roku</t>
  </si>
  <si>
    <t>Przebudowa chodnika w m. Grudna przed budynkiem świetlicy</t>
  </si>
  <si>
    <t>Budowa drogi wraz z chodnikiem w m.Wełna (przy kościele)</t>
  </si>
  <si>
    <t>7.</t>
  </si>
  <si>
    <t>14.</t>
  </si>
  <si>
    <t>15.</t>
  </si>
  <si>
    <t>16.</t>
  </si>
  <si>
    <t>17.</t>
  </si>
  <si>
    <t>18.</t>
  </si>
  <si>
    <t>Urząd Miejski w Rogoźnie 
Umowa  zostanie zawarta z Powiatem Obornickim
Termin realizacji: 2013</t>
  </si>
  <si>
    <t>Budowa parkingu przy "ORLIKU"</t>
  </si>
  <si>
    <t>Przebudowa chodnika przy Szkole Podstawowej Nr 3 od ul. Seminarialnej do ul. Kościuszki</t>
  </si>
  <si>
    <t>19.</t>
  </si>
  <si>
    <t>75412</t>
  </si>
  <si>
    <t>6230</t>
  </si>
  <si>
    <t>Urząd Miejski w Rogoźnie 
Umowa zostanie podpisana z OSP 
Termin realizacji: 2013</t>
  </si>
  <si>
    <t>20.</t>
  </si>
  <si>
    <t>21.</t>
  </si>
  <si>
    <t>22.</t>
  </si>
  <si>
    <t>23.</t>
  </si>
  <si>
    <t>24.</t>
  </si>
  <si>
    <t>25.</t>
  </si>
  <si>
    <t>26.</t>
  </si>
  <si>
    <t>27.</t>
  </si>
  <si>
    <t>Budowa promenady nad Jeziorem Rogozińskim - doprojektowanie odcinka łącznie z wjazdem przy "Kotwicy"</t>
  </si>
  <si>
    <t>90095</t>
  </si>
  <si>
    <t>28.</t>
  </si>
  <si>
    <t>Zakup budynku z płyty warstwowej z przeznaczeniem na świetlicę w Rudzie</t>
  </si>
  <si>
    <t>Urząd Miejski w Rogoźnie 
Wykonawca: zostanie wyłonony w drodze zamówień publicznych
Termin realizacji: 2010-2014</t>
  </si>
  <si>
    <t>926</t>
  </si>
  <si>
    <t>92601</t>
  </si>
  <si>
    <t>Stan na dzień 27.03.2013</t>
  </si>
  <si>
    <t>Zmiana</t>
  </si>
  <si>
    <t>Plan
na dzień: 01.01.2013</t>
  </si>
  <si>
    <t>Plan
 na dzień: 27.03.2013</t>
  </si>
  <si>
    <t>Zakład Gospodarki mieszkaniowej</t>
  </si>
  <si>
    <t>Gospodarka mieszkaniowa</t>
  </si>
  <si>
    <t>Dotacje przedmiotowa</t>
  </si>
  <si>
    <t>Dotacja przedmiotowa z budżetu dla samorządowego zakładu budżetowego</t>
  </si>
  <si>
    <t>Dotacja celowa z budżetu na finansowanie lub dofinansowanie zadań zleconych do realizacji stowarzyszeniom</t>
  </si>
  <si>
    <t>Domy i ośrodki kultury, świetlice i kuby</t>
  </si>
  <si>
    <t>II.</t>
  </si>
  <si>
    <t>Ochotnicze straże pożarne</t>
  </si>
  <si>
    <t>Dotacje celowe z budżetu na finansowanie lub dofinansowanie kosztów realizacji inwestycji i zakupów inwestycyjnych jednostek niezaliczanych do sektora finansów publicznych</t>
  </si>
  <si>
    <t>dotacja przedmiotowa</t>
  </si>
  <si>
    <t>Plan
 na dzień:
01.01.2013r.</t>
  </si>
  <si>
    <t>Plan
na dzień:
27.03.2013r.</t>
  </si>
  <si>
    <t>Rady Miesjkiej w Rogoźnie</t>
  </si>
  <si>
    <t>Plan 
na dzień:
01.01.2013r.</t>
  </si>
  <si>
    <t>Plan 
na dzień
27.03.2013r.</t>
  </si>
  <si>
    <t>4170</t>
  </si>
  <si>
    <t>4210</t>
  </si>
  <si>
    <t>2360</t>
  </si>
  <si>
    <t>4110</t>
  </si>
  <si>
    <t>4120</t>
  </si>
  <si>
    <t>4260</t>
  </si>
  <si>
    <t>4270</t>
  </si>
  <si>
    <t>4300</t>
  </si>
  <si>
    <t>4350</t>
  </si>
  <si>
    <t>4410</t>
  </si>
  <si>
    <t>4370</t>
  </si>
  <si>
    <t>0480</t>
  </si>
  <si>
    <t>Zakup kosiarki dla sołectwa w Parkowie</t>
  </si>
  <si>
    <t>Drogi publiczne powiatowe</t>
  </si>
  <si>
    <t>60014</t>
  </si>
  <si>
    <t>Budowa drogi w Dziewczej Strudze etap I</t>
  </si>
  <si>
    <t>Dotacja celowa na dofinansowanie zakupów inwestycyjnych dla OSP Rogoźno</t>
  </si>
  <si>
    <t>Wolne środki, o których mowa w art. 217 ust. 2 pkt 6</t>
  </si>
  <si>
    <t>Wykonanie placu zabaw przy Szkole Podstawowej Nr 3 w Rogoźnie</t>
  </si>
  <si>
    <t>Szkoła Podstawowa Nr 3 w Rogoźnie
Wykonawca: zostanie wyłoniony w drodze zamówień publicznych
Remin realizacji: 2013</t>
  </si>
  <si>
    <t>29.</t>
  </si>
  <si>
    <t>Zagospodarowanie i wyposażenie małej architektury turystyczno - rekreacyjnej na terenie gminy w m. Nienawiszcz, Józefinowo, Gościejewo, Karolewo</t>
  </si>
  <si>
    <t>630</t>
  </si>
  <si>
    <t>63095</t>
  </si>
  <si>
    <t>6058</t>
  </si>
  <si>
    <t>18 500,00</t>
  </si>
  <si>
    <t>0,00</t>
  </si>
  <si>
    <t>01095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</si>
  <si>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</si>
  <si>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</si>
  <si>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050</t>
  </si>
  <si>
    <t>Rybołówstwo i rybactwo</t>
  </si>
  <si>
    <t>20 000,00</t>
  </si>
  <si>
    <t>05095</t>
  </si>
  <si>
    <t>2 000,00</t>
  </si>
  <si>
    <t>Drogi publiczne gminne</t>
  </si>
  <si>
    <t>0490</t>
  </si>
  <si>
    <t>Wpływy z innych lokalnych opłat pobieranych przez jednostki samorządu terytorialnego na podstawie odrębnych ustaw</t>
  </si>
  <si>
    <t>Turystyka</t>
  </si>
  <si>
    <t>41 440,00</t>
  </si>
  <si>
    <t>6298</t>
  </si>
  <si>
    <t>Środki na dofinansowanie własnych inwestycji gmin (związków gmin), powiatów (związków powiatów), samorządów województw, pozyskane z innych źródeł</t>
  </si>
  <si>
    <t>700</t>
  </si>
  <si>
    <t>866 111,00</t>
  </si>
  <si>
    <t>70005</t>
  </si>
  <si>
    <t>Gospodarka gruntami i nieruchomościami</t>
  </si>
  <si>
    <t>0470</t>
  </si>
  <si>
    <t>Wpływy z opłat za trwały zarząd, użytkowanie, służebność i użytkowanie wieczyste nieruchomości</t>
  </si>
  <si>
    <t>58 611,00</t>
  </si>
  <si>
    <t>90 500,00</t>
  </si>
  <si>
    <t>0760</t>
  </si>
  <si>
    <t>Wpływy z tytułu przekształcenia prawa użytkowania wieczystego przysługującego osobom fizycznym w prawo własności</t>
  </si>
  <si>
    <t>4 000,00</t>
  </si>
  <si>
    <t>0770</t>
  </si>
  <si>
    <t>Wpłaty z tytułu odpłatnego nabycia prawa własności oraz prawa użytkowania wieczystego nieruchomości</t>
  </si>
  <si>
    <t>698 000,00</t>
  </si>
  <si>
    <t>0920</t>
  </si>
  <si>
    <t>Pozostałe odsetki</t>
  </si>
  <si>
    <t>5 000,00</t>
  </si>
  <si>
    <t>0970</t>
  </si>
  <si>
    <t>Wpływy z różnych dochodów</t>
  </si>
  <si>
    <t>10 000,00</t>
  </si>
  <si>
    <t>Administracja publiczna</t>
  </si>
  <si>
    <t>120 500,00</t>
  </si>
  <si>
    <t>75011</t>
  </si>
  <si>
    <t>Urzędy wojewódzkie</t>
  </si>
  <si>
    <t>118 700,00</t>
  </si>
  <si>
    <t>2010</t>
  </si>
  <si>
    <t>Dotacje celowe otrzymane z budżetu państwa na realizację zadań bieżących z zakresu administracji rządowej oraz innych zadań zleconych gminie (związkom gmin) ustawami</t>
  </si>
  <si>
    <t>Urzędy gmin (miast i miast na prawach powiatu)</t>
  </si>
  <si>
    <t>1 800,00</t>
  </si>
  <si>
    <t>0570</t>
  </si>
  <si>
    <t>Grzywny, mandaty i inne kary pieniężne od osób fizycznych</t>
  </si>
  <si>
    <t>1 000,00</t>
  </si>
  <si>
    <t>200,00</t>
  </si>
  <si>
    <t>600,00</t>
  </si>
  <si>
    <t>751</t>
  </si>
  <si>
    <t>Urzędy naczelnych organów władzy państwowej, kontroli i ochrony prawa oraz sądownictwa</t>
  </si>
  <si>
    <t>2 930,00</t>
  </si>
  <si>
    <t>75101</t>
  </si>
  <si>
    <t>Urzędy naczelnych organów władzy państwowej, kontroli i ochrony prawa</t>
  </si>
  <si>
    <t>756</t>
  </si>
  <si>
    <t>Dochody od osób prawnych, od osób fizycznych i od innych jednostek nieposiadających osobowości prawnej oraz wydatki związane z ich poborem</t>
  </si>
  <si>
    <t>17 698 489,00</t>
  </si>
  <si>
    <t>75601</t>
  </si>
  <si>
    <t>Wpływy z podatku dochodowego od osób fizycznych</t>
  </si>
  <si>
    <t>30 000,00</t>
  </si>
  <si>
    <t>0350</t>
  </si>
  <si>
    <t>Podatek od działalności gospodarczej osób fizycznych, opłacany w formie karty podatkowej</t>
  </si>
  <si>
    <t>75615</t>
  </si>
  <si>
    <t>Wpływy z podatku rolnego, podatku leśnego, podatku od czynności cywilnoprawnych, podatków i opłat lokalnych od osób prawnych i innych jednostek organizacyjnych</t>
  </si>
  <si>
    <t>5 224 279,00</t>
  </si>
  <si>
    <t>0310</t>
  </si>
  <si>
    <t>Podatek od nieruchomości</t>
  </si>
  <si>
    <t>4 212 460,00</t>
  </si>
  <si>
    <t>0320</t>
  </si>
  <si>
    <t>Podatek rolny</t>
  </si>
  <si>
    <t>132 776,00</t>
  </si>
  <si>
    <t>0330</t>
  </si>
  <si>
    <t>Podatek leśny</t>
  </si>
  <si>
    <t>126 973,00</t>
  </si>
  <si>
    <t>0340</t>
  </si>
  <si>
    <t>Podatek od środków transportowych</t>
  </si>
  <si>
    <t>15 670,00</t>
  </si>
  <si>
    <t>0500</t>
  </si>
  <si>
    <t>Podatek od czynności cywilnoprawnych</t>
  </si>
  <si>
    <t>180 000,00</t>
  </si>
  <si>
    <t>400,00</t>
  </si>
  <si>
    <t>0910</t>
  </si>
  <si>
    <t>Odsetki od nieterminowych wpłat z tytułu podatków i opłat</t>
  </si>
  <si>
    <t>18 000,00</t>
  </si>
  <si>
    <t>2680</t>
  </si>
  <si>
    <t>Rekompensaty utraconych dochodów w podatkach i opłatach lokalnych</t>
  </si>
  <si>
    <t>538 000,00</t>
  </si>
  <si>
    <t>75616</t>
  </si>
  <si>
    <t>Wpływy z podatku rolnego, podatku leśnego, podatku od spadków i darowizn, podatku od czynności cywilno-prawnych oraz podatków i opłat lokalnych od osób fizycznych</t>
  </si>
  <si>
    <t>4 433 585,00</t>
  </si>
  <si>
    <t>3 028 523,00</t>
  </si>
  <si>
    <t>663 745,00</t>
  </si>
  <si>
    <t>6 517,00</t>
  </si>
  <si>
    <t>279 200,00</t>
  </si>
  <si>
    <t>0360</t>
  </si>
  <si>
    <t>Podatek od spadków i darowizn</t>
  </si>
  <si>
    <t>65 000,00</t>
  </si>
  <si>
    <t>0430</t>
  </si>
  <si>
    <t>Wpływy z opłaty targowej</t>
  </si>
  <si>
    <t>93 600,00</t>
  </si>
  <si>
    <t>250 000,00</t>
  </si>
  <si>
    <t>7 000,00</t>
  </si>
  <si>
    <t>40 000,00</t>
  </si>
  <si>
    <t>75618</t>
  </si>
  <si>
    <t>360 000,00</t>
  </si>
  <si>
    <t>0410</t>
  </si>
  <si>
    <t>Wpływy z opłaty skarbowej</t>
  </si>
  <si>
    <t>50 000,00</t>
  </si>
  <si>
    <t>Wpływy z opłat za zezwolenia na sprzedaż alkoholu</t>
  </si>
  <si>
    <t>290 000,00</t>
  </si>
  <si>
    <t>75621</t>
  </si>
  <si>
    <t>Udziały gmin w podatkach stanowiących dochód budżetu państwa</t>
  </si>
  <si>
    <t>7 650 625,00</t>
  </si>
  <si>
    <t>0010</t>
  </si>
  <si>
    <t>Podatek dochodowy od osób fizycznych</t>
  </si>
  <si>
    <t>7 050 625,00</t>
  </si>
  <si>
    <t>0020</t>
  </si>
  <si>
    <t>Podatek dochodowy od osób prawnych</t>
  </si>
  <si>
    <t>600 000,00</t>
  </si>
  <si>
    <t>758</t>
  </si>
  <si>
    <t>Różne rozliczenia</t>
  </si>
  <si>
    <t>19 179 463,00</t>
  </si>
  <si>
    <t>80 468,00</t>
  </si>
  <si>
    <t>19 259 931,00</t>
  </si>
  <si>
    <t>75801</t>
  </si>
  <si>
    <t>Część oświatowa subwencji ogólnej dla jednostek samorządu terytorialnego</t>
  </si>
  <si>
    <t>12 046 396,00</t>
  </si>
  <si>
    <t>12 126 864,00</t>
  </si>
  <si>
    <t>2920</t>
  </si>
  <si>
    <t>Subwencje ogólne z budżetu państwa</t>
  </si>
  <si>
    <t>75807</t>
  </si>
  <si>
    <t>Część wyrównawcza subwencji ogólnej dla gmin</t>
  </si>
  <si>
    <t>4 736 148,00</t>
  </si>
  <si>
    <t>75814</t>
  </si>
  <si>
    <t>Różne rozliczenia finansowe</t>
  </si>
  <si>
    <t>2 132 300,00</t>
  </si>
  <si>
    <t>100 000,00</t>
  </si>
  <si>
    <t>2 032 300,00</t>
  </si>
  <si>
    <t>75831</t>
  </si>
  <si>
    <t>Część równoważąca subwencji ogólnej dla gmin</t>
  </si>
  <si>
    <t>264 619,00</t>
  </si>
  <si>
    <t>803 847,00</t>
  </si>
  <si>
    <t>15 000,00</t>
  </si>
  <si>
    <t>818 847,00</t>
  </si>
  <si>
    <t>Szkoły podstawowe</t>
  </si>
  <si>
    <t>16 707,00</t>
  </si>
  <si>
    <t>Oddziały przedszkolne w szkołach podstawowych</t>
  </si>
  <si>
    <t>0960</t>
  </si>
  <si>
    <t>Otrzymane spadki, zapisy i darowizny w postaci pieniężnej</t>
  </si>
  <si>
    <t>80104</t>
  </si>
  <si>
    <t xml:space="preserve">Przedszkola </t>
  </si>
  <si>
    <t>466 440,00</t>
  </si>
  <si>
    <t>204 000,00</t>
  </si>
  <si>
    <t>4 440,00</t>
  </si>
  <si>
    <t>0830</t>
  </si>
  <si>
    <t>Wpływy z usług</t>
  </si>
  <si>
    <t>258 000,00</t>
  </si>
  <si>
    <t>80110</t>
  </si>
  <si>
    <t>80148</t>
  </si>
  <si>
    <t>Stołówki szkolne i przedszkolne</t>
  </si>
  <si>
    <t>318 700,00</t>
  </si>
  <si>
    <t>284 000,00</t>
  </si>
  <si>
    <t>16 700,00</t>
  </si>
  <si>
    <t>852</t>
  </si>
  <si>
    <t>6 766 947,00</t>
  </si>
  <si>
    <t>22 200,00</t>
  </si>
  <si>
    <t>6 789 147,00</t>
  </si>
  <si>
    <t>85212</t>
  </si>
  <si>
    <t>Świadczenia rodzinne, świadczenia z funduszu alimentacyjneego oraz składki na ubezpieczenia emerytalne i rentowe z ubezpieczenia społecznego</t>
  </si>
  <si>
    <t>6 226 340,00</t>
  </si>
  <si>
    <t>6 226 540,00</t>
  </si>
  <si>
    <t>0900</t>
  </si>
  <si>
    <t>Odsetki od dotacji oraz płatności: wykorzystanych niezgodnie z przeznaczeniem lub wykorzystanych z naruszeniem procedur, o których mowa w art. 184 ustawy, pobranych nienależnie lub w nadmiernej wysokości</t>
  </si>
  <si>
    <t>6 160 700,00</t>
  </si>
  <si>
    <t>Dochody jednostek samorządu terytorialnego związane z realizacją zadań z zakresu administracji rządowej oraz innych zadań zleconych ustawami</t>
  </si>
  <si>
    <t>59 640,00</t>
  </si>
  <si>
    <t>2910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</si>
  <si>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</si>
  <si>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6 000,00</t>
  </si>
  <si>
    <t>85213</t>
  </si>
  <si>
    <t>Składki na ubezpieczenie zdrowotne opłacane za osoby pobierajace niektóre świadczenia z pomocy społecznej, niektóre świadczenia rodzinne oraz za osoby uczestniczące w zajęciach w centrum integracji społecznej.</t>
  </si>
  <si>
    <t>27 717,00</t>
  </si>
  <si>
    <t>10 754,00</t>
  </si>
  <si>
    <t>2030</t>
  </si>
  <si>
    <t>16 963,00</t>
  </si>
  <si>
    <t>85214</t>
  </si>
  <si>
    <t>130 100,00</t>
  </si>
  <si>
    <t>22 000,00</t>
  </si>
  <si>
    <t>152 100,00</t>
  </si>
  <si>
    <t>32 000,00</t>
  </si>
  <si>
    <t>- 10 000,00</t>
  </si>
  <si>
    <t>120 100,00</t>
  </si>
  <si>
    <t>85216</t>
  </si>
  <si>
    <t>143 100,00</t>
  </si>
  <si>
    <t>85219</t>
  </si>
  <si>
    <t>107 700,00</t>
  </si>
  <si>
    <t>85228</t>
  </si>
  <si>
    <t>Usługi opiekuńcze i specjalistyczne usługi opiekuńcze</t>
  </si>
  <si>
    <t>69 490,00</t>
  </si>
  <si>
    <t>31 000,00</t>
  </si>
  <si>
    <t>38 300,00</t>
  </si>
  <si>
    <t>190,00</t>
  </si>
  <si>
    <t>85295</t>
  </si>
  <si>
    <t>62 500,00</t>
  </si>
  <si>
    <t>3 363 072,00</t>
  </si>
  <si>
    <t>Gospodarka ściekowa i ochrona wód</t>
  </si>
  <si>
    <t>2 380 072,00</t>
  </si>
  <si>
    <t>6207</t>
  </si>
  <si>
    <t>Dotacje celowe w ramach programów finansowanych z udziałem środków europejskich oraz środków, o których mowa w art.5 ust.1 pkt. 3 oraz ust. 3 pkt 5 i 6 ustawy, lub płatności w ramach budżetu środków europejskich</t>
  </si>
  <si>
    <t>90002</t>
  </si>
  <si>
    <t>703 000,00</t>
  </si>
  <si>
    <t>90019</t>
  </si>
  <si>
    <t>280 000,00</t>
  </si>
  <si>
    <t>Razem:</t>
  </si>
  <si>
    <t>48 841 859,00</t>
  </si>
  <si>
    <t>159 108,00</t>
  </si>
  <si>
    <t>49 000 967,00</t>
  </si>
  <si>
    <t>36 000,00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</si>
  <si>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</si>
  <si>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</si>
  <si>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</si>
  <si>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</si>
  <si>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2850</t>
  </si>
  <si>
    <t>Wpłaty gmin na rzecz izb rolniczych w wysokości 2% uzyskanych wpływów z podatku rolnego</t>
  </si>
  <si>
    <t>3 900,00</t>
  </si>
  <si>
    <t>14 000,00</t>
  </si>
  <si>
    <t>1 600,00</t>
  </si>
  <si>
    <t>500,00</t>
  </si>
  <si>
    <t>958 100,00</t>
  </si>
  <si>
    <t>1 657 000,00</t>
  </si>
  <si>
    <t>2 615 100,00</t>
  </si>
  <si>
    <t>Dotacja celowa na pomoc finansową udzielaną między jednostkami samorządu terytorialnego na dofinansowanie własnych zadań inwestycyjnych i zakupów inwestycyjnych</t>
  </si>
  <si>
    <t>908 100,00</t>
  </si>
  <si>
    <t>1 557 000,00</t>
  </si>
  <si>
    <t>2 465 100,00</t>
  </si>
  <si>
    <t>102 600,00</t>
  </si>
  <si>
    <t>17 000,00</t>
  </si>
  <si>
    <t>119 600,00</t>
  </si>
  <si>
    <t>120 000,00</t>
  </si>
  <si>
    <t>514 500,00</t>
  </si>
  <si>
    <t>534 500,00</t>
  </si>
  <si>
    <t>4430</t>
  </si>
  <si>
    <t>151 000,00</t>
  </si>
  <si>
    <t>1 500 000,00</t>
  </si>
  <si>
    <t>1 651 000,00</t>
  </si>
  <si>
    <t>4 500,00</t>
  </si>
  <si>
    <t>160 000,00</t>
  </si>
  <si>
    <t>164 500,00</t>
  </si>
  <si>
    <t>102 000,00</t>
  </si>
  <si>
    <t>58 000,00</t>
  </si>
  <si>
    <t>980 400,00</t>
  </si>
  <si>
    <t>781 705,00</t>
  </si>
  <si>
    <t>1 762 105,00</t>
  </si>
  <si>
    <t>70001</t>
  </si>
  <si>
    <t>Zakłady gospodarki mieszkaniowej</t>
  </si>
  <si>
    <t>481 343,00</t>
  </si>
  <si>
    <t>2650</t>
  </si>
  <si>
    <t>300 362,00</t>
  </si>
  <si>
    <t>1 280 762,00</t>
  </si>
  <si>
    <t>110 000,00</t>
  </si>
  <si>
    <t>4480</t>
  </si>
  <si>
    <t>382 000,00</t>
  </si>
  <si>
    <t>4500</t>
  </si>
  <si>
    <t>Pozostałe podatki na rzecz budżetów jednostek samorządu terytorialnego</t>
  </si>
  <si>
    <t>4520</t>
  </si>
  <si>
    <t>Opłaty na rzecz budżetów jednostek samorządu terytorialnego</t>
  </si>
  <si>
    <t>2 800,00</t>
  </si>
  <si>
    <t>362,00</t>
  </si>
  <si>
    <t>3 162,00</t>
  </si>
  <si>
    <t>4590</t>
  </si>
  <si>
    <t>Kary i odszkodowania wypłacane na rzecz osób fizycznych</t>
  </si>
  <si>
    <t>330 000,00</t>
  </si>
  <si>
    <t>580 000,00</t>
  </si>
  <si>
    <t>4600</t>
  </si>
  <si>
    <t>Kary i odszkodowania wypłacane na rzecz osób prawnych i innych jednostek organizacyjnych</t>
  </si>
  <si>
    <t>140 000,00</t>
  </si>
  <si>
    <t>4610</t>
  </si>
  <si>
    <t>Koszty postępowania sądowego i prokuratorskiego</t>
  </si>
  <si>
    <t>Wydatki na zakupy inwestycyjne jednostek budżetowych</t>
  </si>
  <si>
    <t>60 000,00</t>
  </si>
  <si>
    <t>710</t>
  </si>
  <si>
    <t>Działalność usługowa</t>
  </si>
  <si>
    <t>113 500,00</t>
  </si>
  <si>
    <t>71014</t>
  </si>
  <si>
    <t>Opracowania geodezyjne i kartograficzne</t>
  </si>
  <si>
    <t>103 500,00</t>
  </si>
  <si>
    <t>3 500,00</t>
  </si>
  <si>
    <t>71035</t>
  </si>
  <si>
    <t>Cmentarze</t>
  </si>
  <si>
    <t>3 929 359,00</t>
  </si>
  <si>
    <t>3 951 359,00</t>
  </si>
  <si>
    <t>4010</t>
  </si>
  <si>
    <t>88 765,00</t>
  </si>
  <si>
    <t>4040</t>
  </si>
  <si>
    <t>Dodatkowe wynagrodzenie roczne</t>
  </si>
  <si>
    <t>7 075,00</t>
  </si>
  <si>
    <t>15 954,00</t>
  </si>
  <si>
    <t>2 274,00</t>
  </si>
  <si>
    <t>3 132,00</t>
  </si>
  <si>
    <t>1 500,00</t>
  </si>
  <si>
    <t>75022</t>
  </si>
  <si>
    <t>Rady gmin (miast i miast na prawach powiatu)</t>
  </si>
  <si>
    <t>273 200,00</t>
  </si>
  <si>
    <t>3030</t>
  </si>
  <si>
    <t xml:space="preserve">Różne wydatki na rzecz osób fizycznych </t>
  </si>
  <si>
    <t>236 200,00</t>
  </si>
  <si>
    <t>3040</t>
  </si>
  <si>
    <t>Nagrody o charakterze szczególnym niezaliczone do wynagrodzeń</t>
  </si>
  <si>
    <t>13 000,00</t>
  </si>
  <si>
    <t>4420</t>
  </si>
  <si>
    <t>Podróże służbowe zagraniczne</t>
  </si>
  <si>
    <t>3 289 995,00</t>
  </si>
  <si>
    <t>3 296 995,00</t>
  </si>
  <si>
    <t>3020</t>
  </si>
  <si>
    <t>Wydatki osobowe niezaliczone do wynagrodzeń</t>
  </si>
  <si>
    <t>4 200,00</t>
  </si>
  <si>
    <t>1 966 476,00</t>
  </si>
  <si>
    <t>152 032,00</t>
  </si>
  <si>
    <t>356 023,00</t>
  </si>
  <si>
    <t>47 864,00</t>
  </si>
  <si>
    <t>4140</t>
  </si>
  <si>
    <t>Wpłaty na Państwowy Fundusz Rehabilitacji Osób Niepełnosprawnych</t>
  </si>
  <si>
    <t>44 000,00</t>
  </si>
  <si>
    <t>9 000,00</t>
  </si>
  <si>
    <t>103 000,00</t>
  </si>
  <si>
    <t>4230</t>
  </si>
  <si>
    <t>Zakup leków, wyrobów medycznych i produktów biobójczych</t>
  </si>
  <si>
    <t>1 200,00</t>
  </si>
  <si>
    <t>4240</t>
  </si>
  <si>
    <t>Zakup pomocy naukowych, dydaktycznych i książek</t>
  </si>
  <si>
    <t>74 000,00</t>
  </si>
  <si>
    <t>27 000,00</t>
  </si>
  <si>
    <t>34 000,00</t>
  </si>
  <si>
    <t>4280</t>
  </si>
  <si>
    <t>Zakup usług zdrowotnych</t>
  </si>
  <si>
    <t>3 000,00</t>
  </si>
  <si>
    <t>162 000,00</t>
  </si>
  <si>
    <t>Zakup usług dostępu do sieci Internet</t>
  </si>
  <si>
    <t>4360</t>
  </si>
  <si>
    <t>Opłaty z tytułu zakupu usług telekomunikacyjnych świadczonych w ruchomej publicznej sieci telefonicznej</t>
  </si>
  <si>
    <t>12 500,00</t>
  </si>
  <si>
    <t>Opłata z tytułu zakupu usług telekomunikacyjnych świadczonych w stacjonarnej publicznej sieci telefonicznej.</t>
  </si>
  <si>
    <t>12 000,00</t>
  </si>
  <si>
    <t>4380</t>
  </si>
  <si>
    <t>Zakup usług obejmujacych tłumaczenia</t>
  </si>
  <si>
    <t>4390</t>
  </si>
  <si>
    <t>Zakup usług obejmujących wykonanie ekspertyz, analiz i opinii</t>
  </si>
  <si>
    <t>44 500,00</t>
  </si>
  <si>
    <t>70 000,00</t>
  </si>
  <si>
    <t>4440</t>
  </si>
  <si>
    <t>65 200,00</t>
  </si>
  <si>
    <t>4700</t>
  </si>
  <si>
    <t xml:space="preserve">Szkolenia pracowników niebędących członkami korpusu służby cywilnej </t>
  </si>
  <si>
    <t>16 000,00</t>
  </si>
  <si>
    <t>75075</t>
  </si>
  <si>
    <t>Promocja jednostek samorządu terytorialnego</t>
  </si>
  <si>
    <t>62 000,00</t>
  </si>
  <si>
    <t>38 000,00</t>
  </si>
  <si>
    <t>75095</t>
  </si>
  <si>
    <t>185 464,00</t>
  </si>
  <si>
    <t>200 464,00</t>
  </si>
  <si>
    <t>84 864,00</t>
  </si>
  <si>
    <t>4100</t>
  </si>
  <si>
    <t>Wynagrodzenia agencyjno-prowizyjne</t>
  </si>
  <si>
    <t>2 449,00</t>
  </si>
  <si>
    <t>421,00</t>
  </si>
  <si>
    <t>60,00</t>
  </si>
  <si>
    <t>641 623,00</t>
  </si>
  <si>
    <t>681 623,00</t>
  </si>
  <si>
    <t>75404</t>
  </si>
  <si>
    <t>3000</t>
  </si>
  <si>
    <t>Wpłaty jednostek na państwowy fundusz celowy</t>
  </si>
  <si>
    <t>Komendy powiatowe Państwowej Straży Pożarnej</t>
  </si>
  <si>
    <t>Wpłaty jednostek na państwowy fundusz celowy na finansowanie lub dofinansowanie zadań inwestycyjnych</t>
  </si>
  <si>
    <t>326 498,00</t>
  </si>
  <si>
    <t>356 498,00</t>
  </si>
  <si>
    <t>24 000,00</t>
  </si>
  <si>
    <t>1 881,00</t>
  </si>
  <si>
    <t>4 449,00</t>
  </si>
  <si>
    <t>634,00</t>
  </si>
  <si>
    <t>35 000,00</t>
  </si>
  <si>
    <t>56 634,00</t>
  </si>
  <si>
    <t>1 700,00</t>
  </si>
  <si>
    <t>2 500,00</t>
  </si>
  <si>
    <t>Dotacje celowe z budżetu na finansowanie lub dofinansowanie kosztów realizacji inwestycji i zakupów inwestycyjnych jednostek nie zaliczanych do sektora finansów publicznych</t>
  </si>
  <si>
    <t>75414</t>
  </si>
  <si>
    <t>Obrona cywilna</t>
  </si>
  <si>
    <t>10 600,00</t>
  </si>
  <si>
    <t>900,00</t>
  </si>
  <si>
    <t>700,00</t>
  </si>
  <si>
    <t>75416</t>
  </si>
  <si>
    <t>Straż gminna (miejska)</t>
  </si>
  <si>
    <t>247 525,00</t>
  </si>
  <si>
    <t>1 550,00</t>
  </si>
  <si>
    <t>169 477,00</t>
  </si>
  <si>
    <t>12 598,00</t>
  </si>
  <si>
    <t>29 273,00</t>
  </si>
  <si>
    <t>4 172,00</t>
  </si>
  <si>
    <t>20 500,00</t>
  </si>
  <si>
    <t>1 850,00</t>
  </si>
  <si>
    <t>4 605,00</t>
  </si>
  <si>
    <t>757</t>
  </si>
  <si>
    <t>Obsługa długu publicznego</t>
  </si>
  <si>
    <t>822 300,00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</si>
  <si>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</si>
  <si>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</si>
  <si>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</si>
  <si>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</si>
  <si>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290 514,00</t>
  </si>
  <si>
    <t>75818</t>
  </si>
  <si>
    <t>Rezerwy ogólne i celowe</t>
  </si>
  <si>
    <t>4810</t>
  </si>
  <si>
    <t>Rezerwy</t>
  </si>
  <si>
    <t>21 660 457,00</t>
  </si>
  <si>
    <t>35 351,00</t>
  </si>
  <si>
    <t>21 695 808,00</t>
  </si>
  <si>
    <t>8 623 252,00</t>
  </si>
  <si>
    <t>29 984,00</t>
  </si>
  <si>
    <t>8 653 236,00</t>
  </si>
  <si>
    <t>257 334,00</t>
  </si>
  <si>
    <t>3240</t>
  </si>
  <si>
    <t>Stypendia dla uczniów</t>
  </si>
  <si>
    <t>3 200,00</t>
  </si>
  <si>
    <t>5 421 162,00</t>
  </si>
  <si>
    <t>459 500,00</t>
  </si>
  <si>
    <t>- 16 316,00</t>
  </si>
  <si>
    <t>443 184,00</t>
  </si>
  <si>
    <t>1 064 729,00</t>
  </si>
  <si>
    <t>151 961,00</t>
  </si>
  <si>
    <t>44 026,00</t>
  </si>
  <si>
    <t>231 399,00</t>
  </si>
  <si>
    <t>8 400,00</t>
  </si>
  <si>
    <t>239 799,00</t>
  </si>
  <si>
    <t>14 630,00</t>
  </si>
  <si>
    <t>404 707,00</t>
  </si>
  <si>
    <t>33 400,00</t>
  </si>
  <si>
    <t>45 400,00</t>
  </si>
  <si>
    <t>14 425,00</t>
  </si>
  <si>
    <t>143 480,00</t>
  </si>
  <si>
    <t>147 980,00</t>
  </si>
  <si>
    <t>7 960,00</t>
  </si>
  <si>
    <t>16 100,00</t>
  </si>
  <si>
    <t>10 200,00</t>
  </si>
  <si>
    <t>11 600,00</t>
  </si>
  <si>
    <t>347 034,00</t>
  </si>
  <si>
    <t>905,00</t>
  </si>
  <si>
    <t>1 102 020,00</t>
  </si>
  <si>
    <t>11 829,00</t>
  </si>
  <si>
    <t>1 113 849,00</t>
  </si>
  <si>
    <t>23 262,00</t>
  </si>
  <si>
    <t>711 836,00</t>
  </si>
  <si>
    <t>59 400,00</t>
  </si>
  <si>
    <t>- 3 171,00</t>
  </si>
  <si>
    <t>56 229,00</t>
  </si>
  <si>
    <t>135 867,00</t>
  </si>
  <si>
    <t>19 417,00</t>
  </si>
  <si>
    <t>20 400,00</t>
  </si>
  <si>
    <t>2 630,00</t>
  </si>
  <si>
    <t>20 530,00</t>
  </si>
  <si>
    <t>1 400,00</t>
  </si>
  <si>
    <t>12 150,00</t>
  </si>
  <si>
    <t>43 128,00</t>
  </si>
  <si>
    <t>4 136 637,00</t>
  </si>
  <si>
    <t>- 4 109,00</t>
  </si>
  <si>
    <t>4 132 528,00</t>
  </si>
  <si>
    <t>2310</t>
  </si>
  <si>
    <t>Dotacje celowe przekazane gminie na zadania bieżące realizowane na podstawie porozumień (umów) między jednostkami samorządu terytorialnego</t>
  </si>
  <si>
    <t>43 440,00</t>
  </si>
  <si>
    <t>6 751,00</t>
  </si>
  <si>
    <t>50 191,00</t>
  </si>
  <si>
    <t>2540</t>
  </si>
  <si>
    <t>941 420,00</t>
  </si>
  <si>
    <t>59 254,00</t>
  </si>
  <si>
    <t>1 763 995,00</t>
  </si>
  <si>
    <t>146 000,00</t>
  </si>
  <si>
    <t>- 10 860,00</t>
  </si>
  <si>
    <t>135 140,00</t>
  </si>
  <si>
    <t>337 731,00</t>
  </si>
  <si>
    <t>48 389,00</t>
  </si>
  <si>
    <t>5 500,00</t>
  </si>
  <si>
    <t>78 422,00</t>
  </si>
  <si>
    <t>4220</t>
  </si>
  <si>
    <t>Zakup środków żywności</t>
  </si>
  <si>
    <t>253 000,00</t>
  </si>
  <si>
    <t>2 650,00</t>
  </si>
  <si>
    <t>247 700,00</t>
  </si>
  <si>
    <t>68 800,00</t>
  </si>
  <si>
    <t>2 600,00</t>
  </si>
  <si>
    <t>5 400,00</t>
  </si>
  <si>
    <t>113 196,00</t>
  </si>
  <si>
    <t>340,00</t>
  </si>
  <si>
    <t>5 459 315,00</t>
  </si>
  <si>
    <t>- 790,00</t>
  </si>
  <si>
    <t>5 458 525,00</t>
  </si>
  <si>
    <t>2320</t>
  </si>
  <si>
    <t>Dotacje celowe przekazane dla powiatu na zadania bieżące realizowane na podstawie porozumień (umów) między jednostkami samorządu terytorialnego</t>
  </si>
  <si>
    <t>1 350 000,00</t>
  </si>
  <si>
    <t>3 564,00</t>
  </si>
  <si>
    <t>1 353 564,00</t>
  </si>
  <si>
    <t>430 000,00</t>
  </si>
  <si>
    <t>1 458,00</t>
  </si>
  <si>
    <t>431 458,00</t>
  </si>
  <si>
    <t>125 199,00</t>
  </si>
  <si>
    <t>2 190,00</t>
  </si>
  <si>
    <t>2 379 227,00</t>
  </si>
  <si>
    <t>185 500,00</t>
  </si>
  <si>
    <t>- 8 012,00</t>
  </si>
  <si>
    <t>177 488,00</t>
  </si>
  <si>
    <t>467 159,00</t>
  </si>
  <si>
    <t>66 420,00</t>
  </si>
  <si>
    <t>5 874,00</t>
  </si>
  <si>
    <t>59 721,00</t>
  </si>
  <si>
    <t>2 200,00</t>
  </si>
  <si>
    <t>61 921,00</t>
  </si>
  <si>
    <t>300,00</t>
  </si>
  <si>
    <t>3 710,00</t>
  </si>
  <si>
    <t>167 300,00</t>
  </si>
  <si>
    <t>6 860,00</t>
  </si>
  <si>
    <t>46 160,00</t>
  </si>
  <si>
    <t>1 530,00</t>
  </si>
  <si>
    <t>146 265,00</t>
  </si>
  <si>
    <t>80113</t>
  </si>
  <si>
    <t>Dowożenie uczniów do szkół</t>
  </si>
  <si>
    <t>900 000,00</t>
  </si>
  <si>
    <t>80114</t>
  </si>
  <si>
    <t>Zespoły obsługi ekonomiczno-administracyjnej szkół</t>
  </si>
  <si>
    <t>576 330,00</t>
  </si>
  <si>
    <t>391 453,00</t>
  </si>
  <si>
    <t>33 200,00</t>
  </si>
  <si>
    <t>74 155,00</t>
  </si>
  <si>
    <t>10 624,00</t>
  </si>
  <si>
    <t>2 700,00</t>
  </si>
  <si>
    <t>10 748,00</t>
  </si>
  <si>
    <t>80146</t>
  </si>
  <si>
    <t>Dokształcanie i doskonalenie nauczycieli</t>
  </si>
  <si>
    <t>87 061,00</t>
  </si>
  <si>
    <t>25 000,00</t>
  </si>
  <si>
    <t>59 061,00</t>
  </si>
  <si>
    <t>633 517,00</t>
  </si>
  <si>
    <t>- 1 563,00</t>
  </si>
  <si>
    <t>631 954,00</t>
  </si>
  <si>
    <t>235 907,00</t>
  </si>
  <si>
    <t>16 937,00</t>
  </si>
  <si>
    <t>43 667,00</t>
  </si>
  <si>
    <t>6 233,00</t>
  </si>
  <si>
    <t>7 300,00</t>
  </si>
  <si>
    <t>302 000,00</t>
  </si>
  <si>
    <t>1 100,00</t>
  </si>
  <si>
    <t>2 900,00</t>
  </si>
  <si>
    <t>14 010,00</t>
  </si>
  <si>
    <t>80195</t>
  </si>
  <si>
    <t>142 325,00</t>
  </si>
  <si>
    <t>650,00</t>
  </si>
  <si>
    <t>141 675,00</t>
  </si>
  <si>
    <t>851</t>
  </si>
  <si>
    <t>277 000,00</t>
  </si>
  <si>
    <t>36 430,00</t>
  </si>
  <si>
    <t>313 430,00</t>
  </si>
  <si>
    <t>85153</t>
  </si>
  <si>
    <t>3 800,00</t>
  </si>
  <si>
    <t>85154</t>
  </si>
  <si>
    <t>268 000,00</t>
  </si>
  <si>
    <t>304 430,00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</si>
  <si>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</si>
  <si>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150,00</t>
  </si>
  <si>
    <t>100 690,00</t>
  </si>
  <si>
    <t>6 070,00</t>
  </si>
  <si>
    <t>90 000,00</t>
  </si>
  <si>
    <t>126 430,00</t>
  </si>
  <si>
    <t>33 220,00</t>
  </si>
  <si>
    <t>470,00</t>
  </si>
  <si>
    <t>85195</t>
  </si>
  <si>
    <t>8 730 896,00</t>
  </si>
  <si>
    <t>102 200,00</t>
  </si>
  <si>
    <t>8 833 096,00</t>
  </si>
  <si>
    <t>85205</t>
  </si>
  <si>
    <t>Zadania w zakresie przeciwdziałania przemocy w rodzinie</t>
  </si>
  <si>
    <t>85206</t>
  </si>
  <si>
    <t>Wspieranie rodziny</t>
  </si>
  <si>
    <t>105 278,00</t>
  </si>
  <si>
    <t>22 500,00</t>
  </si>
  <si>
    <t>1 380,00</t>
  </si>
  <si>
    <t>4 112,00</t>
  </si>
  <si>
    <t>585,00</t>
  </si>
  <si>
    <t>4330</t>
  </si>
  <si>
    <t>Zakup usług przez jednostki samorządu terytorialnego od innych jednostek samorządu terytorialnego</t>
  </si>
  <si>
    <t>68 350,00</t>
  </si>
  <si>
    <t>1 151,00</t>
  </si>
  <si>
    <t>6 166 700,00</t>
  </si>
  <si>
    <t>6 166 900,00</t>
  </si>
  <si>
    <t>Zwrot dotacji oraz płatności, w tym  wykorzystanych niezgodnie z przeznaczeniem lub wykorzystanych z naruszeniem procedur, o których mowa w art. 184 ustawy, pobranych nienależnie lub w nadmiernej wysokości</t>
  </si>
  <si>
    <t>3110</t>
  </si>
  <si>
    <t>5 871 459,00</t>
  </si>
  <si>
    <t>122 668,00</t>
  </si>
  <si>
    <t>6 999,00</t>
  </si>
  <si>
    <t>132 329,00</t>
  </si>
  <si>
    <t>3 177,00</t>
  </si>
  <si>
    <t>5 800,00</t>
  </si>
  <si>
    <t>550,00</t>
  </si>
  <si>
    <t>6 489,00</t>
  </si>
  <si>
    <t>1 900,00</t>
  </si>
  <si>
    <t>800,00</t>
  </si>
  <si>
    <t>4 029,00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</si>
  <si>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</si>
  <si>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</si>
  <si>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4130</t>
  </si>
  <si>
    <t>321 350,00</t>
  </si>
  <si>
    <t>423 350,00</t>
  </si>
  <si>
    <t>85215</t>
  </si>
  <si>
    <t>Dodatki mieszkaniowe</t>
  </si>
  <si>
    <t>450 000,00</t>
  </si>
  <si>
    <t>959 291,00</t>
  </si>
  <si>
    <t>4 400,00</t>
  </si>
  <si>
    <t>611 926,00</t>
  </si>
  <si>
    <t>43 049,00</t>
  </si>
  <si>
    <t>103 673,00</t>
  </si>
  <si>
    <t>14 751,00</t>
  </si>
  <si>
    <t>25 900,00</t>
  </si>
  <si>
    <t>23 800,00</t>
  </si>
  <si>
    <t>4400</t>
  </si>
  <si>
    <t>26 542,00</t>
  </si>
  <si>
    <t>10 500,00</t>
  </si>
  <si>
    <t>24 750,00</t>
  </si>
  <si>
    <t>380 916,00</t>
  </si>
  <si>
    <t>26 780,00</t>
  </si>
  <si>
    <t>2 007,00</t>
  </si>
  <si>
    <t>9 123,00</t>
  </si>
  <si>
    <t>706,00</t>
  </si>
  <si>
    <t>37 000,00</t>
  </si>
  <si>
    <t>301 450,00</t>
  </si>
  <si>
    <t>598,00</t>
  </si>
  <si>
    <t>1 152,00</t>
  </si>
  <si>
    <t>174 744,00</t>
  </si>
  <si>
    <t>157 500,00</t>
  </si>
  <si>
    <t>10 710,00</t>
  </si>
  <si>
    <t>903,00</t>
  </si>
  <si>
    <t>285,00</t>
  </si>
  <si>
    <t>970,00</t>
  </si>
  <si>
    <t>576,00</t>
  </si>
  <si>
    <t>854</t>
  </si>
  <si>
    <t>Edukacyjna opieka wychowawcza</t>
  </si>
  <si>
    <t>571 166,00</t>
  </si>
  <si>
    <t>41 422,00</t>
  </si>
  <si>
    <t>612 588,00</t>
  </si>
  <si>
    <t>85401</t>
  </si>
  <si>
    <t>Świetlice szkolne</t>
  </si>
  <si>
    <t>486 937,00</t>
  </si>
  <si>
    <t>- 8 578,00</t>
  </si>
  <si>
    <t>478 359,00</t>
  </si>
  <si>
    <t>978,00</t>
  </si>
  <si>
    <t>346 387,00</t>
  </si>
  <si>
    <t>30 800,00</t>
  </si>
  <si>
    <t>22 222,00</t>
  </si>
  <si>
    <t>64 768,00</t>
  </si>
  <si>
    <t>9 242,00</t>
  </si>
  <si>
    <t>8 800,00</t>
  </si>
  <si>
    <t>3 400,00</t>
  </si>
  <si>
    <t>1 300,00</t>
  </si>
  <si>
    <t>13 362,00</t>
  </si>
  <si>
    <t>85415</t>
  </si>
  <si>
    <t>Pomoc materialna dla uczniów</t>
  </si>
  <si>
    <t>81 000,00</t>
  </si>
  <si>
    <t>131 000,00</t>
  </si>
  <si>
    <t>67 700,00</t>
  </si>
  <si>
    <t>117 700,00</t>
  </si>
  <si>
    <t>3260</t>
  </si>
  <si>
    <t>Inne formy pomocy dla uczniów</t>
  </si>
  <si>
    <t>13 300,00</t>
  </si>
  <si>
    <t>85446</t>
  </si>
  <si>
    <t>3 229,00</t>
  </si>
  <si>
    <t>12 944 351,00</t>
  </si>
  <si>
    <t>13 101 851,00</t>
  </si>
  <si>
    <t>10 611 565,00</t>
  </si>
  <si>
    <t>10 621 565,00</t>
  </si>
  <si>
    <t>3 979 072,00</t>
  </si>
  <si>
    <t>6 622 493,00</t>
  </si>
  <si>
    <t>740 853,00</t>
  </si>
  <si>
    <t>685 000,00</t>
  </si>
  <si>
    <t>5 853,00</t>
  </si>
  <si>
    <t>90003</t>
  </si>
  <si>
    <t>Oczyszczanie miast i wsi</t>
  </si>
  <si>
    <t>315 000,00</t>
  </si>
  <si>
    <t>90004</t>
  </si>
  <si>
    <t>167 933,00</t>
  </si>
  <si>
    <t>157 933,00</t>
  </si>
  <si>
    <t>94 505,00</t>
  </si>
  <si>
    <t>84 505,00</t>
  </si>
  <si>
    <t>71 428,00</t>
  </si>
  <si>
    <t>90013</t>
  </si>
  <si>
    <t>95 000,00</t>
  </si>
  <si>
    <t>80 000,00</t>
  </si>
  <si>
    <t>Oświetlenie ulic, placów i dróg</t>
  </si>
  <si>
    <t>965 000,00</t>
  </si>
  <si>
    <t>995 000,00</t>
  </si>
  <si>
    <t>565 000,00</t>
  </si>
  <si>
    <t>320 000,00</t>
  </si>
  <si>
    <t>350 000,00</t>
  </si>
  <si>
    <t>127 500,00</t>
  </si>
  <si>
    <t>161 500,00</t>
  </si>
  <si>
    <t>7 500,00</t>
  </si>
  <si>
    <t>1 607 640,00</t>
  </si>
  <si>
    <t>39 000,00</t>
  </si>
  <si>
    <t>1 646 640,00</t>
  </si>
  <si>
    <t>884 373,00</t>
  </si>
  <si>
    <t>923 373,00</t>
  </si>
  <si>
    <t>2480</t>
  </si>
  <si>
    <t>718 800,00</t>
  </si>
  <si>
    <t>2820</t>
  </si>
  <si>
    <t>28 400,00</t>
  </si>
  <si>
    <t>21 848,00</t>
  </si>
  <si>
    <t>1 325,00</t>
  </si>
  <si>
    <t>72 000,00</t>
  </si>
  <si>
    <t>19 000,00</t>
  </si>
  <si>
    <t>92116</t>
  </si>
  <si>
    <t>278 234,00</t>
  </si>
  <si>
    <t>277 900,00</t>
  </si>
  <si>
    <t>334,00</t>
  </si>
  <si>
    <t>92118</t>
  </si>
  <si>
    <t>365 600,00</t>
  </si>
  <si>
    <t>92120</t>
  </si>
  <si>
    <t>27 500,00</t>
  </si>
  <si>
    <t>2720</t>
  </si>
  <si>
    <t>Dotacje celowe z budżetu na finansowanie lub dofinansowanie prac remontowych i konserwatorskich obiektów zabytkowych przekazane jednostkom niezaliczanym do sektora finansów publicznych</t>
  </si>
  <si>
    <t>92195</t>
  </si>
  <si>
    <t>51 933,00</t>
  </si>
  <si>
    <t>1 869,00</t>
  </si>
  <si>
    <t>34 314,00</t>
  </si>
  <si>
    <t>15 750,00</t>
  </si>
  <si>
    <t>Kultura fizyczna</t>
  </si>
  <si>
    <t>352 929,00</t>
  </si>
  <si>
    <t>370 929,00</t>
  </si>
  <si>
    <t>Obiekty sportowe</t>
  </si>
  <si>
    <t>94 600,00</t>
  </si>
  <si>
    <t>8 000,00</t>
  </si>
  <si>
    <t>11 100,00</t>
  </si>
  <si>
    <t>9 900,00</t>
  </si>
  <si>
    <t>92695</t>
  </si>
  <si>
    <t>258 329,00</t>
  </si>
  <si>
    <t>268 329,00</t>
  </si>
  <si>
    <t>165 000,00</t>
  </si>
  <si>
    <t>57 529,00</t>
  </si>
  <si>
    <t>18 800,00</t>
  </si>
  <si>
    <t>53 943 665,00</t>
  </si>
  <si>
    <t>3 090 608,00</t>
  </si>
  <si>
    <t>57 034 273,00</t>
  </si>
  <si>
    <t>Przed zmianą na dzień 31.01.2013</t>
  </si>
  <si>
    <t>Po zmianie na dzień: 27.03.2013</t>
  </si>
  <si>
    <t>Zmiany w planie dochodów Gminy Rogoźno na 2013 rok</t>
  </si>
  <si>
    <t>Zmiany w planie wydatków Gminy Rogoźno na 2013 rok</t>
  </si>
  <si>
    <t>Przed zmianą na dzień: 31.01.2013</t>
  </si>
  <si>
    <t>Po zmianie na dzień: 27.03.2013r.</t>
  </si>
  <si>
    <t>Przebudowa nawierzchni na drodze powiatowej na terenie gminy Rogoźno
(pomoc finansowa)</t>
  </si>
  <si>
    <t>Budowa odcinka ulicy Długiej od ul. W.Poznańskiej do skrzyżowania z ulicą Seminarialną - etap II</t>
  </si>
  <si>
    <t>Załącznik Nr 1 do Uchwały Nr XXVI/239/2013
Rady Miejskiej w Rogoźnie
z dnia 27 marca 2013 roku</t>
  </si>
  <si>
    <t>Załącznik Nr 2 do Uchwały Nr XXVI/239/2013
Rady Miejskiej w Rogoźnie
z dnia 27 marca 2013 roku</t>
  </si>
  <si>
    <t>Załącznik Nr 3 do Uchwały Nr XXXI/239/2013</t>
  </si>
  <si>
    <t>Załącznik Nr 4 do  Uchwały Nr XXXI/239/2013</t>
  </si>
  <si>
    <t>Załącznik Nr 5 do Uchwały Nr XXXI/239/2013</t>
  </si>
  <si>
    <t>Załącznik Nr 6 do Uchwały Nr XXXI/239/2013</t>
  </si>
  <si>
    <t>Załącznik Nr 7 do Uchwały Nr XXXI/239/2013</t>
  </si>
  <si>
    <t>Załącznik Nr 8 do uchwały Nr XXXI/239/2013</t>
  </si>
  <si>
    <t>Załącznik Nr 9 do Uchwały Nr XXXI/239/2013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</si>
</sst>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???"/>
    <numFmt numFmtId="165" formatCode="?????"/>
    <numFmt numFmtId="166" formatCode="????"/>
    <numFmt numFmtId="167" formatCode="_-* #,##0.00\ _z_ł_-;\-* #,##0.00\ _z_ł_-;_-* \-??\ _z_ł_-;_-@_-"/>
    <numFmt numFmtId="168" formatCode="#,##0.00_ ;\-#,##0.00\ "/>
    <numFmt numFmtId="169" formatCode="???.??0\,00"/>
    <numFmt numFmtId="170" formatCode="?"/>
  </numFmts>
  <fonts count="70" x14ac:knownFonts="1">
    <font>
      <sz val="8"/>
      <color indexed="8"/>
      <name val="Arial"/>
      <charset val="204"/>
    </font>
    <font>
      <sz val="10"/>
      <name val="Arial CE"/>
      <charset val="238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charset val="204"/>
    </font>
    <font>
      <b/>
      <sz val="8"/>
      <color indexed="8"/>
      <name val="Arial"/>
      <family val="2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12"/>
      <name val="Arial CE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i/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i/>
      <sz val="9"/>
      <name val="Arial CE"/>
      <charset val="238"/>
    </font>
    <font>
      <i/>
      <sz val="10"/>
      <name val="Arial CE"/>
      <charset val="238"/>
    </font>
    <font>
      <sz val="9"/>
      <name val="Arial CE"/>
      <charset val="238"/>
    </font>
    <font>
      <i/>
      <sz val="8"/>
      <name val="Arial CE"/>
      <charset val="238"/>
    </font>
    <font>
      <u/>
      <sz val="10"/>
      <name val="Arial CE"/>
      <charset val="238"/>
    </font>
    <font>
      <sz val="9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238"/>
    </font>
    <font>
      <sz val="9"/>
      <color indexed="8"/>
      <name val="Arial"/>
      <family val="2"/>
      <charset val="1"/>
    </font>
    <font>
      <sz val="8"/>
      <name val="Arial"/>
      <family val="2"/>
      <charset val="1"/>
    </font>
    <font>
      <b/>
      <sz val="12"/>
      <name val="Arial"/>
      <family val="2"/>
      <charset val="1"/>
    </font>
    <font>
      <sz val="11"/>
      <name val="Arial"/>
      <family val="2"/>
      <charset val="1"/>
    </font>
    <font>
      <b/>
      <sz val="11"/>
      <color indexed="8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b/>
      <sz val="9"/>
      <name val="Arial"/>
      <family val="2"/>
      <charset val="238"/>
    </font>
    <font>
      <b/>
      <sz val="9"/>
      <name val="Arial"/>
      <family val="2"/>
      <charset val="1"/>
    </font>
    <font>
      <b/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sz val="11"/>
      <name val="Arial CE"/>
      <charset val="238"/>
    </font>
    <font>
      <sz val="10"/>
      <name val="Arial"/>
      <family val="2"/>
    </font>
    <font>
      <b/>
      <sz val="8"/>
      <name val="Arial"/>
      <family val="2"/>
      <charset val="1"/>
    </font>
    <font>
      <sz val="8"/>
      <color indexed="8"/>
      <name val="Arial"/>
      <family val="2"/>
      <charset val="1"/>
    </font>
    <font>
      <i/>
      <sz val="9"/>
      <color indexed="8"/>
      <name val="Arial"/>
      <family val="2"/>
      <charset val="1"/>
    </font>
    <font>
      <b/>
      <sz val="11"/>
      <name val="Arial"/>
      <family val="2"/>
      <charset val="1"/>
    </font>
    <font>
      <b/>
      <sz val="8"/>
      <color indexed="8"/>
      <name val="Arial"/>
      <family val="2"/>
      <charset val="1"/>
    </font>
    <font>
      <sz val="12"/>
      <name val="Arial CE"/>
      <charset val="238"/>
    </font>
    <font>
      <b/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 CE"/>
      <charset val="238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b/>
      <sz val="9"/>
      <color indexed="8"/>
      <name val="Arial"/>
      <charset val="204"/>
    </font>
    <font>
      <b/>
      <sz val="7.5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7.5"/>
      <name val="Arial CE"/>
      <family val="2"/>
      <charset val="238"/>
    </font>
    <font>
      <i/>
      <sz val="7.5"/>
      <name val="Arial CE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44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theme="0" tint="-0.34998626667073579"/>
        <bgColor indexed="23"/>
      </patternFill>
    </fill>
    <fill>
      <patternFill patternType="solid">
        <fgColor indexed="9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theme="0" tint="-0.14996795556505021"/>
        <bgColor indexed="0"/>
      </patternFill>
    </fill>
  </fills>
  <borders count="1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medium">
        <color indexed="8"/>
      </right>
      <top/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8"/>
      </right>
      <top/>
      <bottom/>
      <diagonal/>
    </border>
  </borders>
  <cellStyleXfs count="12">
    <xf numFmtId="0" fontId="0" fillId="0" borderId="0" applyNumberFormat="0" applyFill="0" applyBorder="0" applyAlignment="0" applyProtection="0">
      <alignment vertical="top"/>
    </xf>
    <xf numFmtId="0" fontId="1" fillId="0" borderId="0"/>
    <xf numFmtId="0" fontId="2" fillId="0" borderId="0"/>
    <xf numFmtId="44" fontId="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</xf>
    <xf numFmtId="0" fontId="2" fillId="0" borderId="0"/>
    <xf numFmtId="0" fontId="2" fillId="0" borderId="0"/>
    <xf numFmtId="0" fontId="13" fillId="0" borderId="0"/>
    <xf numFmtId="0" fontId="1" fillId="0" borderId="0"/>
    <xf numFmtId="0" fontId="1" fillId="0" borderId="0"/>
    <xf numFmtId="167" fontId="50" fillId="0" borderId="0" applyFill="0" applyBorder="0" applyAlignment="0" applyProtection="0"/>
    <xf numFmtId="0" fontId="2" fillId="0" borderId="0"/>
  </cellStyleXfs>
  <cellXfs count="755">
    <xf numFmtId="0" fontId="0" fillId="0" borderId="0" xfId="0" applyAlignment="1"/>
    <xf numFmtId="0" fontId="1" fillId="0" borderId="0" xfId="1"/>
    <xf numFmtId="0" fontId="3" fillId="0" borderId="0" xfId="2" applyFont="1"/>
    <xf numFmtId="0" fontId="4" fillId="0" borderId="0" xfId="0" applyNumberFormat="1" applyFont="1" applyFill="1" applyBorder="1" applyAlignment="1" applyProtection="1">
      <alignment horizontal="left"/>
      <protection locked="0"/>
    </xf>
    <xf numFmtId="0" fontId="5" fillId="0" borderId="0" xfId="2" applyFont="1" applyAlignment="1">
      <alignment vertical="top" wrapText="1"/>
    </xf>
    <xf numFmtId="0" fontId="8" fillId="2" borderId="13" xfId="1" applyFont="1" applyFill="1" applyBorder="1" applyAlignment="1">
      <alignment horizontal="center" vertical="center" wrapText="1"/>
    </xf>
    <xf numFmtId="0" fontId="7" fillId="2" borderId="13" xfId="1" applyFont="1" applyFill="1" applyBorder="1" applyAlignment="1">
      <alignment vertical="center" wrapText="1"/>
    </xf>
    <xf numFmtId="4" fontId="7" fillId="2" borderId="13" xfId="1" applyNumberFormat="1" applyFont="1" applyFill="1" applyBorder="1" applyAlignment="1">
      <alignment horizontal="right" vertical="center" wrapText="1"/>
    </xf>
    <xf numFmtId="4" fontId="7" fillId="2" borderId="15" xfId="1" applyNumberFormat="1" applyFont="1" applyFill="1" applyBorder="1" applyAlignment="1">
      <alignment horizontal="right" vertical="center" wrapText="1"/>
    </xf>
    <xf numFmtId="4" fontId="7" fillId="2" borderId="16" xfId="1" applyNumberFormat="1" applyFont="1" applyFill="1" applyBorder="1" applyAlignment="1">
      <alignment horizontal="right" vertical="center" wrapText="1"/>
    </xf>
    <xf numFmtId="0" fontId="8" fillId="0" borderId="17" xfId="1" applyFont="1" applyBorder="1" applyAlignment="1">
      <alignment horizontal="center" vertical="top" wrapText="1"/>
    </xf>
    <xf numFmtId="0" fontId="9" fillId="3" borderId="18" xfId="1" applyFont="1" applyFill="1" applyBorder="1" applyAlignment="1">
      <alignment horizontal="center" vertical="top" wrapText="1"/>
    </xf>
    <xf numFmtId="0" fontId="8" fillId="3" borderId="12" xfId="1" applyFont="1" applyFill="1" applyBorder="1" applyAlignment="1">
      <alignment horizontal="center" vertical="top" wrapText="1"/>
    </xf>
    <xf numFmtId="0" fontId="9" fillId="3" borderId="12" xfId="1" applyFont="1" applyFill="1" applyBorder="1" applyAlignment="1">
      <alignment vertical="top" wrapText="1"/>
    </xf>
    <xf numFmtId="4" fontId="9" fillId="3" borderId="12" xfId="1" applyNumberFormat="1" applyFont="1" applyFill="1" applyBorder="1" applyAlignment="1">
      <alignment horizontal="right" vertical="top" wrapText="1"/>
    </xf>
    <xf numFmtId="4" fontId="9" fillId="3" borderId="19" xfId="1" applyNumberFormat="1" applyFont="1" applyFill="1" applyBorder="1" applyAlignment="1">
      <alignment horizontal="right" vertical="top" wrapText="1"/>
    </xf>
    <xf numFmtId="4" fontId="9" fillId="3" borderId="20" xfId="1" applyNumberFormat="1" applyFont="1" applyFill="1" applyBorder="1" applyAlignment="1">
      <alignment horizontal="right" vertical="top" wrapText="1"/>
    </xf>
    <xf numFmtId="4" fontId="9" fillId="3" borderId="18" xfId="1" applyNumberFormat="1" applyFont="1" applyFill="1" applyBorder="1" applyAlignment="1">
      <alignment horizontal="right" vertical="top" wrapText="1"/>
    </xf>
    <xf numFmtId="4" fontId="9" fillId="3" borderId="21" xfId="1" applyNumberFormat="1" applyFont="1" applyFill="1" applyBorder="1" applyAlignment="1">
      <alignment horizontal="right" vertical="top" wrapText="1"/>
    </xf>
    <xf numFmtId="0" fontId="8" fillId="0" borderId="22" xfId="1" applyFont="1" applyBorder="1" applyAlignment="1">
      <alignment horizontal="center" vertical="top" wrapText="1"/>
    </xf>
    <xf numFmtId="0" fontId="9" fillId="0" borderId="13" xfId="1" applyFont="1" applyBorder="1" applyAlignment="1">
      <alignment horizontal="center" vertical="top" wrapText="1"/>
    </xf>
    <xf numFmtId="0" fontId="10" fillId="0" borderId="13" xfId="1" applyFont="1" applyBorder="1" applyAlignment="1">
      <alignment vertical="top" wrapText="1"/>
    </xf>
    <xf numFmtId="4" fontId="9" fillId="0" borderId="13" xfId="1" applyNumberFormat="1" applyFont="1" applyBorder="1" applyAlignment="1">
      <alignment horizontal="right" vertical="top" wrapText="1"/>
    </xf>
    <xf numFmtId="4" fontId="9" fillId="0" borderId="23" xfId="1" applyNumberFormat="1" applyFont="1" applyBorder="1" applyAlignment="1">
      <alignment horizontal="right" vertical="top" wrapText="1"/>
    </xf>
    <xf numFmtId="4" fontId="9" fillId="0" borderId="16" xfId="1" applyNumberFormat="1" applyFont="1" applyBorder="1" applyAlignment="1">
      <alignment horizontal="right" vertical="top" wrapText="1"/>
    </xf>
    <xf numFmtId="4" fontId="9" fillId="0" borderId="15" xfId="1" applyNumberFormat="1" applyFont="1" applyBorder="1" applyAlignment="1">
      <alignment horizontal="right" vertical="top" wrapText="1"/>
    </xf>
    <xf numFmtId="4" fontId="9" fillId="0" borderId="24" xfId="1" applyNumberFormat="1" applyFont="1" applyBorder="1" applyAlignment="1">
      <alignment horizontal="right" vertical="top" wrapText="1"/>
    </xf>
    <xf numFmtId="0" fontId="8" fillId="0" borderId="15" xfId="1" applyFont="1" applyBorder="1" applyAlignment="1">
      <alignment horizontal="center" vertical="top" wrapText="1"/>
    </xf>
    <xf numFmtId="0" fontId="9" fillId="0" borderId="13" xfId="1" applyFont="1" applyBorder="1" applyAlignment="1">
      <alignment vertical="top" wrapText="1"/>
    </xf>
    <xf numFmtId="4" fontId="8" fillId="0" borderId="13" xfId="1" applyNumberFormat="1" applyFont="1" applyBorder="1" applyAlignment="1">
      <alignment horizontal="right" vertical="top" wrapText="1"/>
    </xf>
    <xf numFmtId="4" fontId="8" fillId="0" borderId="23" xfId="1" applyNumberFormat="1" applyFont="1" applyBorder="1" applyAlignment="1">
      <alignment horizontal="right" vertical="top" wrapText="1"/>
    </xf>
    <xf numFmtId="4" fontId="8" fillId="0" borderId="16" xfId="1" applyNumberFormat="1" applyFont="1" applyBorder="1" applyAlignment="1">
      <alignment horizontal="right" vertical="top" wrapText="1"/>
    </xf>
    <xf numFmtId="4" fontId="8" fillId="0" borderId="15" xfId="1" applyNumberFormat="1" applyFont="1" applyBorder="1" applyAlignment="1">
      <alignment horizontal="right" vertical="top" wrapText="1"/>
    </xf>
    <xf numFmtId="0" fontId="9" fillId="3" borderId="13" xfId="1" applyFont="1" applyFill="1" applyBorder="1" applyAlignment="1">
      <alignment horizontal="center" vertical="top" wrapText="1"/>
    </xf>
    <xf numFmtId="0" fontId="8" fillId="3" borderId="13" xfId="1" applyFont="1" applyFill="1" applyBorder="1" applyAlignment="1">
      <alignment horizontal="center" vertical="top" wrapText="1"/>
    </xf>
    <xf numFmtId="0" fontId="9" fillId="3" borderId="13" xfId="1" applyFont="1" applyFill="1" applyBorder="1" applyAlignment="1">
      <alignment vertical="top" wrapText="1"/>
    </xf>
    <xf numFmtId="4" fontId="9" fillId="3" borderId="13" xfId="3" applyNumberFormat="1" applyFont="1" applyFill="1" applyBorder="1" applyAlignment="1">
      <alignment horizontal="right" vertical="top" wrapText="1"/>
    </xf>
    <xf numFmtId="4" fontId="9" fillId="3" borderId="23" xfId="3" applyNumberFormat="1" applyFont="1" applyFill="1" applyBorder="1" applyAlignment="1">
      <alignment horizontal="right" vertical="top" wrapText="1"/>
    </xf>
    <xf numFmtId="4" fontId="9" fillId="3" borderId="16" xfId="3" applyNumberFormat="1" applyFont="1" applyFill="1" applyBorder="1" applyAlignment="1">
      <alignment horizontal="right" vertical="top" wrapText="1"/>
    </xf>
    <xf numFmtId="4" fontId="9" fillId="3" borderId="23" xfId="1" applyNumberFormat="1" applyFont="1" applyFill="1" applyBorder="1" applyAlignment="1">
      <alignment horizontal="right" vertical="top" wrapText="1"/>
    </xf>
    <xf numFmtId="4" fontId="9" fillId="3" borderId="15" xfId="3" applyNumberFormat="1" applyFont="1" applyFill="1" applyBorder="1" applyAlignment="1">
      <alignment horizontal="right" vertical="top" wrapText="1"/>
    </xf>
    <xf numFmtId="4" fontId="9" fillId="3" borderId="24" xfId="1" applyNumberFormat="1" applyFont="1" applyFill="1" applyBorder="1" applyAlignment="1">
      <alignment horizontal="right" vertical="top" wrapText="1"/>
    </xf>
    <xf numFmtId="4" fontId="8" fillId="0" borderId="24" xfId="1" applyNumberFormat="1" applyFont="1" applyBorder="1" applyAlignment="1">
      <alignment horizontal="right" vertical="top" wrapText="1"/>
    </xf>
    <xf numFmtId="0" fontId="8" fillId="0" borderId="25" xfId="1" applyFont="1" applyBorder="1" applyAlignment="1">
      <alignment horizontal="center" vertical="top" wrapText="1"/>
    </xf>
    <xf numFmtId="0" fontId="9" fillId="0" borderId="18" xfId="1" applyFont="1" applyBorder="1" applyAlignment="1">
      <alignment vertical="top" wrapText="1"/>
    </xf>
    <xf numFmtId="4" fontId="9" fillId="0" borderId="19" xfId="1" applyNumberFormat="1" applyFont="1" applyBorder="1" applyAlignment="1">
      <alignment horizontal="right" vertical="top" wrapText="1"/>
    </xf>
    <xf numFmtId="4" fontId="8" fillId="0" borderId="18" xfId="1" applyNumberFormat="1" applyFont="1" applyBorder="1" applyAlignment="1">
      <alignment horizontal="right" vertical="top" wrapText="1"/>
    </xf>
    <xf numFmtId="4" fontId="9" fillId="0" borderId="21" xfId="1" applyNumberFormat="1" applyFont="1" applyBorder="1" applyAlignment="1">
      <alignment horizontal="right" vertical="top" wrapText="1"/>
    </xf>
    <xf numFmtId="4" fontId="8" fillId="0" borderId="25" xfId="1" applyNumberFormat="1" applyFont="1" applyBorder="1" applyAlignment="1">
      <alignment horizontal="right" vertical="top" wrapText="1"/>
    </xf>
    <xf numFmtId="4" fontId="8" fillId="0" borderId="0" xfId="1" applyNumberFormat="1" applyFont="1" applyBorder="1" applyAlignment="1">
      <alignment horizontal="right" vertical="top" wrapText="1"/>
    </xf>
    <xf numFmtId="4" fontId="8" fillId="0" borderId="26" xfId="1" applyNumberFormat="1" applyFont="1" applyBorder="1" applyAlignment="1">
      <alignment horizontal="right" vertical="top" wrapText="1"/>
    </xf>
    <xf numFmtId="0" fontId="8" fillId="0" borderId="17" xfId="1" applyFont="1" applyBorder="1" applyAlignment="1">
      <alignment vertical="top" wrapText="1"/>
    </xf>
    <xf numFmtId="0" fontId="9" fillId="0" borderId="15" xfId="1" applyFont="1" applyBorder="1" applyAlignment="1">
      <alignment horizontal="center" vertical="top" wrapText="1"/>
    </xf>
    <xf numFmtId="0" fontId="9" fillId="0" borderId="27" xfId="1" applyFont="1" applyBorder="1" applyAlignment="1">
      <alignment horizontal="center" vertical="top" wrapText="1"/>
    </xf>
    <xf numFmtId="0" fontId="9" fillId="0" borderId="27" xfId="1" applyFont="1" applyBorder="1" applyAlignment="1">
      <alignment vertical="top" wrapText="1"/>
    </xf>
    <xf numFmtId="4" fontId="8" fillId="0" borderId="27" xfId="1" applyNumberFormat="1" applyFont="1" applyBorder="1" applyAlignment="1">
      <alignment horizontal="right" vertical="top" wrapText="1"/>
    </xf>
    <xf numFmtId="4" fontId="9" fillId="0" borderId="0" xfId="1" applyNumberFormat="1" applyFont="1" applyBorder="1" applyAlignment="1">
      <alignment horizontal="right" vertical="top" wrapText="1"/>
    </xf>
    <xf numFmtId="4" fontId="8" fillId="0" borderId="22" xfId="1" applyNumberFormat="1" applyFont="1" applyBorder="1" applyAlignment="1">
      <alignment horizontal="right" vertical="top" wrapText="1"/>
    </xf>
    <xf numFmtId="4" fontId="9" fillId="0" borderId="28" xfId="1" applyNumberFormat="1" applyFont="1" applyBorder="1" applyAlignment="1">
      <alignment horizontal="right" vertical="top" wrapText="1"/>
    </xf>
    <xf numFmtId="0" fontId="9" fillId="4" borderId="18" xfId="1" applyFont="1" applyFill="1" applyBorder="1" applyAlignment="1">
      <alignment horizontal="center" vertical="top" wrapText="1"/>
    </xf>
    <xf numFmtId="0" fontId="9" fillId="4" borderId="18" xfId="1" applyFont="1" applyFill="1" applyBorder="1" applyAlignment="1">
      <alignment vertical="top" wrapText="1"/>
    </xf>
    <xf numFmtId="4" fontId="9" fillId="4" borderId="18" xfId="1" applyNumberFormat="1" applyFont="1" applyFill="1" applyBorder="1" applyAlignment="1">
      <alignment horizontal="right" vertical="top" wrapText="1"/>
    </xf>
    <xf numFmtId="4" fontId="9" fillId="4" borderId="20" xfId="1" applyNumberFormat="1" applyFont="1" applyFill="1" applyBorder="1" applyAlignment="1">
      <alignment horizontal="right" vertical="top" wrapText="1"/>
    </xf>
    <xf numFmtId="4" fontId="9" fillId="4" borderId="12" xfId="1" applyNumberFormat="1" applyFont="1" applyFill="1" applyBorder="1" applyAlignment="1">
      <alignment horizontal="right" vertical="top" wrapText="1"/>
    </xf>
    <xf numFmtId="0" fontId="9" fillId="0" borderId="18" xfId="1" applyFont="1" applyBorder="1" applyAlignment="1">
      <alignment horizontal="center" vertical="top" wrapText="1"/>
    </xf>
    <xf numFmtId="0" fontId="10" fillId="0" borderId="18" xfId="1" applyFont="1" applyBorder="1" applyAlignment="1">
      <alignment vertical="top" wrapText="1"/>
    </xf>
    <xf numFmtId="4" fontId="9" fillId="0" borderId="18" xfId="1" applyNumberFormat="1" applyFont="1" applyBorder="1" applyAlignment="1">
      <alignment horizontal="right" vertical="top" wrapText="1"/>
    </xf>
    <xf numFmtId="4" fontId="9" fillId="0" borderId="20" xfId="1" applyNumberFormat="1" applyFont="1" applyBorder="1" applyAlignment="1">
      <alignment horizontal="right" vertical="top" wrapText="1"/>
    </xf>
    <xf numFmtId="4" fontId="9" fillId="0" borderId="29" xfId="1" applyNumberFormat="1" applyFont="1" applyBorder="1" applyAlignment="1">
      <alignment horizontal="right" vertical="top" wrapText="1"/>
    </xf>
    <xf numFmtId="4" fontId="9" fillId="0" borderId="10" xfId="1" applyNumberFormat="1" applyFont="1" applyBorder="1" applyAlignment="1">
      <alignment horizontal="right" vertical="top" wrapText="1"/>
    </xf>
    <xf numFmtId="4" fontId="9" fillId="0" borderId="11" xfId="1" applyNumberFormat="1" applyFont="1" applyBorder="1" applyAlignment="1">
      <alignment horizontal="right" vertical="top" wrapText="1"/>
    </xf>
    <xf numFmtId="0" fontId="1" fillId="0" borderId="30" xfId="1" applyBorder="1" applyAlignment="1">
      <alignment vertical="center"/>
    </xf>
    <xf numFmtId="0" fontId="1" fillId="0" borderId="31" xfId="1" applyBorder="1" applyAlignment="1">
      <alignment vertical="center"/>
    </xf>
    <xf numFmtId="0" fontId="11" fillId="0" borderId="31" xfId="1" applyFont="1" applyBorder="1" applyAlignment="1">
      <alignment horizontal="right" vertical="center"/>
    </xf>
    <xf numFmtId="4" fontId="11" fillId="0" borderId="31" xfId="1" applyNumberFormat="1" applyFont="1" applyBorder="1" applyAlignment="1">
      <alignment vertical="center"/>
    </xf>
    <xf numFmtId="4" fontId="11" fillId="0" borderId="32" xfId="1" applyNumberFormat="1" applyFont="1" applyBorder="1" applyAlignment="1">
      <alignment vertical="center"/>
    </xf>
    <xf numFmtId="4" fontId="11" fillId="0" borderId="33" xfId="1" applyNumberFormat="1" applyFont="1" applyBorder="1" applyAlignment="1">
      <alignment vertical="center"/>
    </xf>
    <xf numFmtId="4" fontId="11" fillId="0" borderId="34" xfId="1" applyNumberFormat="1" applyFont="1" applyBorder="1" applyAlignment="1">
      <alignment vertical="center"/>
    </xf>
    <xf numFmtId="0" fontId="0" fillId="0" borderId="0" xfId="0" applyAlignment="1"/>
    <xf numFmtId="0" fontId="2" fillId="0" borderId="0" xfId="5"/>
    <xf numFmtId="0" fontId="3" fillId="0" borderId="0" xfId="5" applyFont="1"/>
    <xf numFmtId="0" fontId="13" fillId="0" borderId="0" xfId="5" applyFont="1"/>
    <xf numFmtId="0" fontId="5" fillId="0" borderId="0" xfId="5" applyFont="1"/>
    <xf numFmtId="0" fontId="14" fillId="0" borderId="0" xfId="5" applyFont="1"/>
    <xf numFmtId="0" fontId="11" fillId="0" borderId="0" xfId="5" applyFont="1" applyAlignment="1">
      <alignment horizontal="center" wrapText="1"/>
    </xf>
    <xf numFmtId="0" fontId="2" fillId="0" borderId="0" xfId="5" applyAlignment="1">
      <alignment horizontal="right"/>
    </xf>
    <xf numFmtId="0" fontId="15" fillId="0" borderId="39" xfId="5" applyFont="1" applyBorder="1" applyAlignment="1">
      <alignment horizontal="center" vertical="top"/>
    </xf>
    <xf numFmtId="4" fontId="15" fillId="0" borderId="39" xfId="5" applyNumberFormat="1" applyFont="1" applyBorder="1" applyAlignment="1">
      <alignment vertical="top"/>
    </xf>
    <xf numFmtId="4" fontId="15" fillId="0" borderId="40" xfId="5" applyNumberFormat="1" applyFont="1" applyBorder="1" applyAlignment="1">
      <alignment vertical="top"/>
    </xf>
    <xf numFmtId="0" fontId="15" fillId="0" borderId="42" xfId="5" applyFont="1" applyBorder="1" applyAlignment="1">
      <alignment horizontal="center" vertical="top"/>
    </xf>
    <xf numFmtId="0" fontId="16" fillId="0" borderId="42" xfId="5" applyFont="1" applyBorder="1" applyAlignment="1">
      <alignment horizontal="left" vertical="top" wrapText="1"/>
    </xf>
    <xf numFmtId="4" fontId="15" fillId="0" borderId="42" xfId="5" applyNumberFormat="1" applyFont="1" applyBorder="1" applyAlignment="1">
      <alignment vertical="top"/>
    </xf>
    <xf numFmtId="4" fontId="15" fillId="0" borderId="43" xfId="5" applyNumberFormat="1" applyFont="1" applyBorder="1" applyAlignment="1">
      <alignment vertical="top"/>
    </xf>
    <xf numFmtId="0" fontId="15" fillId="0" borderId="45" xfId="5" applyFont="1" applyBorder="1" applyAlignment="1">
      <alignment horizontal="center" vertical="top"/>
    </xf>
    <xf numFmtId="0" fontId="17" fillId="0" borderId="45" xfId="5" applyFont="1" applyBorder="1" applyAlignment="1">
      <alignment horizontal="left" vertical="top" wrapText="1"/>
    </xf>
    <xf numFmtId="4" fontId="15" fillId="0" borderId="45" xfId="5" applyNumberFormat="1" applyFont="1" applyBorder="1" applyAlignment="1">
      <alignment vertical="top"/>
    </xf>
    <xf numFmtId="4" fontId="15" fillId="0" borderId="46" xfId="5" applyNumberFormat="1" applyFont="1" applyBorder="1" applyAlignment="1">
      <alignment vertical="top"/>
    </xf>
    <xf numFmtId="0" fontId="15" fillId="0" borderId="48" xfId="5" applyFont="1" applyBorder="1" applyAlignment="1">
      <alignment horizontal="center" vertical="top"/>
    </xf>
    <xf numFmtId="0" fontId="17" fillId="0" borderId="48" xfId="5" applyFont="1" applyBorder="1" applyAlignment="1">
      <alignment horizontal="left" vertical="top" wrapText="1"/>
    </xf>
    <xf numFmtId="4" fontId="15" fillId="0" borderId="48" xfId="5" applyNumberFormat="1" applyFont="1" applyBorder="1" applyAlignment="1">
      <alignment vertical="top"/>
    </xf>
    <xf numFmtId="4" fontId="15" fillId="0" borderId="49" xfId="5" applyNumberFormat="1" applyFont="1" applyBorder="1" applyAlignment="1">
      <alignment vertical="top"/>
    </xf>
    <xf numFmtId="4" fontId="11" fillId="5" borderId="39" xfId="5" applyNumberFormat="1" applyFont="1" applyFill="1" applyBorder="1" applyAlignment="1">
      <alignment horizontal="right" vertical="center"/>
    </xf>
    <xf numFmtId="4" fontId="11" fillId="5" borderId="40" xfId="5" applyNumberFormat="1" applyFont="1" applyFill="1" applyBorder="1" applyAlignment="1">
      <alignment horizontal="right" vertical="center"/>
    </xf>
    <xf numFmtId="0" fontId="16" fillId="0" borderId="39" xfId="5" applyFont="1" applyBorder="1" applyAlignment="1">
      <alignment horizontal="left" vertical="top" wrapText="1"/>
    </xf>
    <xf numFmtId="0" fontId="2" fillId="0" borderId="0" xfId="2"/>
    <xf numFmtId="0" fontId="18" fillId="0" borderId="0" xfId="2" applyFont="1"/>
    <xf numFmtId="0" fontId="5" fillId="0" borderId="0" xfId="2" applyFont="1"/>
    <xf numFmtId="0" fontId="2" fillId="0" borderId="0" xfId="2" applyAlignment="1">
      <alignment vertical="center"/>
    </xf>
    <xf numFmtId="0" fontId="19" fillId="0" borderId="35" xfId="2" applyFont="1" applyBorder="1" applyAlignment="1">
      <alignment horizontal="center" vertical="center" wrapText="1"/>
    </xf>
    <xf numFmtId="0" fontId="19" fillId="0" borderId="36" xfId="2" applyFont="1" applyBorder="1" applyAlignment="1">
      <alignment horizontal="center" vertical="center" wrapText="1"/>
    </xf>
    <xf numFmtId="0" fontId="19" fillId="0" borderId="52" xfId="2" applyFont="1" applyBorder="1" applyAlignment="1">
      <alignment horizontal="center" vertical="center" wrapText="1"/>
    </xf>
    <xf numFmtId="49" fontId="18" fillId="0" borderId="38" xfId="2" applyNumberFormat="1" applyFont="1" applyBorder="1" applyAlignment="1">
      <alignment horizontal="center"/>
    </xf>
    <xf numFmtId="49" fontId="18" fillId="0" borderId="39" xfId="2" applyNumberFormat="1" applyFont="1" applyBorder="1" applyAlignment="1">
      <alignment horizontal="center"/>
    </xf>
    <xf numFmtId="49" fontId="18" fillId="0" borderId="53" xfId="2" applyNumberFormat="1" applyFont="1" applyBorder="1" applyAlignment="1">
      <alignment horizontal="center"/>
    </xf>
    <xf numFmtId="49" fontId="18" fillId="0" borderId="40" xfId="2" applyNumberFormat="1" applyFont="1" applyBorder="1" applyAlignment="1">
      <alignment horizontal="center"/>
    </xf>
    <xf numFmtId="49" fontId="20" fillId="0" borderId="38" xfId="2" applyNumberFormat="1" applyFont="1" applyBorder="1" applyAlignment="1">
      <alignment horizontal="center" vertical="top"/>
    </xf>
    <xf numFmtId="49" fontId="1" fillId="0" borderId="39" xfId="2" applyNumberFormat="1" applyFont="1" applyBorder="1" applyAlignment="1">
      <alignment horizontal="left" vertical="top" wrapText="1"/>
    </xf>
    <xf numFmtId="49" fontId="1" fillId="0" borderId="39" xfId="2" applyNumberFormat="1" applyFont="1" applyBorder="1" applyAlignment="1">
      <alignment horizontal="center" vertical="top"/>
    </xf>
    <xf numFmtId="4" fontId="1" fillId="0" borderId="39" xfId="2" applyNumberFormat="1" applyFont="1" applyBorder="1" applyAlignment="1">
      <alignment vertical="top"/>
    </xf>
    <xf numFmtId="4" fontId="1" fillId="0" borderId="53" xfId="2" applyNumberFormat="1" applyFont="1" applyBorder="1" applyAlignment="1">
      <alignment horizontal="right" vertical="top"/>
    </xf>
    <xf numFmtId="4" fontId="1" fillId="0" borderId="40" xfId="2" applyNumberFormat="1" applyFont="1" applyBorder="1" applyAlignment="1">
      <alignment horizontal="right" vertical="top"/>
    </xf>
    <xf numFmtId="0" fontId="2" fillId="0" borderId="54" xfId="2" applyFont="1" applyBorder="1" applyAlignment="1">
      <alignment horizontal="left" vertical="top" wrapText="1"/>
    </xf>
    <xf numFmtId="49" fontId="2" fillId="0" borderId="54" xfId="2" applyNumberFormat="1" applyBorder="1" applyAlignment="1">
      <alignment horizontal="center" vertical="center"/>
    </xf>
    <xf numFmtId="4" fontId="2" fillId="0" borderId="54" xfId="2" applyNumberFormat="1" applyBorder="1" applyAlignment="1">
      <alignment horizontal="right" vertical="center"/>
    </xf>
    <xf numFmtId="4" fontId="2" fillId="0" borderId="55" xfId="2" applyNumberFormat="1" applyBorder="1" applyAlignment="1">
      <alignment horizontal="right" vertical="center"/>
    </xf>
    <xf numFmtId="0" fontId="2" fillId="0" borderId="56" xfId="2" applyFont="1" applyBorder="1" applyAlignment="1">
      <alignment horizontal="left" vertical="top" wrapText="1"/>
    </xf>
    <xf numFmtId="49" fontId="2" fillId="0" borderId="56" xfId="2" applyNumberFormat="1" applyFont="1" applyBorder="1" applyAlignment="1">
      <alignment horizontal="center" vertical="center"/>
    </xf>
    <xf numFmtId="4" fontId="2" fillId="0" borderId="56" xfId="2" applyNumberFormat="1" applyBorder="1" applyAlignment="1">
      <alignment horizontal="right" vertical="center"/>
    </xf>
    <xf numFmtId="4" fontId="2" fillId="0" borderId="57" xfId="2" applyNumberFormat="1" applyBorder="1" applyAlignment="1">
      <alignment horizontal="right" vertical="center"/>
    </xf>
    <xf numFmtId="0" fontId="2" fillId="0" borderId="15" xfId="2" applyFont="1" applyBorder="1" applyAlignment="1">
      <alignment horizontal="left" vertical="top" wrapText="1"/>
    </xf>
    <xf numFmtId="49" fontId="2" fillId="0" borderId="15" xfId="2" applyNumberFormat="1" applyFont="1" applyBorder="1" applyAlignment="1">
      <alignment horizontal="center" vertical="center"/>
    </xf>
    <xf numFmtId="4" fontId="2" fillId="0" borderId="15" xfId="2" applyNumberFormat="1" applyBorder="1" applyAlignment="1">
      <alignment horizontal="right" vertical="center"/>
    </xf>
    <xf numFmtId="4" fontId="2" fillId="0" borderId="59" xfId="2" applyNumberFormat="1" applyBorder="1" applyAlignment="1">
      <alignment horizontal="right" vertical="center"/>
    </xf>
    <xf numFmtId="49" fontId="20" fillId="0" borderId="18" xfId="2" applyNumberFormat="1" applyFont="1" applyBorder="1" applyAlignment="1">
      <alignment horizontal="center" vertical="top"/>
    </xf>
    <xf numFmtId="0" fontId="19" fillId="0" borderId="44" xfId="2" applyFont="1" applyBorder="1" applyAlignment="1">
      <alignment horizontal="center" vertical="top"/>
    </xf>
    <xf numFmtId="0" fontId="2" fillId="0" borderId="45" xfId="6" applyFont="1" applyBorder="1" applyAlignment="1">
      <alignment horizontal="left" vertical="top" wrapText="1"/>
    </xf>
    <xf numFmtId="49" fontId="2" fillId="0" borderId="45" xfId="2" applyNumberFormat="1" applyFont="1" applyBorder="1" applyAlignment="1">
      <alignment horizontal="center" vertical="center"/>
    </xf>
    <xf numFmtId="4" fontId="2" fillId="0" borderId="45" xfId="2" applyNumberFormat="1" applyBorder="1" applyAlignment="1">
      <alignment horizontal="right" vertical="center"/>
    </xf>
    <xf numFmtId="4" fontId="2" fillId="0" borderId="46" xfId="2" applyNumberFormat="1" applyBorder="1" applyAlignment="1">
      <alignment horizontal="right" vertical="center"/>
    </xf>
    <xf numFmtId="0" fontId="21" fillId="0" borderId="62" xfId="6" applyFont="1" applyBorder="1" applyAlignment="1">
      <alignment horizontal="left" vertical="top" wrapText="1"/>
    </xf>
    <xf numFmtId="4" fontId="22" fillId="0" borderId="45" xfId="2" applyNumberFormat="1" applyFont="1" applyBorder="1" applyAlignment="1">
      <alignment horizontal="left" vertical="center"/>
    </xf>
    <xf numFmtId="4" fontId="22" fillId="0" borderId="46" xfId="2" applyNumberFormat="1" applyFont="1" applyBorder="1" applyAlignment="1">
      <alignment horizontal="left" vertical="center"/>
    </xf>
    <xf numFmtId="0" fontId="2" fillId="0" borderId="62" xfId="6" applyFont="1" applyBorder="1" applyAlignment="1">
      <alignment horizontal="left" vertical="top" wrapText="1"/>
    </xf>
    <xf numFmtId="4" fontId="23" fillId="0" borderId="45" xfId="2" applyNumberFormat="1" applyFont="1" applyBorder="1" applyAlignment="1">
      <alignment horizontal="right" vertical="center"/>
    </xf>
    <xf numFmtId="4" fontId="23" fillId="0" borderId="46" xfId="2" applyNumberFormat="1" applyFont="1" applyBorder="1" applyAlignment="1">
      <alignment horizontal="right" vertical="center"/>
    </xf>
    <xf numFmtId="4" fontId="25" fillId="0" borderId="45" xfId="2" applyNumberFormat="1" applyFont="1" applyBorder="1" applyAlignment="1">
      <alignment vertical="center" wrapText="1"/>
    </xf>
    <xf numFmtId="4" fontId="25" fillId="0" borderId="46" xfId="2" applyNumberFormat="1" applyFont="1" applyBorder="1" applyAlignment="1">
      <alignment vertical="center" wrapText="1"/>
    </xf>
    <xf numFmtId="4" fontId="25" fillId="0" borderId="45" xfId="2" applyNumberFormat="1" applyFont="1" applyBorder="1" applyAlignment="1">
      <alignment horizontal="left" vertical="center"/>
    </xf>
    <xf numFmtId="4" fontId="25" fillId="0" borderId="46" xfId="2" applyNumberFormat="1" applyFont="1" applyBorder="1" applyAlignment="1">
      <alignment horizontal="left" vertical="center"/>
    </xf>
    <xf numFmtId="4" fontId="22" fillId="0" borderId="45" xfId="2" applyNumberFormat="1" applyFont="1" applyBorder="1" applyAlignment="1">
      <alignment horizontal="right" vertical="center"/>
    </xf>
    <xf numFmtId="4" fontId="22" fillId="0" borderId="46" xfId="2" applyNumberFormat="1" applyFont="1" applyBorder="1" applyAlignment="1">
      <alignment horizontal="right" vertical="center"/>
    </xf>
    <xf numFmtId="0" fontId="2" fillId="0" borderId="18" xfId="6" applyFont="1" applyBorder="1" applyAlignment="1">
      <alignment horizontal="left" vertical="top" wrapText="1"/>
    </xf>
    <xf numFmtId="49" fontId="2" fillId="0" borderId="18" xfId="2" applyNumberFormat="1" applyFont="1" applyBorder="1" applyAlignment="1">
      <alignment horizontal="center" vertical="top"/>
    </xf>
    <xf numFmtId="4" fontId="24" fillId="0" borderId="18" xfId="2" applyNumberFormat="1" applyFont="1" applyBorder="1" applyAlignment="1">
      <alignment horizontal="right" vertical="top"/>
    </xf>
    <xf numFmtId="4" fontId="24" fillId="0" borderId="61" xfId="2" applyNumberFormat="1" applyFont="1" applyBorder="1" applyAlignment="1">
      <alignment horizontal="right" vertical="top"/>
    </xf>
    <xf numFmtId="0" fontId="2" fillId="0" borderId="15" xfId="6" applyFont="1" applyBorder="1" applyAlignment="1">
      <alignment horizontal="left" vertical="top" wrapText="1"/>
    </xf>
    <xf numFmtId="49" fontId="2" fillId="0" borderId="15" xfId="2" applyNumberFormat="1" applyFont="1" applyBorder="1" applyAlignment="1">
      <alignment horizontal="center" vertical="top"/>
    </xf>
    <xf numFmtId="4" fontId="24" fillId="0" borderId="15" xfId="2" applyNumberFormat="1" applyFont="1" applyBorder="1" applyAlignment="1">
      <alignment horizontal="right" vertical="top"/>
    </xf>
    <xf numFmtId="4" fontId="24" fillId="0" borderId="59" xfId="2" applyNumberFormat="1" applyFont="1" applyBorder="1" applyAlignment="1">
      <alignment horizontal="right" vertical="top"/>
    </xf>
    <xf numFmtId="4" fontId="1" fillId="0" borderId="18" xfId="2" applyNumberFormat="1" applyFont="1" applyBorder="1" applyAlignment="1">
      <alignment vertical="top"/>
    </xf>
    <xf numFmtId="4" fontId="1" fillId="0" borderId="39" xfId="2" applyNumberFormat="1" applyFont="1" applyBorder="1" applyAlignment="1">
      <alignment vertical="top" wrapText="1"/>
    </xf>
    <xf numFmtId="4" fontId="1" fillId="0" borderId="61" xfId="2" applyNumberFormat="1" applyFont="1" applyBorder="1" applyAlignment="1">
      <alignment horizontal="right" vertical="top"/>
    </xf>
    <xf numFmtId="0" fontId="2" fillId="0" borderId="64" xfId="6" applyFont="1" applyBorder="1" applyAlignment="1">
      <alignment horizontal="left" vertical="top" wrapText="1"/>
    </xf>
    <xf numFmtId="49" fontId="2" fillId="0" borderId="65" xfId="2" applyNumberFormat="1" applyFont="1" applyBorder="1" applyAlignment="1">
      <alignment horizontal="center" vertical="center"/>
    </xf>
    <xf numFmtId="4" fontId="2" fillId="0" borderId="65" xfId="2" applyNumberFormat="1" applyBorder="1" applyAlignment="1">
      <alignment horizontal="right" vertical="center"/>
    </xf>
    <xf numFmtId="4" fontId="2" fillId="0" borderId="66" xfId="2" applyNumberFormat="1" applyBorder="1" applyAlignment="1">
      <alignment horizontal="right" vertical="center"/>
    </xf>
    <xf numFmtId="4" fontId="11" fillId="0" borderId="68" xfId="2" applyNumberFormat="1" applyFont="1" applyBorder="1"/>
    <xf numFmtId="0" fontId="11" fillId="0" borderId="0" xfId="2" applyFont="1" applyBorder="1" applyAlignment="1">
      <alignment horizontal="center" vertical="center"/>
    </xf>
    <xf numFmtId="0" fontId="27" fillId="0" borderId="0" xfId="5" applyFont="1"/>
    <xf numFmtId="0" fontId="30" fillId="0" borderId="0" xfId="5" applyFont="1" applyAlignment="1">
      <alignment horizontal="center" vertical="center"/>
    </xf>
    <xf numFmtId="0" fontId="31" fillId="0" borderId="0" xfId="5" applyFont="1" applyBorder="1" applyAlignment="1">
      <alignment horizontal="left" wrapText="1"/>
    </xf>
    <xf numFmtId="0" fontId="28" fillId="0" borderId="0" xfId="5" applyFont="1"/>
    <xf numFmtId="0" fontId="33" fillId="0" borderId="0" xfId="5" applyFont="1" applyBorder="1" applyAlignment="1">
      <alignment vertical="center"/>
    </xf>
    <xf numFmtId="0" fontId="34" fillId="0" borderId="0" xfId="5" applyFont="1" applyBorder="1" applyAlignment="1">
      <alignment horizontal="right" vertical="center" wrapText="1"/>
    </xf>
    <xf numFmtId="4" fontId="34" fillId="0" borderId="0" xfId="5" applyNumberFormat="1" applyFont="1" applyBorder="1" applyAlignment="1">
      <alignment horizontal="right" vertical="center"/>
    </xf>
    <xf numFmtId="0" fontId="35" fillId="0" borderId="70" xfId="5" applyFont="1" applyBorder="1" applyAlignment="1">
      <alignment horizontal="center" vertical="center"/>
    </xf>
    <xf numFmtId="0" fontId="35" fillId="0" borderId="71" xfId="5" applyFont="1" applyBorder="1" applyAlignment="1">
      <alignment horizontal="center" vertical="center"/>
    </xf>
    <xf numFmtId="0" fontId="36" fillId="0" borderId="72" xfId="5" applyFont="1" applyBorder="1" applyAlignment="1">
      <alignment horizontal="center" vertical="center"/>
    </xf>
    <xf numFmtId="0" fontId="37" fillId="0" borderId="73" xfId="5" applyFont="1" applyBorder="1" applyAlignment="1">
      <alignment horizontal="center" vertical="center"/>
    </xf>
    <xf numFmtId="0" fontId="37" fillId="0" borderId="75" xfId="5" applyFont="1" applyBorder="1" applyAlignment="1">
      <alignment horizontal="left" vertical="center"/>
    </xf>
    <xf numFmtId="4" fontId="38" fillId="0" borderId="69" xfId="5" applyNumberFormat="1" applyFont="1" applyBorder="1" applyAlignment="1">
      <alignment horizontal="right" vertical="center" wrapText="1"/>
    </xf>
    <xf numFmtId="0" fontId="39" fillId="0" borderId="77" xfId="5" applyFont="1" applyBorder="1" applyAlignment="1">
      <alignment vertical="center" wrapText="1"/>
    </xf>
    <xf numFmtId="4" fontId="39" fillId="0" borderId="37" xfId="5" applyNumberFormat="1" applyFont="1" applyBorder="1" applyAlignment="1">
      <alignment horizontal="right" vertical="center"/>
    </xf>
    <xf numFmtId="164" fontId="40" fillId="6" borderId="38" xfId="5" applyNumberFormat="1" applyFont="1" applyFill="1" applyBorder="1" applyAlignment="1">
      <alignment horizontal="left" vertical="top" wrapText="1"/>
    </xf>
    <xf numFmtId="0" fontId="27" fillId="6" borderId="39" xfId="5" applyFont="1" applyFill="1" applyBorder="1" applyAlignment="1">
      <alignment vertical="top" wrapText="1"/>
    </xf>
    <xf numFmtId="0" fontId="27" fillId="6" borderId="79" xfId="5" applyFont="1" applyFill="1" applyBorder="1" applyAlignment="1">
      <alignment vertical="top" wrapText="1"/>
    </xf>
    <xf numFmtId="0" fontId="40" fillId="6" borderId="53" xfId="5" applyFont="1" applyFill="1" applyBorder="1" applyAlignment="1">
      <alignment horizontal="left" vertical="top" wrapText="1"/>
    </xf>
    <xf numFmtId="4" fontId="40" fillId="6" borderId="40" xfId="5" applyNumberFormat="1" applyFont="1" applyFill="1" applyBorder="1" applyAlignment="1">
      <alignment horizontal="right" vertical="top"/>
    </xf>
    <xf numFmtId="0" fontId="27" fillId="0" borderId="41" xfId="5" applyFont="1" applyFill="1" applyBorder="1" applyAlignment="1">
      <alignment vertical="top" wrapText="1"/>
    </xf>
    <xf numFmtId="165" fontId="30" fillId="7" borderId="39" xfId="5" applyNumberFormat="1" applyFont="1" applyFill="1" applyBorder="1" applyAlignment="1">
      <alignment horizontal="left" vertical="top" wrapText="1"/>
    </xf>
    <xf numFmtId="0" fontId="27" fillId="7" borderId="79" xfId="5" applyFont="1" applyFill="1" applyBorder="1" applyAlignment="1">
      <alignment vertical="top" wrapText="1"/>
    </xf>
    <xf numFmtId="0" fontId="30" fillId="7" borderId="53" xfId="5" applyFont="1" applyFill="1" applyBorder="1" applyAlignment="1">
      <alignment horizontal="left" vertical="top" wrapText="1"/>
    </xf>
    <xf numFmtId="4" fontId="30" fillId="7" borderId="40" xfId="5" applyNumberFormat="1" applyFont="1" applyFill="1" applyBorder="1" applyAlignment="1">
      <alignment horizontal="right" vertical="top"/>
    </xf>
    <xf numFmtId="0" fontId="27" fillId="0" borderId="44" xfId="5" applyFont="1" applyFill="1" applyBorder="1" applyAlignment="1">
      <alignment vertical="top" wrapText="1"/>
    </xf>
    <xf numFmtId="0" fontId="27" fillId="0" borderId="42" xfId="5" applyFont="1" applyBorder="1" applyAlignment="1">
      <alignment vertical="top" wrapText="1"/>
    </xf>
    <xf numFmtId="166" fontId="30" fillId="0" borderId="79" xfId="5" applyNumberFormat="1" applyFont="1" applyBorder="1" applyAlignment="1">
      <alignment horizontal="left" vertical="top" wrapText="1"/>
    </xf>
    <xf numFmtId="0" fontId="30" fillId="0" borderId="53" xfId="5" applyFont="1" applyBorder="1" applyAlignment="1">
      <alignment horizontal="left" vertical="top" wrapText="1"/>
    </xf>
    <xf numFmtId="0" fontId="27" fillId="7" borderId="80" xfId="5" applyFont="1" applyFill="1" applyBorder="1" applyAlignment="1">
      <alignment vertical="top" wrapText="1"/>
    </xf>
    <xf numFmtId="0" fontId="30" fillId="7" borderId="81" xfId="5" applyFont="1" applyFill="1" applyBorder="1" applyAlignment="1">
      <alignment horizontal="left" vertical="top" wrapText="1"/>
    </xf>
    <xf numFmtId="4" fontId="30" fillId="7" borderId="43" xfId="5" applyNumberFormat="1" applyFont="1" applyFill="1" applyBorder="1" applyAlignment="1">
      <alignment horizontal="right" vertical="top"/>
    </xf>
    <xf numFmtId="0" fontId="27" fillId="0" borderId="67" xfId="5" applyFont="1" applyFill="1" applyBorder="1" applyAlignment="1">
      <alignment vertical="top" wrapText="1"/>
    </xf>
    <xf numFmtId="0" fontId="27" fillId="0" borderId="50" xfId="5" applyFont="1" applyBorder="1" applyAlignment="1">
      <alignment vertical="top" wrapText="1"/>
    </xf>
    <xf numFmtId="166" fontId="30" fillId="0" borderId="82" xfId="5" applyNumberFormat="1" applyFont="1" applyBorder="1" applyAlignment="1">
      <alignment horizontal="left" vertical="top" wrapText="1"/>
    </xf>
    <xf numFmtId="0" fontId="30" fillId="0" borderId="83" xfId="5" applyFont="1" applyBorder="1" applyAlignment="1">
      <alignment horizontal="left" vertical="top" wrapText="1"/>
    </xf>
    <xf numFmtId="0" fontId="28" fillId="0" borderId="58" xfId="5" applyFont="1" applyBorder="1" applyAlignment="1">
      <alignment vertical="center" wrapText="1"/>
    </xf>
    <xf numFmtId="4" fontId="28" fillId="0" borderId="49" xfId="5" applyNumberFormat="1" applyFont="1" applyBorder="1" applyAlignment="1">
      <alignment vertical="center"/>
    </xf>
    <xf numFmtId="0" fontId="41" fillId="8" borderId="18" xfId="5" applyFont="1" applyFill="1" applyBorder="1" applyAlignment="1">
      <alignment horizontal="left" vertical="center" wrapText="1"/>
    </xf>
    <xf numFmtId="0" fontId="41" fillId="8" borderId="78" xfId="5" applyFont="1" applyFill="1" applyBorder="1" applyAlignment="1">
      <alignment horizontal="left" vertical="center" wrapText="1"/>
    </xf>
    <xf numFmtId="4" fontId="41" fillId="8" borderId="49" xfId="5" applyNumberFormat="1" applyFont="1" applyFill="1" applyBorder="1" applyAlignment="1">
      <alignment horizontal="right" vertical="center"/>
    </xf>
    <xf numFmtId="0" fontId="27" fillId="9" borderId="18" xfId="5" applyFont="1" applyFill="1" applyBorder="1" applyAlignment="1">
      <alignment horizontal="left" vertical="center" wrapText="1"/>
    </xf>
    <xf numFmtId="0" fontId="27" fillId="9" borderId="78" xfId="5" applyFont="1" applyFill="1" applyBorder="1" applyAlignment="1">
      <alignment horizontal="left" vertical="center" wrapText="1"/>
    </xf>
    <xf numFmtId="4" fontId="27" fillId="9" borderId="49" xfId="5" applyNumberFormat="1" applyFont="1" applyFill="1" applyBorder="1" applyAlignment="1">
      <alignment vertical="center"/>
    </xf>
    <xf numFmtId="0" fontId="28" fillId="0" borderId="18" xfId="5" applyFont="1" applyBorder="1" applyAlignment="1">
      <alignment horizontal="left" vertical="center" wrapText="1"/>
    </xf>
    <xf numFmtId="0" fontId="27" fillId="0" borderId="18" xfId="5" applyFont="1" applyBorder="1" applyAlignment="1">
      <alignment horizontal="left" vertical="top" wrapText="1"/>
    </xf>
    <xf numFmtId="0" fontId="30" fillId="0" borderId="84" xfId="5" applyFont="1" applyBorder="1" applyAlignment="1">
      <alignment horizontal="left" vertical="top" wrapText="1"/>
    </xf>
    <xf numFmtId="0" fontId="27" fillId="0" borderId="85" xfId="5" applyFont="1" applyBorder="1" applyAlignment="1">
      <alignment vertical="top" wrapText="1"/>
    </xf>
    <xf numFmtId="0" fontId="27" fillId="0" borderId="54" xfId="5" applyFont="1" applyBorder="1" applyAlignment="1">
      <alignment vertical="top" wrapText="1"/>
    </xf>
    <xf numFmtId="166" fontId="30" fillId="0" borderId="86" xfId="5" applyNumberFormat="1" applyFont="1" applyBorder="1" applyAlignment="1">
      <alignment horizontal="left" vertical="top" wrapText="1"/>
    </xf>
    <xf numFmtId="0" fontId="42" fillId="6" borderId="87" xfId="5" applyFont="1" applyFill="1" applyBorder="1" applyAlignment="1">
      <alignment horizontal="left" vertical="top" wrapText="1"/>
    </xf>
    <xf numFmtId="0" fontId="27" fillId="6" borderId="48" xfId="5" applyFont="1" applyFill="1" applyBorder="1" applyAlignment="1">
      <alignment vertical="top" wrapText="1"/>
    </xf>
    <xf numFmtId="166" fontId="30" fillId="6" borderId="88" xfId="5" applyNumberFormat="1" applyFont="1" applyFill="1" applyBorder="1" applyAlignment="1">
      <alignment horizontal="left" vertical="top" wrapText="1"/>
    </xf>
    <xf numFmtId="0" fontId="27" fillId="0" borderId="58" xfId="5" applyFont="1" applyBorder="1" applyAlignment="1">
      <alignment vertical="top" wrapText="1"/>
    </xf>
    <xf numFmtId="0" fontId="27" fillId="7" borderId="39" xfId="5" applyFont="1" applyFill="1" applyBorder="1" applyAlignment="1">
      <alignment horizontal="left" vertical="top" wrapText="1"/>
    </xf>
    <xf numFmtId="166" fontId="30" fillId="7" borderId="0" xfId="5" applyNumberFormat="1" applyFont="1" applyFill="1" applyBorder="1" applyAlignment="1">
      <alignment horizontal="left" vertical="top" wrapText="1"/>
    </xf>
    <xf numFmtId="0" fontId="27" fillId="0" borderId="44" xfId="5" applyFont="1" applyBorder="1" applyAlignment="1">
      <alignment vertical="top" wrapText="1"/>
    </xf>
    <xf numFmtId="0" fontId="27" fillId="0" borderId="39" xfId="5" applyFont="1" applyBorder="1" applyAlignment="1">
      <alignment vertical="top" wrapText="1"/>
    </xf>
    <xf numFmtId="0" fontId="27" fillId="7" borderId="48" xfId="5" applyFont="1" applyFill="1" applyBorder="1" applyAlignment="1">
      <alignment horizontal="left" vertical="top" wrapText="1"/>
    </xf>
    <xf numFmtId="0" fontId="30" fillId="7" borderId="89" xfId="5" applyFont="1" applyFill="1" applyBorder="1" applyAlignment="1">
      <alignment horizontal="left" vertical="top" wrapText="1"/>
    </xf>
    <xf numFmtId="4" fontId="30" fillId="7" borderId="46" xfId="5" applyNumberFormat="1" applyFont="1" applyFill="1" applyBorder="1" applyAlignment="1">
      <alignment horizontal="right" vertical="top"/>
    </xf>
    <xf numFmtId="0" fontId="28" fillId="0" borderId="90" xfId="5" applyFont="1" applyFill="1" applyBorder="1" applyAlignment="1">
      <alignment vertical="center" wrapText="1"/>
    </xf>
    <xf numFmtId="4" fontId="40" fillId="6" borderId="49" xfId="5" applyNumberFormat="1" applyFont="1" applyFill="1" applyBorder="1" applyAlignment="1">
      <alignment horizontal="right" vertical="top"/>
    </xf>
    <xf numFmtId="0" fontId="27" fillId="0" borderId="47" xfId="5" applyFont="1" applyBorder="1" applyAlignment="1">
      <alignment vertical="top" wrapText="1"/>
    </xf>
    <xf numFmtId="165" fontId="30" fillId="7" borderId="39" xfId="5" quotePrefix="1" applyNumberFormat="1" applyFont="1" applyFill="1" applyBorder="1" applyAlignment="1">
      <alignment horizontal="left" vertical="top" wrapText="1"/>
    </xf>
    <xf numFmtId="0" fontId="27" fillId="0" borderId="45" xfId="5" applyFont="1" applyBorder="1" applyAlignment="1">
      <alignment vertical="top" wrapText="1"/>
    </xf>
    <xf numFmtId="166" fontId="30" fillId="0" borderId="80" xfId="5" applyNumberFormat="1" applyFont="1" applyBorder="1" applyAlignment="1">
      <alignment horizontal="left" vertical="top" wrapText="1"/>
    </xf>
    <xf numFmtId="0" fontId="30" fillId="0" borderId="81" xfId="5" applyFont="1" applyBorder="1" applyAlignment="1">
      <alignment horizontal="left" vertical="top" wrapText="1"/>
    </xf>
    <xf numFmtId="0" fontId="41" fillId="10" borderId="63" xfId="5" applyFont="1" applyFill="1" applyBorder="1" applyAlignment="1">
      <alignment horizontal="left" vertical="top" wrapText="1"/>
    </xf>
    <xf numFmtId="0" fontId="27" fillId="10" borderId="65" xfId="5" applyFont="1" applyFill="1" applyBorder="1" applyAlignment="1">
      <alignment vertical="top" wrapText="1"/>
    </xf>
    <xf numFmtId="166" fontId="30" fillId="10" borderId="64" xfId="5" applyNumberFormat="1" applyFont="1" applyFill="1" applyBorder="1" applyAlignment="1">
      <alignment horizontal="left" vertical="top" wrapText="1"/>
    </xf>
    <xf numFmtId="0" fontId="43" fillId="10" borderId="92" xfId="5" applyFont="1" applyFill="1" applyBorder="1" applyAlignment="1">
      <alignment horizontal="left" vertical="top" wrapText="1"/>
    </xf>
    <xf numFmtId="4" fontId="30" fillId="10" borderId="66" xfId="5" applyNumberFormat="1" applyFont="1" applyFill="1" applyBorder="1" applyAlignment="1">
      <alignment horizontal="right" vertical="top"/>
    </xf>
    <xf numFmtId="0" fontId="27" fillId="4" borderId="65" xfId="5" applyFont="1" applyFill="1" applyBorder="1" applyAlignment="1">
      <alignment horizontal="left" vertical="top" wrapText="1"/>
    </xf>
    <xf numFmtId="166" fontId="30" fillId="4" borderId="64" xfId="5" applyNumberFormat="1" applyFont="1" applyFill="1" applyBorder="1" applyAlignment="1">
      <alignment horizontal="left" vertical="top" wrapText="1"/>
    </xf>
    <xf numFmtId="0" fontId="30" fillId="4" borderId="92" xfId="5" applyFont="1" applyFill="1" applyBorder="1" applyAlignment="1">
      <alignment horizontal="left" vertical="top" wrapText="1"/>
    </xf>
    <xf numFmtId="4" fontId="30" fillId="4" borderId="66" xfId="5" applyNumberFormat="1" applyFont="1" applyFill="1" applyBorder="1" applyAlignment="1">
      <alignment horizontal="right" vertical="top"/>
    </xf>
    <xf numFmtId="166" fontId="30" fillId="0" borderId="88" xfId="5" applyNumberFormat="1" applyFont="1" applyBorder="1" applyAlignment="1">
      <alignment horizontal="left" vertical="top" wrapText="1"/>
    </xf>
    <xf numFmtId="0" fontId="30" fillId="0" borderId="89" xfId="5" applyFont="1" applyBorder="1" applyAlignment="1">
      <alignment horizontal="left" vertical="top" wrapText="1"/>
    </xf>
    <xf numFmtId="0" fontId="27" fillId="6" borderId="88" xfId="5" applyFont="1" applyFill="1" applyBorder="1" applyAlignment="1">
      <alignment vertical="top" wrapText="1"/>
    </xf>
    <xf numFmtId="0" fontId="40" fillId="6" borderId="89" xfId="5" applyFont="1" applyFill="1" applyBorder="1" applyAlignment="1">
      <alignment horizontal="left" vertical="top" wrapText="1"/>
    </xf>
    <xf numFmtId="165" fontId="30" fillId="7" borderId="48" xfId="5" applyNumberFormat="1" applyFont="1" applyFill="1" applyBorder="1" applyAlignment="1">
      <alignment horizontal="left" vertical="top" wrapText="1"/>
    </xf>
    <xf numFmtId="0" fontId="27" fillId="7" borderId="88" xfId="5" applyFont="1" applyFill="1" applyBorder="1" applyAlignment="1">
      <alignment vertical="top" wrapText="1"/>
    </xf>
    <xf numFmtId="4" fontId="30" fillId="7" borderId="49" xfId="5" applyNumberFormat="1" applyFont="1" applyFill="1" applyBorder="1" applyAlignment="1">
      <alignment horizontal="right" vertical="top"/>
    </xf>
    <xf numFmtId="0" fontId="28" fillId="0" borderId="70" xfId="5" applyFont="1" applyBorder="1" applyAlignment="1">
      <alignment vertical="center" wrapText="1"/>
    </xf>
    <xf numFmtId="0" fontId="28" fillId="0" borderId="71" xfId="5" applyFont="1" applyBorder="1" applyAlignment="1">
      <alignment vertical="center" wrapText="1"/>
    </xf>
    <xf numFmtId="166" fontId="39" fillId="0" borderId="71" xfId="5" applyNumberFormat="1" applyFont="1" applyBorder="1" applyAlignment="1">
      <alignment horizontal="left" vertical="center" wrapText="1"/>
    </xf>
    <xf numFmtId="0" fontId="37" fillId="0" borderId="73" xfId="5" applyFont="1" applyBorder="1" applyAlignment="1">
      <alignment horizontal="right" vertical="center" wrapText="1"/>
    </xf>
    <xf numFmtId="4" fontId="34" fillId="0" borderId="74" xfId="5" applyNumberFormat="1" applyFont="1" applyBorder="1" applyAlignment="1">
      <alignment horizontal="right" vertical="center" wrapText="1"/>
    </xf>
    <xf numFmtId="4" fontId="34" fillId="0" borderId="0" xfId="5" applyNumberFormat="1" applyFont="1" applyBorder="1" applyAlignment="1">
      <alignment horizontal="right" vertical="center" wrapText="1"/>
    </xf>
    <xf numFmtId="0" fontId="28" fillId="0" borderId="93" xfId="5" applyFont="1" applyBorder="1" applyAlignment="1">
      <alignment vertical="center" wrapText="1"/>
    </xf>
    <xf numFmtId="0" fontId="41" fillId="10" borderId="18" xfId="5" applyFont="1" applyFill="1" applyBorder="1"/>
    <xf numFmtId="0" fontId="44" fillId="4" borderId="25" xfId="5" applyFont="1" applyFill="1" applyBorder="1" applyAlignment="1">
      <alignment horizontal="left"/>
    </xf>
    <xf numFmtId="0" fontId="44" fillId="4" borderId="25" xfId="5" applyFont="1" applyFill="1" applyBorder="1"/>
    <xf numFmtId="0" fontId="44" fillId="0" borderId="97" xfId="5" applyFont="1" applyBorder="1"/>
    <xf numFmtId="0" fontId="44" fillId="0" borderId="22" xfId="5" applyFont="1" applyBorder="1"/>
    <xf numFmtId="0" fontId="44" fillId="0" borderId="22" xfId="5" applyFont="1" applyBorder="1" applyAlignment="1">
      <alignment vertical="top"/>
    </xf>
    <xf numFmtId="0" fontId="44" fillId="0" borderId="22" xfId="5" applyFont="1" applyBorder="1" applyAlignment="1">
      <alignment vertical="top" wrapText="1"/>
    </xf>
    <xf numFmtId="0" fontId="13" fillId="0" borderId="0" xfId="7"/>
    <xf numFmtId="0" fontId="14" fillId="0" borderId="0" xfId="7" applyFont="1"/>
    <xf numFmtId="0" fontId="41" fillId="0" borderId="39" xfId="7" applyFont="1" applyBorder="1" applyAlignment="1">
      <alignment horizontal="center" vertical="center" wrapText="1"/>
    </xf>
    <xf numFmtId="0" fontId="14" fillId="0" borderId="39" xfId="7" applyFont="1" applyBorder="1" applyAlignment="1">
      <alignment horizontal="left" vertical="center" wrapText="1"/>
    </xf>
    <xf numFmtId="0" fontId="14" fillId="0" borderId="39" xfId="7" applyFont="1" applyBorder="1" applyAlignment="1">
      <alignment horizontal="center" vertical="center"/>
    </xf>
    <xf numFmtId="0" fontId="14" fillId="0" borderId="79" xfId="7" applyFont="1" applyBorder="1" applyAlignment="1">
      <alignment horizontal="center" vertical="center"/>
    </xf>
    <xf numFmtId="0" fontId="1" fillId="0" borderId="0" xfId="8"/>
    <xf numFmtId="0" fontId="1" fillId="0" borderId="31" xfId="8" applyBorder="1" applyAlignment="1">
      <alignment horizontal="left"/>
    </xf>
    <xf numFmtId="0" fontId="49" fillId="0" borderId="31" xfId="8" applyFont="1" applyBorder="1" applyAlignment="1">
      <alignment horizontal="right"/>
    </xf>
    <xf numFmtId="0" fontId="46" fillId="0" borderId="0" xfId="8" applyFont="1" applyBorder="1" applyAlignment="1">
      <alignment horizontal="left" vertical="center"/>
    </xf>
    <xf numFmtId="0" fontId="30" fillId="0" borderId="18" xfId="5" applyFont="1" applyBorder="1" applyAlignment="1">
      <alignment horizontal="left" vertical="top" wrapText="1"/>
    </xf>
    <xf numFmtId="167" fontId="28" fillId="0" borderId="0" xfId="10" applyFont="1" applyFill="1" applyBorder="1" applyAlignment="1" applyProtection="1"/>
    <xf numFmtId="0" fontId="31" fillId="0" borderId="0" xfId="11" applyFont="1" applyBorder="1" applyAlignment="1">
      <alignment horizontal="center"/>
    </xf>
    <xf numFmtId="0" fontId="51" fillId="0" borderId="0" xfId="11" applyFont="1"/>
    <xf numFmtId="0" fontId="28" fillId="0" borderId="0" xfId="11" applyFont="1"/>
    <xf numFmtId="0" fontId="3" fillId="0" borderId="0" xfId="11" applyFont="1"/>
    <xf numFmtId="167" fontId="53" fillId="0" borderId="0" xfId="10" applyFont="1" applyFill="1" applyBorder="1" applyAlignment="1" applyProtection="1">
      <alignment horizontal="left" vertical="center"/>
    </xf>
    <xf numFmtId="167" fontId="53" fillId="0" borderId="0" xfId="10" applyFont="1" applyFill="1" applyBorder="1" applyAlignment="1" applyProtection="1">
      <alignment horizontal="right" vertical="center"/>
    </xf>
    <xf numFmtId="167" fontId="38" fillId="0" borderId="0" xfId="10" applyFont="1" applyFill="1" applyBorder="1" applyAlignment="1" applyProtection="1">
      <alignment horizontal="center" vertical="center"/>
    </xf>
    <xf numFmtId="0" fontId="13" fillId="0" borderId="0" xfId="4" applyFont="1" applyAlignment="1">
      <alignment horizontal="center" vertical="center"/>
    </xf>
    <xf numFmtId="167" fontId="38" fillId="0" borderId="0" xfId="10" applyFont="1" applyFill="1" applyBorder="1" applyAlignment="1" applyProtection="1">
      <alignment horizontal="center"/>
    </xf>
    <xf numFmtId="167" fontId="27" fillId="0" borderId="42" xfId="10" applyFont="1" applyFill="1" applyBorder="1" applyAlignment="1" applyProtection="1">
      <alignment vertical="top"/>
    </xf>
    <xf numFmtId="167" fontId="28" fillId="0" borderId="68" xfId="10" applyFont="1" applyFill="1" applyBorder="1" applyAlignment="1" applyProtection="1">
      <alignment vertical="center"/>
    </xf>
    <xf numFmtId="167" fontId="28" fillId="0" borderId="73" xfId="10" applyFont="1" applyFill="1" applyBorder="1" applyAlignment="1" applyProtection="1">
      <alignment vertical="center"/>
    </xf>
    <xf numFmtId="167" fontId="37" fillId="0" borderId="73" xfId="10" applyFont="1" applyFill="1" applyBorder="1" applyAlignment="1" applyProtection="1">
      <alignment horizontal="right" vertical="center"/>
    </xf>
    <xf numFmtId="169" fontId="37" fillId="0" borderId="102" xfId="10" applyNumberFormat="1" applyFont="1" applyFill="1" applyBorder="1" applyAlignment="1" applyProtection="1">
      <alignment horizontal="right" vertical="center"/>
    </xf>
    <xf numFmtId="167" fontId="39" fillId="0" borderId="0" xfId="10" applyFont="1" applyFill="1" applyBorder="1" applyAlignment="1" applyProtection="1">
      <alignment horizontal="left" vertical="top"/>
    </xf>
    <xf numFmtId="170" fontId="39" fillId="0" borderId="0" xfId="10" applyNumberFormat="1" applyFont="1" applyFill="1" applyBorder="1" applyAlignment="1" applyProtection="1">
      <alignment horizontal="left" vertical="top"/>
    </xf>
    <xf numFmtId="4" fontId="28" fillId="0" borderId="0" xfId="10" applyNumberFormat="1" applyFont="1" applyFill="1" applyBorder="1" applyAlignment="1" applyProtection="1"/>
    <xf numFmtId="167" fontId="27" fillId="0" borderId="45" xfId="10" applyFont="1" applyFill="1" applyBorder="1" applyAlignment="1" applyProtection="1">
      <alignment vertical="top"/>
    </xf>
    <xf numFmtId="4" fontId="30" fillId="0" borderId="42" xfId="10" applyNumberFormat="1" applyFont="1" applyFill="1" applyBorder="1" applyAlignment="1" applyProtection="1">
      <alignment horizontal="right" vertical="top"/>
    </xf>
    <xf numFmtId="0" fontId="56" fillId="0" borderId="38" xfId="5" applyFont="1" applyBorder="1" applyAlignment="1">
      <alignment horizontal="right" vertical="top"/>
    </xf>
    <xf numFmtId="0" fontId="56" fillId="0" borderId="41" xfId="5" applyFont="1" applyBorder="1" applyAlignment="1">
      <alignment horizontal="right" vertical="top"/>
    </xf>
    <xf numFmtId="0" fontId="56" fillId="0" borderId="44" xfId="5" applyFont="1" applyBorder="1" applyAlignment="1">
      <alignment horizontal="right" vertical="top"/>
    </xf>
    <xf numFmtId="0" fontId="56" fillId="0" borderId="47" xfId="5" applyFont="1" applyBorder="1" applyAlignment="1">
      <alignment horizontal="right" vertical="top"/>
    </xf>
    <xf numFmtId="49" fontId="20" fillId="0" borderId="39" xfId="2" applyNumberFormat="1" applyFont="1" applyBorder="1" applyAlignment="1">
      <alignment horizontal="left" vertical="top" wrapText="1"/>
    </xf>
    <xf numFmtId="49" fontId="20" fillId="0" borderId="39" xfId="2" applyNumberFormat="1" applyFont="1" applyBorder="1" applyAlignment="1">
      <alignment horizontal="center" vertical="top" wrapText="1"/>
    </xf>
    <xf numFmtId="4" fontId="20" fillId="0" borderId="40" xfId="2" applyNumberFormat="1" applyFont="1" applyBorder="1" applyAlignment="1">
      <alignment horizontal="right" vertical="top" wrapText="1"/>
    </xf>
    <xf numFmtId="49" fontId="20" fillId="0" borderId="39" xfId="2" applyNumberFormat="1" applyFont="1" applyBorder="1" applyAlignment="1">
      <alignment horizontal="center" vertical="top"/>
    </xf>
    <xf numFmtId="4" fontId="20" fillId="0" borderId="39" xfId="2" applyNumberFormat="1" applyFont="1" applyBorder="1" applyAlignment="1">
      <alignment vertical="top"/>
    </xf>
    <xf numFmtId="4" fontId="20" fillId="0" borderId="53" xfId="2" applyNumberFormat="1" applyFont="1" applyBorder="1" applyAlignment="1">
      <alignment horizontal="right" vertical="top"/>
    </xf>
    <xf numFmtId="4" fontId="20" fillId="0" borderId="40" xfId="2" applyNumberFormat="1" applyFont="1" applyBorder="1" applyAlignment="1">
      <alignment horizontal="right" vertical="top"/>
    </xf>
    <xf numFmtId="49" fontId="20" fillId="0" borderId="41" xfId="2" applyNumberFormat="1" applyFont="1" applyBorder="1" applyAlignment="1">
      <alignment horizontal="center" vertical="top"/>
    </xf>
    <xf numFmtId="0" fontId="20" fillId="0" borderId="18" xfId="2" applyFont="1" applyBorder="1" applyAlignment="1">
      <alignment horizontal="left" vertical="top" wrapText="1"/>
    </xf>
    <xf numFmtId="49" fontId="20" fillId="0" borderId="18" xfId="2" applyNumberFormat="1" applyFont="1" applyBorder="1" applyAlignment="1">
      <alignment horizontal="center" vertical="center"/>
    </xf>
    <xf numFmtId="4" fontId="20" fillId="0" borderId="18" xfId="2" applyNumberFormat="1" applyFont="1" applyBorder="1" applyAlignment="1">
      <alignment horizontal="right" vertical="center"/>
    </xf>
    <xf numFmtId="4" fontId="20" fillId="0" borderId="104" xfId="2" applyNumberFormat="1" applyFont="1" applyBorder="1" applyAlignment="1">
      <alignment horizontal="right" vertical="center"/>
    </xf>
    <xf numFmtId="0" fontId="20" fillId="0" borderId="19" xfId="6" applyFont="1" applyBorder="1" applyAlignment="1">
      <alignment horizontal="left" vertical="top" wrapText="1"/>
    </xf>
    <xf numFmtId="49" fontId="2" fillId="0" borderId="22" xfId="2" applyNumberFormat="1" applyFont="1" applyBorder="1" applyAlignment="1">
      <alignment horizontal="center" vertical="top"/>
    </xf>
    <xf numFmtId="4" fontId="1" fillId="0" borderId="22" xfId="2" applyNumberFormat="1" applyFont="1" applyBorder="1" applyAlignment="1">
      <alignment vertical="top"/>
    </xf>
    <xf numFmtId="4" fontId="20" fillId="0" borderId="18" xfId="2" applyNumberFormat="1" applyFont="1" applyBorder="1" applyAlignment="1">
      <alignment vertical="top"/>
    </xf>
    <xf numFmtId="4" fontId="20" fillId="0" borderId="105" xfId="2" applyNumberFormat="1" applyFont="1" applyBorder="1" applyAlignment="1">
      <alignment horizontal="right" vertical="top"/>
    </xf>
    <xf numFmtId="0" fontId="20" fillId="0" borderId="18" xfId="6" applyFont="1" applyBorder="1" applyAlignment="1">
      <alignment horizontal="left" vertical="top" wrapText="1"/>
    </xf>
    <xf numFmtId="49" fontId="29" fillId="0" borderId="73" xfId="5" applyNumberFormat="1" applyFont="1" applyBorder="1" applyAlignment="1">
      <alignment horizontal="center" vertical="center" wrapText="1"/>
    </xf>
    <xf numFmtId="4" fontId="38" fillId="0" borderId="106" xfId="5" applyNumberFormat="1" applyFont="1" applyBorder="1" applyAlignment="1">
      <alignment horizontal="right" vertical="center" wrapText="1"/>
    </xf>
    <xf numFmtId="4" fontId="39" fillId="0" borderId="52" xfId="5" applyNumberFormat="1" applyFont="1" applyBorder="1" applyAlignment="1">
      <alignment horizontal="right" vertical="center"/>
    </xf>
    <xf numFmtId="4" fontId="40" fillId="6" borderId="53" xfId="5" applyNumberFormat="1" applyFont="1" applyFill="1" applyBorder="1" applyAlignment="1">
      <alignment horizontal="right" vertical="top"/>
    </xf>
    <xf numFmtId="4" fontId="30" fillId="7" borderId="53" xfId="5" applyNumberFormat="1" applyFont="1" applyFill="1" applyBorder="1" applyAlignment="1">
      <alignment horizontal="right" vertical="top"/>
    </xf>
    <xf numFmtId="4" fontId="30" fillId="0" borderId="53" xfId="5" applyNumberFormat="1" applyFont="1" applyBorder="1" applyAlignment="1">
      <alignment horizontal="right" vertical="top"/>
    </xf>
    <xf numFmtId="4" fontId="30" fillId="7" borderId="81" xfId="5" applyNumberFormat="1" applyFont="1" applyFill="1" applyBorder="1" applyAlignment="1">
      <alignment horizontal="right" vertical="top"/>
    </xf>
    <xf numFmtId="4" fontId="30" fillId="0" borderId="83" xfId="5" applyNumberFormat="1" applyFont="1" applyBorder="1" applyAlignment="1">
      <alignment horizontal="right" vertical="top"/>
    </xf>
    <xf numFmtId="4" fontId="28" fillId="0" borderId="89" xfId="5" applyNumberFormat="1" applyFont="1" applyBorder="1" applyAlignment="1">
      <alignment vertical="center"/>
    </xf>
    <xf numFmtId="4" fontId="41" fillId="8" borderId="89" xfId="5" applyNumberFormat="1" applyFont="1" applyFill="1" applyBorder="1" applyAlignment="1">
      <alignment horizontal="right" vertical="center"/>
    </xf>
    <xf numFmtId="4" fontId="27" fillId="9" borderId="89" xfId="5" applyNumberFormat="1" applyFont="1" applyFill="1" applyBorder="1" applyAlignment="1">
      <alignment vertical="center"/>
    </xf>
    <xf numFmtId="4" fontId="27" fillId="0" borderId="89" xfId="5" applyNumberFormat="1" applyFont="1" applyBorder="1" applyAlignment="1">
      <alignment vertical="center"/>
    </xf>
    <xf numFmtId="4" fontId="30" fillId="0" borderId="84" xfId="5" applyNumberFormat="1" applyFont="1" applyBorder="1" applyAlignment="1">
      <alignment horizontal="right" vertical="top"/>
    </xf>
    <xf numFmtId="4" fontId="30" fillId="7" borderId="107" xfId="5" applyNumberFormat="1" applyFont="1" applyFill="1" applyBorder="1" applyAlignment="1">
      <alignment horizontal="right" vertical="top"/>
    </xf>
    <xf numFmtId="4" fontId="28" fillId="0" borderId="52" xfId="5" applyNumberFormat="1" applyFont="1" applyBorder="1" applyAlignment="1">
      <alignment horizontal="right" vertical="center"/>
    </xf>
    <xf numFmtId="4" fontId="40" fillId="6" borderId="89" xfId="5" applyNumberFormat="1" applyFont="1" applyFill="1" applyBorder="1" applyAlignment="1">
      <alignment horizontal="right" vertical="top"/>
    </xf>
    <xf numFmtId="4" fontId="30" fillId="0" borderId="81" xfId="5" applyNumberFormat="1" applyFont="1" applyBorder="1" applyAlignment="1">
      <alignment horizontal="right" vertical="top"/>
    </xf>
    <xf numFmtId="4" fontId="30" fillId="10" borderId="92" xfId="5" applyNumberFormat="1" applyFont="1" applyFill="1" applyBorder="1" applyAlignment="1">
      <alignment horizontal="right" vertical="top"/>
    </xf>
    <xf numFmtId="4" fontId="30" fillId="4" borderId="92" xfId="5" applyNumberFormat="1" applyFont="1" applyFill="1" applyBorder="1" applyAlignment="1">
      <alignment horizontal="right" vertical="top"/>
    </xf>
    <xf numFmtId="4" fontId="30" fillId="0" borderId="89" xfId="5" applyNumberFormat="1" applyFont="1" applyBorder="1" applyAlignment="1">
      <alignment horizontal="right" vertical="top"/>
    </xf>
    <xf numFmtId="4" fontId="30" fillId="7" borderId="89" xfId="5" applyNumberFormat="1" applyFont="1" applyFill="1" applyBorder="1" applyAlignment="1">
      <alignment horizontal="right" vertical="top"/>
    </xf>
    <xf numFmtId="4" fontId="34" fillId="0" borderId="73" xfId="5" applyNumberFormat="1" applyFont="1" applyBorder="1" applyAlignment="1">
      <alignment horizontal="right" vertical="center" wrapText="1"/>
    </xf>
    <xf numFmtId="0" fontId="0" fillId="0" borderId="18" xfId="0" applyBorder="1" applyAlignment="1"/>
    <xf numFmtId="4" fontId="38" fillId="0" borderId="73" xfId="5" applyNumberFormat="1" applyFont="1" applyBorder="1" applyAlignment="1">
      <alignment horizontal="right" vertical="center" wrapText="1"/>
    </xf>
    <xf numFmtId="4" fontId="41" fillId="10" borderId="98" xfId="5" applyNumberFormat="1" applyFont="1" applyFill="1" applyBorder="1" applyAlignment="1">
      <alignment vertical="top" wrapText="1"/>
    </xf>
    <xf numFmtId="4" fontId="44" fillId="4" borderId="108" xfId="5" applyNumberFormat="1" applyFont="1" applyFill="1" applyBorder="1" applyAlignment="1">
      <alignment vertical="top" wrapText="1"/>
    </xf>
    <xf numFmtId="4" fontId="44" fillId="0" borderId="109" xfId="5" applyNumberFormat="1" applyFont="1" applyBorder="1" applyAlignment="1">
      <alignment vertical="top" wrapText="1"/>
    </xf>
    <xf numFmtId="4" fontId="45" fillId="0" borderId="110" xfId="5" applyNumberFormat="1" applyFont="1" applyBorder="1" applyAlignment="1">
      <alignment vertical="center"/>
    </xf>
    <xf numFmtId="0" fontId="0" fillId="0" borderId="22" xfId="0" applyBorder="1" applyAlignment="1"/>
    <xf numFmtId="0" fontId="57" fillId="0" borderId="111" xfId="0" applyFont="1" applyBorder="1" applyAlignment="1">
      <alignment horizontal="center" vertical="center" wrapText="1"/>
    </xf>
    <xf numFmtId="0" fontId="57" fillId="0" borderId="112" xfId="0" applyFont="1" applyBorder="1" applyAlignment="1">
      <alignment horizontal="center" vertical="top" wrapText="1"/>
    </xf>
    <xf numFmtId="0" fontId="0" fillId="0" borderId="61" xfId="0" applyBorder="1" applyAlignment="1"/>
    <xf numFmtId="4" fontId="38" fillId="0" borderId="113" xfId="5" applyNumberFormat="1" applyFont="1" applyBorder="1" applyAlignment="1">
      <alignment horizontal="right" vertical="center" wrapText="1"/>
    </xf>
    <xf numFmtId="4" fontId="41" fillId="10" borderId="20" xfId="5" applyNumberFormat="1" applyFont="1" applyFill="1" applyBorder="1" applyAlignment="1">
      <alignment vertical="top" wrapText="1"/>
    </xf>
    <xf numFmtId="4" fontId="44" fillId="4" borderId="26" xfId="5" applyNumberFormat="1" applyFont="1" applyFill="1" applyBorder="1" applyAlignment="1">
      <alignment vertical="top" wrapText="1"/>
    </xf>
    <xf numFmtId="4" fontId="45" fillId="0" borderId="32" xfId="5" applyNumberFormat="1" applyFont="1" applyBorder="1" applyAlignment="1">
      <alignment vertical="center"/>
    </xf>
    <xf numFmtId="0" fontId="27" fillId="0" borderId="18" xfId="5" applyFont="1" applyBorder="1" applyAlignment="1">
      <alignment vertical="top" wrapText="1"/>
    </xf>
    <xf numFmtId="166" fontId="30" fillId="0" borderId="18" xfId="5" applyNumberFormat="1" applyFont="1" applyBorder="1" applyAlignment="1">
      <alignment horizontal="left" vertical="top" wrapText="1"/>
    </xf>
    <xf numFmtId="0" fontId="27" fillId="0" borderId="97" xfId="5" applyFont="1" applyBorder="1" applyAlignment="1">
      <alignment vertical="center" wrapText="1"/>
    </xf>
    <xf numFmtId="0" fontId="28" fillId="0" borderId="114" xfId="5" applyFont="1" applyBorder="1" applyAlignment="1">
      <alignment vertical="center" wrapText="1"/>
    </xf>
    <xf numFmtId="0" fontId="27" fillId="9" borderId="18" xfId="5" applyFont="1" applyFill="1" applyBorder="1" applyAlignment="1">
      <alignment horizontal="left" vertical="top" wrapText="1"/>
    </xf>
    <xf numFmtId="166" fontId="30" fillId="9" borderId="18" xfId="5" applyNumberFormat="1" applyFont="1" applyFill="1" applyBorder="1" applyAlignment="1">
      <alignment horizontal="left" vertical="top" wrapText="1"/>
    </xf>
    <xf numFmtId="0" fontId="30" fillId="9" borderId="18" xfId="5" applyFont="1" applyFill="1" applyBorder="1" applyAlignment="1">
      <alignment horizontal="left" vertical="top" wrapText="1"/>
    </xf>
    <xf numFmtId="0" fontId="29" fillId="10" borderId="18" xfId="5" applyFont="1" applyFill="1" applyBorder="1" applyAlignment="1">
      <alignment horizontal="left" vertical="center" wrapText="1"/>
    </xf>
    <xf numFmtId="4" fontId="43" fillId="10" borderId="18" xfId="5" applyNumberFormat="1" applyFont="1" applyFill="1" applyBorder="1" applyAlignment="1">
      <alignment horizontal="right" vertical="top"/>
    </xf>
    <xf numFmtId="4" fontId="43" fillId="10" borderId="18" xfId="0" applyNumberFormat="1" applyFont="1" applyFill="1" applyBorder="1" applyAlignment="1">
      <alignment vertical="top"/>
    </xf>
    <xf numFmtId="4" fontId="43" fillId="10" borderId="20" xfId="0" applyNumberFormat="1" applyFont="1" applyFill="1" applyBorder="1" applyAlignment="1">
      <alignment vertical="top"/>
    </xf>
    <xf numFmtId="4" fontId="58" fillId="9" borderId="18" xfId="5" applyNumberFormat="1" applyFont="1" applyFill="1" applyBorder="1" applyAlignment="1">
      <alignment horizontal="right" vertical="top"/>
    </xf>
    <xf numFmtId="4" fontId="58" fillId="9" borderId="18" xfId="0" applyNumberFormat="1" applyFont="1" applyFill="1" applyBorder="1" applyAlignment="1">
      <alignment vertical="top"/>
    </xf>
    <xf numFmtId="4" fontId="58" fillId="9" borderId="20" xfId="0" applyNumberFormat="1" applyFont="1" applyFill="1" applyBorder="1" applyAlignment="1">
      <alignment vertical="top"/>
    </xf>
    <xf numFmtId="4" fontId="58" fillId="0" borderId="18" xfId="5" applyNumberFormat="1" applyFont="1" applyBorder="1" applyAlignment="1">
      <alignment horizontal="right" vertical="top"/>
    </xf>
    <xf numFmtId="4" fontId="58" fillId="0" borderId="18" xfId="0" applyNumberFormat="1" applyFont="1" applyBorder="1" applyAlignment="1">
      <alignment vertical="top"/>
    </xf>
    <xf numFmtId="4" fontId="58" fillId="0" borderId="20" xfId="0" applyNumberFormat="1" applyFont="1" applyBorder="1" applyAlignment="1">
      <alignment vertical="top"/>
    </xf>
    <xf numFmtId="4" fontId="58" fillId="0" borderId="18" xfId="0" applyNumberFormat="1" applyFont="1" applyBorder="1" applyAlignment="1">
      <alignment vertical="center"/>
    </xf>
    <xf numFmtId="4" fontId="58" fillId="0" borderId="61" xfId="0" applyNumberFormat="1" applyFont="1" applyBorder="1" applyAlignment="1">
      <alignment vertical="center"/>
    </xf>
    <xf numFmtId="4" fontId="58" fillId="0" borderId="61" xfId="0" applyNumberFormat="1" applyFont="1" applyBorder="1" applyAlignment="1">
      <alignment vertical="top"/>
    </xf>
    <xf numFmtId="0" fontId="0" fillId="0" borderId="10" xfId="0" applyBorder="1" applyAlignment="1"/>
    <xf numFmtId="0" fontId="0" fillId="0" borderId="115" xfId="0" applyBorder="1" applyAlignment="1"/>
    <xf numFmtId="0" fontId="28" fillId="0" borderId="58" xfId="5" applyFont="1" applyFill="1" applyBorder="1" applyAlignment="1">
      <alignment vertical="center" wrapText="1"/>
    </xf>
    <xf numFmtId="4" fontId="28" fillId="0" borderId="107" xfId="5" applyNumberFormat="1" applyFont="1" applyBorder="1" applyAlignment="1">
      <alignment vertical="center"/>
    </xf>
    <xf numFmtId="0" fontId="28" fillId="0" borderId="18" xfId="5" applyFont="1" applyFill="1" applyBorder="1" applyAlignment="1">
      <alignment horizontal="left" vertical="center" wrapText="1"/>
    </xf>
    <xf numFmtId="4" fontId="28" fillId="0" borderId="18" xfId="5" applyNumberFormat="1" applyFont="1" applyBorder="1" applyAlignment="1">
      <alignment vertical="center"/>
    </xf>
    <xf numFmtId="0" fontId="28" fillId="9" borderId="18" xfId="5" applyFont="1" applyFill="1" applyBorder="1" applyAlignment="1">
      <alignment horizontal="left" vertical="center" wrapText="1"/>
    </xf>
    <xf numFmtId="4" fontId="28" fillId="9" borderId="18" xfId="5" applyNumberFormat="1" applyFont="1" applyFill="1" applyBorder="1" applyAlignment="1">
      <alignment vertical="center"/>
    </xf>
    <xf numFmtId="4" fontId="30" fillId="9" borderId="18" xfId="0" applyNumberFormat="1" applyFont="1" applyFill="1" applyBorder="1" applyAlignment="1">
      <alignment vertical="top" wrapText="1"/>
    </xf>
    <xf numFmtId="4" fontId="30" fillId="9" borderId="59" xfId="0" applyNumberFormat="1" applyFont="1" applyFill="1" applyBorder="1" applyAlignment="1">
      <alignment vertical="top" wrapText="1"/>
    </xf>
    <xf numFmtId="4" fontId="30" fillId="0" borderId="18" xfId="0" applyNumberFormat="1" applyFont="1" applyBorder="1" applyAlignment="1">
      <alignment vertical="top" wrapText="1"/>
    </xf>
    <xf numFmtId="4" fontId="30" fillId="0" borderId="59" xfId="0" applyNumberFormat="1" applyFont="1" applyBorder="1" applyAlignment="1">
      <alignment vertical="top" wrapText="1"/>
    </xf>
    <xf numFmtId="0" fontId="44" fillId="0" borderId="114" xfId="5" applyFont="1" applyBorder="1"/>
    <xf numFmtId="4" fontId="58" fillId="0" borderId="60" xfId="0" applyNumberFormat="1" applyFont="1" applyBorder="1" applyAlignment="1">
      <alignment vertical="center"/>
    </xf>
    <xf numFmtId="164" fontId="40" fillId="6" borderId="116" xfId="5" quotePrefix="1" applyNumberFormat="1" applyFont="1" applyFill="1" applyBorder="1" applyAlignment="1">
      <alignment horizontal="left" vertical="top" wrapText="1"/>
    </xf>
    <xf numFmtId="0" fontId="27" fillId="6" borderId="117" xfId="5" applyFont="1" applyFill="1" applyBorder="1" applyAlignment="1">
      <alignment vertical="top" wrapText="1"/>
    </xf>
    <xf numFmtId="0" fontId="27" fillId="6" borderId="118" xfId="5" applyFont="1" applyFill="1" applyBorder="1" applyAlignment="1">
      <alignment vertical="top" wrapText="1"/>
    </xf>
    <xf numFmtId="0" fontId="40" fillId="6" borderId="119" xfId="5" applyFont="1" applyFill="1" applyBorder="1" applyAlignment="1">
      <alignment horizontal="left" vertical="top" wrapText="1"/>
    </xf>
    <xf numFmtId="4" fontId="40" fillId="6" borderId="119" xfId="5" applyNumberFormat="1" applyFont="1" applyFill="1" applyBorder="1" applyAlignment="1">
      <alignment horizontal="right" vertical="top"/>
    </xf>
    <xf numFmtId="4" fontId="40" fillId="6" borderId="120" xfId="5" applyNumberFormat="1" applyFont="1" applyFill="1" applyBorder="1" applyAlignment="1">
      <alignment horizontal="right" vertical="top"/>
    </xf>
    <xf numFmtId="166" fontId="30" fillId="0" borderId="54" xfId="5" applyNumberFormat="1" applyFont="1" applyBorder="1" applyAlignment="1">
      <alignment horizontal="left" vertical="top" wrapText="1"/>
    </xf>
    <xf numFmtId="0" fontId="0" fillId="0" borderId="121" xfId="0" applyBorder="1" applyAlignment="1"/>
    <xf numFmtId="4" fontId="58" fillId="0" borderId="122" xfId="0" applyNumberFormat="1" applyFont="1" applyBorder="1" applyAlignment="1">
      <alignment vertical="top"/>
    </xf>
    <xf numFmtId="4" fontId="39" fillId="0" borderId="22" xfId="5" applyNumberFormat="1" applyFont="1" applyBorder="1" applyAlignment="1">
      <alignment horizontal="right" vertical="center"/>
    </xf>
    <xf numFmtId="4" fontId="39" fillId="0" borderId="22" xfId="0" applyNumberFormat="1" applyFont="1" applyBorder="1" applyAlignment="1">
      <alignment vertical="center"/>
    </xf>
    <xf numFmtId="4" fontId="39" fillId="0" borderId="20" xfId="0" applyNumberFormat="1" applyFont="1" applyBorder="1" applyAlignment="1">
      <alignment vertical="center"/>
    </xf>
    <xf numFmtId="4" fontId="58" fillId="0" borderId="22" xfId="0" applyNumberFormat="1" applyFont="1" applyBorder="1" applyAlignment="1">
      <alignment vertical="center"/>
    </xf>
    <xf numFmtId="0" fontId="41" fillId="10" borderId="18" xfId="5" applyFont="1" applyFill="1" applyBorder="1" applyAlignment="1">
      <alignment horizontal="left" vertical="top" wrapText="1"/>
    </xf>
    <xf numFmtId="0" fontId="44" fillId="11" borderId="25" xfId="5" applyFont="1" applyFill="1" applyBorder="1" applyAlignment="1">
      <alignment horizontal="left"/>
    </xf>
    <xf numFmtId="4" fontId="44" fillId="11" borderId="108" xfId="5" applyNumberFormat="1" applyFont="1" applyFill="1" applyBorder="1" applyAlignment="1">
      <alignment vertical="top" wrapText="1"/>
    </xf>
    <xf numFmtId="4" fontId="44" fillId="11" borderId="26" xfId="5" applyNumberFormat="1" applyFont="1" applyFill="1" applyBorder="1" applyAlignment="1">
      <alignment vertical="top" wrapText="1"/>
    </xf>
    <xf numFmtId="4" fontId="44" fillId="4" borderId="14" xfId="5" applyNumberFormat="1" applyFont="1" applyFill="1" applyBorder="1" applyAlignment="1">
      <alignment vertical="top" wrapText="1"/>
    </xf>
    <xf numFmtId="4" fontId="44" fillId="4" borderId="16" xfId="5" applyNumberFormat="1" applyFont="1" applyFill="1" applyBorder="1" applyAlignment="1">
      <alignment vertical="top" wrapText="1"/>
    </xf>
    <xf numFmtId="0" fontId="44" fillId="4" borderId="18" xfId="5" applyFont="1" applyFill="1" applyBorder="1" applyAlignment="1">
      <alignment horizontal="left"/>
    </xf>
    <xf numFmtId="0" fontId="44" fillId="4" borderId="18" xfId="5" applyFont="1" applyFill="1" applyBorder="1"/>
    <xf numFmtId="4" fontId="44" fillId="4" borderId="18" xfId="5" applyNumberFormat="1" applyFont="1" applyFill="1" applyBorder="1" applyAlignment="1">
      <alignment vertical="top" wrapText="1"/>
    </xf>
    <xf numFmtId="4" fontId="58" fillId="0" borderId="20" xfId="0" applyNumberFormat="1" applyFont="1" applyBorder="1" applyAlignment="1">
      <alignment vertical="center"/>
    </xf>
    <xf numFmtId="4" fontId="28" fillId="0" borderId="107" xfId="5" applyNumberFormat="1" applyFont="1" applyBorder="1" applyAlignment="1">
      <alignment vertical="center" wrapText="1"/>
    </xf>
    <xf numFmtId="0" fontId="28" fillId="0" borderId="123" xfId="5" applyFont="1" applyBorder="1"/>
    <xf numFmtId="0" fontId="28" fillId="0" borderId="9" xfId="5" applyFont="1" applyBorder="1"/>
    <xf numFmtId="0" fontId="37" fillId="0" borderId="124" xfId="5" applyFont="1" applyBorder="1" applyAlignment="1">
      <alignment horizontal="right" vertical="center" wrapText="1"/>
    </xf>
    <xf numFmtId="4" fontId="45" fillId="0" borderId="125" xfId="5" applyNumberFormat="1" applyFont="1" applyBorder="1" applyAlignment="1">
      <alignment vertical="center"/>
    </xf>
    <xf numFmtId="0" fontId="41" fillId="10" borderId="96" xfId="5" applyFont="1" applyFill="1" applyBorder="1" applyAlignment="1">
      <alignment horizontal="left"/>
    </xf>
    <xf numFmtId="4" fontId="58" fillId="10" borderId="22" xfId="0" applyNumberFormat="1" applyFont="1" applyFill="1" applyBorder="1" applyAlignment="1">
      <alignment vertical="top"/>
    </xf>
    <xf numFmtId="4" fontId="58" fillId="10" borderId="100" xfId="0" applyNumberFormat="1" applyFont="1" applyFill="1" applyBorder="1" applyAlignment="1">
      <alignment vertical="top"/>
    </xf>
    <xf numFmtId="4" fontId="27" fillId="9" borderId="18" xfId="5" applyNumberFormat="1" applyFont="1" applyFill="1" applyBorder="1" applyAlignment="1">
      <alignment vertical="center" wrapText="1"/>
    </xf>
    <xf numFmtId="4" fontId="30" fillId="9" borderId="18" xfId="0" applyNumberFormat="1" applyFont="1" applyFill="1" applyBorder="1" applyAlignment="1">
      <alignment vertical="center"/>
    </xf>
    <xf numFmtId="4" fontId="30" fillId="9" borderId="21" xfId="0" applyNumberFormat="1" applyFont="1" applyFill="1" applyBorder="1" applyAlignment="1">
      <alignment vertical="center"/>
    </xf>
    <xf numFmtId="0" fontId="44" fillId="10" borderId="18" xfId="5" applyFont="1" applyFill="1" applyBorder="1" applyAlignment="1">
      <alignment horizontal="left" vertical="top" wrapText="1"/>
    </xf>
    <xf numFmtId="4" fontId="44" fillId="10" borderId="22" xfId="5" applyNumberFormat="1" applyFont="1" applyFill="1" applyBorder="1" applyAlignment="1">
      <alignment vertical="top" wrapText="1"/>
    </xf>
    <xf numFmtId="0" fontId="28" fillId="0" borderId="22" xfId="5" applyFont="1" applyBorder="1" applyAlignment="1">
      <alignment vertical="center" wrapText="1"/>
    </xf>
    <xf numFmtId="0" fontId="28" fillId="0" borderId="25" xfId="5" applyFont="1" applyBorder="1" applyAlignment="1">
      <alignment vertical="center" wrapText="1"/>
    </xf>
    <xf numFmtId="0" fontId="37" fillId="0" borderId="126" xfId="5" applyFont="1" applyBorder="1" applyAlignment="1">
      <alignment horizontal="left" vertical="center"/>
    </xf>
    <xf numFmtId="4" fontId="27" fillId="0" borderId="15" xfId="5" applyNumberFormat="1" applyFont="1" applyBorder="1" applyAlignment="1">
      <alignment vertical="top" wrapText="1"/>
    </xf>
    <xf numFmtId="4" fontId="30" fillId="0" borderId="18" xfId="0" applyNumberFormat="1" applyFont="1" applyBorder="1" applyAlignment="1">
      <alignment vertical="top"/>
    </xf>
    <xf numFmtId="4" fontId="30" fillId="0" borderId="21" xfId="0" applyNumberFormat="1" applyFont="1" applyBorder="1" applyAlignment="1">
      <alignment vertical="top"/>
    </xf>
    <xf numFmtId="167" fontId="44" fillId="0" borderId="80" xfId="7" applyNumberFormat="1" applyFont="1" applyBorder="1" applyAlignment="1">
      <alignment horizontal="center" vertical="center" wrapText="1"/>
    </xf>
    <xf numFmtId="167" fontId="44" fillId="0" borderId="42" xfId="7" applyNumberFormat="1" applyFont="1" applyBorder="1" applyAlignment="1">
      <alignment horizontal="center" vertical="center" wrapText="1"/>
    </xf>
    <xf numFmtId="168" fontId="44" fillId="0" borderId="42" xfId="7" applyNumberFormat="1" applyFont="1" applyBorder="1" applyAlignment="1">
      <alignment horizontal="center" vertical="center" wrapText="1"/>
    </xf>
    <xf numFmtId="167" fontId="44" fillId="0" borderId="88" xfId="7" applyNumberFormat="1" applyFont="1" applyBorder="1" applyAlignment="1">
      <alignment horizontal="center" vertical="center" wrapText="1"/>
    </xf>
    <xf numFmtId="167" fontId="44" fillId="0" borderId="48" xfId="7" applyNumberFormat="1" applyFont="1" applyBorder="1" applyAlignment="1">
      <alignment horizontal="center" vertical="center" wrapText="1"/>
    </xf>
    <xf numFmtId="168" fontId="44" fillId="0" borderId="48" xfId="7" applyNumberFormat="1" applyFont="1" applyBorder="1" applyAlignment="1">
      <alignment horizontal="center" vertical="center" wrapText="1"/>
    </xf>
    <xf numFmtId="167" fontId="44" fillId="0" borderId="45" xfId="7" applyNumberFormat="1" applyFont="1" applyBorder="1" applyAlignment="1">
      <alignment horizontal="center" vertical="center" wrapText="1"/>
    </xf>
    <xf numFmtId="167" fontId="44" fillId="0" borderId="62" xfId="7" applyNumberFormat="1" applyFont="1" applyBorder="1" applyAlignment="1">
      <alignment horizontal="center" vertical="center" wrapText="1"/>
    </xf>
    <xf numFmtId="168" fontId="44" fillId="0" borderId="45" xfId="7" applyNumberFormat="1" applyFont="1" applyBorder="1" applyAlignment="1">
      <alignment horizontal="center" vertical="center" wrapText="1"/>
    </xf>
    <xf numFmtId="167" fontId="59" fillId="0" borderId="88" xfId="7" applyNumberFormat="1" applyFont="1" applyBorder="1" applyAlignment="1">
      <alignment horizontal="center" vertical="center" wrapText="1"/>
    </xf>
    <xf numFmtId="4" fontId="48" fillId="2" borderId="14" xfId="8" applyNumberFormat="1" applyFont="1" applyFill="1" applyBorder="1" applyAlignment="1">
      <alignment horizontal="right" vertical="top"/>
    </xf>
    <xf numFmtId="4" fontId="20" fillId="2" borderId="15" xfId="8" applyNumberFormat="1" applyFont="1" applyFill="1" applyBorder="1" applyAlignment="1">
      <alignment horizontal="right" vertical="top"/>
    </xf>
    <xf numFmtId="4" fontId="49" fillId="0" borderId="31" xfId="8" applyNumberFormat="1" applyFont="1" applyBorder="1" applyAlignment="1">
      <alignment horizontal="right"/>
    </xf>
    <xf numFmtId="0" fontId="3" fillId="0" borderId="0" xfId="9" applyFont="1" applyAlignment="1"/>
    <xf numFmtId="0" fontId="14" fillId="0" borderId="0" xfId="9" applyFont="1" applyAlignment="1">
      <alignment wrapText="1"/>
    </xf>
    <xf numFmtId="0" fontId="14" fillId="0" borderId="0" xfId="9" applyFont="1" applyAlignment="1"/>
    <xf numFmtId="4" fontId="30" fillId="0" borderId="39" xfId="10" applyNumberFormat="1" applyFont="1" applyFill="1" applyBorder="1" applyAlignment="1" applyProtection="1">
      <alignment horizontal="right" vertical="top"/>
    </xf>
    <xf numFmtId="4" fontId="37" fillId="0" borderId="71" xfId="10" applyNumberFormat="1" applyFont="1" applyFill="1" applyBorder="1" applyAlignment="1" applyProtection="1">
      <alignment horizontal="right" vertical="center"/>
    </xf>
    <xf numFmtId="167" fontId="27" fillId="7" borderId="81" xfId="10" applyFont="1" applyFill="1" applyBorder="1" applyAlignment="1" applyProtection="1">
      <alignment vertical="top"/>
    </xf>
    <xf numFmtId="4" fontId="30" fillId="7" borderId="39" xfId="10" applyNumberFormat="1" applyFont="1" applyFill="1" applyBorder="1" applyAlignment="1" applyProtection="1">
      <alignment horizontal="right" vertical="top"/>
    </xf>
    <xf numFmtId="4" fontId="30" fillId="9" borderId="48" xfId="10" applyNumberFormat="1" applyFont="1" applyFill="1" applyBorder="1" applyAlignment="1" applyProtection="1">
      <alignment horizontal="right" vertical="top"/>
    </xf>
    <xf numFmtId="4" fontId="58" fillId="0" borderId="42" xfId="10" applyNumberFormat="1" applyFont="1" applyFill="1" applyBorder="1" applyAlignment="1" applyProtection="1">
      <alignment horizontal="right" vertical="center"/>
    </xf>
    <xf numFmtId="4" fontId="40" fillId="13" borderId="15" xfId="10" applyNumberFormat="1" applyFont="1" applyFill="1" applyBorder="1" applyAlignment="1" applyProtection="1">
      <alignment vertical="top" wrapText="1"/>
    </xf>
    <xf numFmtId="4" fontId="40" fillId="13" borderId="88" xfId="10" applyNumberFormat="1" applyFont="1" applyFill="1" applyBorder="1" applyAlignment="1" applyProtection="1">
      <alignment vertical="top" wrapText="1"/>
    </xf>
    <xf numFmtId="167" fontId="30" fillId="7" borderId="53" xfId="10" applyFont="1" applyFill="1" applyBorder="1" applyAlignment="1" applyProtection="1">
      <alignment horizontal="left" vertical="top" wrapText="1"/>
    </xf>
    <xf numFmtId="169" fontId="30" fillId="7" borderId="101" xfId="10" applyNumberFormat="1" applyFont="1" applyFill="1" applyBorder="1" applyAlignment="1" applyProtection="1">
      <alignment horizontal="left" vertical="top" wrapText="1"/>
    </xf>
    <xf numFmtId="167" fontId="40" fillId="13" borderId="53" xfId="10" applyFont="1" applyFill="1" applyBorder="1" applyAlignment="1" applyProtection="1">
      <alignment horizontal="left" vertical="top" wrapText="1"/>
    </xf>
    <xf numFmtId="169" fontId="40" fillId="13" borderId="101" xfId="10" applyNumberFormat="1" applyFont="1" applyFill="1" applyBorder="1" applyAlignment="1" applyProtection="1">
      <alignment horizontal="left" vertical="top" wrapText="1"/>
    </xf>
    <xf numFmtId="4" fontId="40" fillId="13" borderId="39" xfId="10" applyNumberFormat="1" applyFont="1" applyFill="1" applyBorder="1" applyAlignment="1" applyProtection="1">
      <alignment horizontal="right" vertical="top"/>
    </xf>
    <xf numFmtId="167" fontId="27" fillId="13" borderId="48" xfId="10" applyFont="1" applyFill="1" applyBorder="1" applyAlignment="1" applyProtection="1">
      <alignment vertical="top"/>
    </xf>
    <xf numFmtId="4" fontId="40" fillId="13" borderId="48" xfId="10" applyNumberFormat="1" applyFont="1" applyFill="1" applyBorder="1" applyAlignment="1" applyProtection="1">
      <alignment horizontal="right" vertical="top"/>
    </xf>
    <xf numFmtId="49" fontId="27" fillId="13" borderId="89" xfId="10" applyNumberFormat="1" applyFont="1" applyFill="1" applyBorder="1" applyAlignment="1" applyProtection="1">
      <alignment horizontal="center" vertical="top"/>
    </xf>
    <xf numFmtId="49" fontId="27" fillId="7" borderId="53" xfId="10" applyNumberFormat="1" applyFont="1" applyFill="1" applyBorder="1" applyAlignment="1" applyProtection="1">
      <alignment horizontal="center" vertical="top"/>
    </xf>
    <xf numFmtId="49" fontId="27" fillId="0" borderId="81" xfId="10" applyNumberFormat="1" applyFont="1" applyFill="1" applyBorder="1" applyAlignment="1" applyProtection="1">
      <alignment horizontal="center" vertical="top"/>
    </xf>
    <xf numFmtId="49" fontId="27" fillId="13" borderId="53" xfId="10" applyNumberFormat="1" applyFont="1" applyFill="1" applyBorder="1" applyAlignment="1" applyProtection="1">
      <alignment horizontal="center" vertical="top"/>
    </xf>
    <xf numFmtId="49" fontId="27" fillId="0" borderId="53" xfId="10" applyNumberFormat="1" applyFont="1" applyFill="1" applyBorder="1" applyAlignment="1" applyProtection="1">
      <alignment horizontal="center" vertical="top"/>
    </xf>
    <xf numFmtId="49" fontId="28" fillId="0" borderId="73" xfId="10" applyNumberFormat="1" applyFont="1" applyFill="1" applyBorder="1" applyAlignment="1" applyProtection="1">
      <alignment horizontal="center" vertical="center"/>
    </xf>
    <xf numFmtId="167" fontId="27" fillId="0" borderId="53" xfId="10" quotePrefix="1" applyFont="1" applyFill="1" applyBorder="1" applyAlignment="1" applyProtection="1">
      <alignment vertical="top"/>
    </xf>
    <xf numFmtId="165" fontId="30" fillId="7" borderId="42" xfId="10" applyNumberFormat="1" applyFont="1" applyFill="1" applyBorder="1" applyAlignment="1" applyProtection="1">
      <alignment horizontal="center" vertical="top"/>
    </xf>
    <xf numFmtId="165" fontId="30" fillId="7" borderId="39" xfId="10" applyNumberFormat="1" applyFont="1" applyFill="1" applyBorder="1" applyAlignment="1" applyProtection="1">
      <alignment horizontal="center" vertical="top"/>
    </xf>
    <xf numFmtId="167" fontId="27" fillId="0" borderId="45" xfId="10" applyFont="1" applyFill="1" applyBorder="1" applyAlignment="1" applyProtection="1">
      <alignment horizontal="center" vertical="top"/>
    </xf>
    <xf numFmtId="167" fontId="27" fillId="13" borderId="39" xfId="10" applyFont="1" applyFill="1" applyBorder="1" applyAlignment="1" applyProtection="1">
      <alignment horizontal="center" vertical="top"/>
    </xf>
    <xf numFmtId="4" fontId="20" fillId="0" borderId="53" xfId="2" applyNumberFormat="1" applyFont="1" applyBorder="1" applyAlignment="1">
      <alignment horizontal="right" vertical="top" wrapText="1"/>
    </xf>
    <xf numFmtId="4" fontId="20" fillId="0" borderId="39" xfId="2" applyNumberFormat="1" applyFont="1" applyBorder="1" applyAlignment="1">
      <alignment horizontal="right" vertical="top" wrapText="1"/>
    </xf>
    <xf numFmtId="4" fontId="11" fillId="0" borderId="50" xfId="2" applyNumberFormat="1" applyFont="1" applyBorder="1"/>
    <xf numFmtId="4" fontId="11" fillId="0" borderId="51" xfId="2" applyNumberFormat="1" applyFont="1" applyBorder="1"/>
    <xf numFmtId="4" fontId="9" fillId="0" borderId="27" xfId="1" applyNumberFormat="1" applyFont="1" applyBorder="1" applyAlignment="1">
      <alignment horizontal="right" vertical="top" wrapText="1"/>
    </xf>
    <xf numFmtId="4" fontId="9" fillId="0" borderId="26" xfId="1" applyNumberFormat="1" applyFont="1" applyBorder="1" applyAlignment="1">
      <alignment horizontal="right" vertical="top" wrapText="1"/>
    </xf>
    <xf numFmtId="0" fontId="7" fillId="2" borderId="128" xfId="1" applyFont="1" applyFill="1" applyBorder="1" applyAlignment="1">
      <alignment horizontal="center" vertical="center" wrapText="1"/>
    </xf>
    <xf numFmtId="43" fontId="7" fillId="0" borderId="18" xfId="1" applyNumberFormat="1" applyFont="1" applyFill="1" applyBorder="1" applyAlignment="1">
      <alignment horizontal="center" vertical="center" wrapText="1"/>
    </xf>
    <xf numFmtId="43" fontId="7" fillId="0" borderId="19" xfId="1" applyNumberFormat="1" applyFont="1" applyFill="1" applyBorder="1" applyAlignment="1">
      <alignment horizontal="center" vertical="center" wrapText="1"/>
    </xf>
    <xf numFmtId="43" fontId="7" fillId="0" borderId="20" xfId="1" applyNumberFormat="1" applyFont="1" applyFill="1" applyBorder="1" applyAlignment="1">
      <alignment horizontal="center" vertical="center" wrapText="1"/>
    </xf>
    <xf numFmtId="43" fontId="7" fillId="0" borderId="12" xfId="1" applyNumberFormat="1" applyFont="1" applyFill="1" applyBorder="1" applyAlignment="1">
      <alignment horizontal="center" vertical="center" wrapText="1"/>
    </xf>
    <xf numFmtId="0" fontId="28" fillId="0" borderId="0" xfId="5" applyFont="1" applyBorder="1" applyAlignment="1">
      <alignment vertical="center" wrapText="1"/>
    </xf>
    <xf numFmtId="166" fontId="39" fillId="0" borderId="0" xfId="5" applyNumberFormat="1" applyFont="1" applyBorder="1" applyAlignment="1">
      <alignment horizontal="left" vertical="center" wrapText="1"/>
    </xf>
    <xf numFmtId="0" fontId="37" fillId="0" borderId="0" xfId="5" applyFont="1" applyBorder="1" applyAlignment="1">
      <alignment horizontal="right" vertical="center" wrapText="1"/>
    </xf>
    <xf numFmtId="167" fontId="41" fillId="0" borderId="79" xfId="7" applyNumberFormat="1" applyFont="1" applyBorder="1" applyAlignment="1">
      <alignment horizontal="center" vertical="center" wrapText="1"/>
    </xf>
    <xf numFmtId="167" fontId="41" fillId="0" borderId="39" xfId="7" applyNumberFormat="1" applyFont="1" applyBorder="1" applyAlignment="1">
      <alignment horizontal="center" vertical="center" wrapText="1"/>
    </xf>
    <xf numFmtId="168" fontId="41" fillId="0" borderId="39" xfId="7" applyNumberFormat="1" applyFont="1" applyBorder="1" applyAlignment="1">
      <alignment horizontal="center" vertical="center" wrapText="1"/>
    </xf>
    <xf numFmtId="49" fontId="18" fillId="0" borderId="39" xfId="2" applyNumberFormat="1" applyFont="1" applyBorder="1" applyAlignment="1">
      <alignment horizontal="center"/>
    </xf>
    <xf numFmtId="0" fontId="32" fillId="0" borderId="0" xfId="5" applyFont="1" applyBorder="1" applyAlignment="1">
      <alignment horizontal="center" vertical="center"/>
    </xf>
    <xf numFmtId="0" fontId="5" fillId="0" borderId="0" xfId="2" applyFont="1" applyAlignment="1">
      <alignment horizontal="left" vertical="top" wrapText="1"/>
    </xf>
    <xf numFmtId="0" fontId="3" fillId="0" borderId="0" xfId="2" applyFont="1" applyAlignment="1">
      <alignment wrapText="1"/>
    </xf>
    <xf numFmtId="0" fontId="3" fillId="0" borderId="0" xfId="2" applyFont="1" applyAlignment="1"/>
    <xf numFmtId="167" fontId="27" fillId="13" borderId="45" xfId="10" applyFont="1" applyFill="1" applyBorder="1" applyAlignment="1" applyProtection="1">
      <alignment horizontal="center" vertical="top"/>
    </xf>
    <xf numFmtId="167" fontId="27" fillId="13" borderId="107" xfId="10" applyFont="1" applyFill="1" applyBorder="1" applyAlignment="1" applyProtection="1">
      <alignment vertical="top"/>
    </xf>
    <xf numFmtId="164" fontId="40" fillId="13" borderId="45" xfId="10" applyNumberFormat="1" applyFont="1" applyFill="1" applyBorder="1" applyAlignment="1" applyProtection="1">
      <alignment horizontal="left" vertical="top"/>
    </xf>
    <xf numFmtId="164" fontId="40" fillId="13" borderId="48" xfId="10" applyNumberFormat="1" applyFont="1" applyFill="1" applyBorder="1" applyAlignment="1" applyProtection="1">
      <alignment horizontal="left" vertical="top"/>
    </xf>
    <xf numFmtId="164" fontId="40" fillId="13" borderId="39" xfId="10" applyNumberFormat="1" applyFont="1" applyFill="1" applyBorder="1" applyAlignment="1" applyProtection="1">
      <alignment horizontal="left" vertical="top"/>
    </xf>
    <xf numFmtId="167" fontId="55" fillId="0" borderId="39" xfId="10" applyFont="1" applyFill="1" applyBorder="1" applyAlignment="1" applyProtection="1">
      <alignment horizontal="center" vertical="center"/>
    </xf>
    <xf numFmtId="167" fontId="55" fillId="0" borderId="53" xfId="10" applyFont="1" applyFill="1" applyBorder="1" applyAlignment="1" applyProtection="1">
      <alignment horizontal="left" vertical="center"/>
    </xf>
    <xf numFmtId="4" fontId="37" fillId="12" borderId="39" xfId="10" applyNumberFormat="1" applyFont="1" applyFill="1" applyBorder="1" applyAlignment="1" applyProtection="1">
      <alignment horizontal="center" vertical="top" wrapText="1"/>
    </xf>
    <xf numFmtId="167" fontId="37" fillId="0" borderId="39" xfId="10" applyFont="1" applyFill="1" applyBorder="1" applyAlignment="1" applyProtection="1">
      <alignment horizontal="center" vertical="center" wrapText="1"/>
    </xf>
    <xf numFmtId="0" fontId="37" fillId="0" borderId="39" xfId="0" applyFont="1" applyBorder="1" applyAlignment="1">
      <alignment horizontal="center" wrapText="1"/>
    </xf>
    <xf numFmtId="4" fontId="40" fillId="13" borderId="48" xfId="10" applyNumberFormat="1" applyFont="1" applyFill="1" applyBorder="1" applyAlignment="1" applyProtection="1">
      <alignment vertical="top" wrapText="1"/>
    </xf>
    <xf numFmtId="4" fontId="58" fillId="9" borderId="39" xfId="0" applyNumberFormat="1" applyFont="1" applyFill="1" applyBorder="1" applyAlignment="1">
      <alignment vertical="top"/>
    </xf>
    <xf numFmtId="4" fontId="58" fillId="0" borderId="42" xfId="0" applyNumberFormat="1" applyFont="1" applyBorder="1" applyAlignment="1">
      <alignment vertical="top"/>
    </xf>
    <xf numFmtId="4" fontId="57" fillId="0" borderId="71" xfId="0" applyNumberFormat="1" applyFont="1" applyBorder="1" applyAlignment="1"/>
    <xf numFmtId="4" fontId="30" fillId="0" borderId="65" xfId="0" applyNumberFormat="1" applyFont="1" applyBorder="1" applyAlignment="1">
      <alignment vertical="top"/>
    </xf>
    <xf numFmtId="4" fontId="58" fillId="0" borderId="65" xfId="0" applyNumberFormat="1" applyFont="1" applyBorder="1" applyAlignment="1">
      <alignment vertical="top"/>
    </xf>
    <xf numFmtId="0" fontId="47" fillId="0" borderId="0" xfId="8" applyFont="1" applyBorder="1" applyAlignment="1">
      <alignment horizontal="left" vertical="center" wrapText="1"/>
    </xf>
    <xf numFmtId="4" fontId="48" fillId="2" borderId="15" xfId="8" applyNumberFormat="1" applyFont="1" applyFill="1" applyBorder="1" applyAlignment="1">
      <alignment horizontal="right" vertical="top"/>
    </xf>
    <xf numFmtId="0" fontId="1" fillId="0" borderId="108" xfId="8" applyBorder="1"/>
    <xf numFmtId="0" fontId="1" fillId="0" borderId="25" xfId="8" applyBorder="1"/>
    <xf numFmtId="0" fontId="1" fillId="0" borderId="129" xfId="8" applyBorder="1"/>
    <xf numFmtId="0" fontId="1" fillId="0" borderId="129" xfId="8" applyBorder="1" applyAlignment="1">
      <alignment horizontal="left"/>
    </xf>
    <xf numFmtId="0" fontId="24" fillId="0" borderId="129" xfId="8" quotePrefix="1" applyFont="1" applyBorder="1" applyAlignment="1">
      <alignment horizontal="left"/>
    </xf>
    <xf numFmtId="0" fontId="49" fillId="0" borderId="129" xfId="8" applyFont="1" applyBorder="1" applyAlignment="1">
      <alignment horizontal="right"/>
    </xf>
    <xf numFmtId="4" fontId="49" fillId="0" borderId="99" xfId="8" applyNumberFormat="1" applyFont="1" applyBorder="1" applyAlignment="1">
      <alignment horizontal="right"/>
    </xf>
    <xf numFmtId="4" fontId="49" fillId="0" borderId="129" xfId="8" applyNumberFormat="1" applyFont="1" applyBorder="1" applyAlignment="1">
      <alignment horizontal="right"/>
    </xf>
    <xf numFmtId="0" fontId="1" fillId="0" borderId="22" xfId="8" applyBorder="1"/>
    <xf numFmtId="0" fontId="1" fillId="0" borderId="31" xfId="8" applyBorder="1"/>
    <xf numFmtId="0" fontId="24" fillId="3" borderId="18" xfId="8" applyFont="1" applyFill="1" applyBorder="1" applyAlignment="1">
      <alignment horizontal="left" vertical="center"/>
    </xf>
    <xf numFmtId="0" fontId="48" fillId="3" borderId="18" xfId="8" applyFont="1" applyFill="1" applyBorder="1" applyAlignment="1">
      <alignment horizontal="left" vertical="center" wrapText="1"/>
    </xf>
    <xf numFmtId="4" fontId="24" fillId="3" borderId="18" xfId="8" applyNumberFormat="1" applyFont="1" applyFill="1" applyBorder="1" applyAlignment="1">
      <alignment horizontal="right" vertical="center"/>
    </xf>
    <xf numFmtId="0" fontId="24" fillId="11" borderId="22" xfId="8" applyFont="1" applyFill="1" applyBorder="1" applyAlignment="1">
      <alignment horizontal="left" vertical="center"/>
    </xf>
    <xf numFmtId="0" fontId="24" fillId="0" borderId="22" xfId="8" applyFont="1" applyBorder="1" applyAlignment="1">
      <alignment horizontal="left" vertical="center" wrapText="1"/>
    </xf>
    <xf numFmtId="4" fontId="24" fillId="11" borderId="22" xfId="8" applyNumberFormat="1" applyFont="1" applyFill="1" applyBorder="1" applyAlignment="1">
      <alignment horizontal="right" vertical="center"/>
    </xf>
    <xf numFmtId="0" fontId="24" fillId="0" borderId="22" xfId="8" applyFont="1" applyBorder="1" applyAlignment="1">
      <alignment horizontal="left" vertical="center"/>
    </xf>
    <xf numFmtId="4" fontId="24" fillId="0" borderId="22" xfId="8" applyNumberFormat="1" applyFont="1" applyBorder="1" applyAlignment="1">
      <alignment horizontal="right" vertical="center"/>
    </xf>
    <xf numFmtId="0" fontId="24" fillId="3" borderId="18" xfId="8" applyFont="1" applyFill="1" applyBorder="1" applyAlignment="1">
      <alignment horizontal="left" vertical="center" wrapText="1"/>
    </xf>
    <xf numFmtId="0" fontId="24" fillId="0" borderId="22" xfId="8" applyFont="1" applyFill="1" applyBorder="1" applyAlignment="1">
      <alignment horizontal="left" vertical="center"/>
    </xf>
    <xf numFmtId="0" fontId="30" fillId="0" borderId="18" xfId="5" applyFont="1" applyBorder="1" applyAlignment="1">
      <alignment horizontal="left" vertical="center" wrapText="1"/>
    </xf>
    <xf numFmtId="4" fontId="24" fillId="0" borderId="22" xfId="8" applyNumberFormat="1" applyFont="1" applyFill="1" applyBorder="1" applyAlignment="1">
      <alignment horizontal="right" vertical="center"/>
    </xf>
    <xf numFmtId="0" fontId="24" fillId="0" borderId="25" xfId="8" applyFont="1" applyBorder="1" applyAlignment="1">
      <alignment horizontal="left" vertical="center"/>
    </xf>
    <xf numFmtId="0" fontId="1" fillId="0" borderId="25" xfId="8" applyBorder="1" applyAlignment="1">
      <alignment horizontal="left" vertical="center"/>
    </xf>
    <xf numFmtId="0" fontId="1" fillId="3" borderId="18" xfId="8" applyFill="1" applyBorder="1" applyAlignment="1">
      <alignment horizontal="left" vertical="center"/>
    </xf>
    <xf numFmtId="0" fontId="1" fillId="0" borderId="22" xfId="8" applyBorder="1" applyAlignment="1">
      <alignment horizontal="left" vertical="center"/>
    </xf>
    <xf numFmtId="0" fontId="24" fillId="0" borderId="18" xfId="8" applyFont="1" applyBorder="1" applyAlignment="1">
      <alignment horizontal="left" vertical="center"/>
    </xf>
    <xf numFmtId="0" fontId="24" fillId="0" borderId="18" xfId="8" applyFont="1" applyBorder="1" applyAlignment="1">
      <alignment horizontal="left" vertical="center" wrapText="1"/>
    </xf>
    <xf numFmtId="4" fontId="24" fillId="0" borderId="18" xfId="8" applyNumberFormat="1" applyFont="1" applyBorder="1" applyAlignment="1">
      <alignment horizontal="right" vertical="center"/>
    </xf>
    <xf numFmtId="0" fontId="1" fillId="0" borderId="15" xfId="8" applyBorder="1" applyAlignment="1">
      <alignment horizontal="left" vertical="center"/>
    </xf>
    <xf numFmtId="0" fontId="24" fillId="3" borderId="15" xfId="8" applyFont="1" applyFill="1" applyBorder="1" applyAlignment="1">
      <alignment horizontal="left" vertical="center"/>
    </xf>
    <xf numFmtId="49" fontId="24" fillId="0" borderId="22" xfId="8" applyNumberFormat="1" applyFont="1" applyBorder="1" applyAlignment="1">
      <alignment horizontal="left" vertical="center" wrapText="1"/>
    </xf>
    <xf numFmtId="4" fontId="24" fillId="3" borderId="98" xfId="8" applyNumberFormat="1" applyFont="1" applyFill="1" applyBorder="1" applyAlignment="1">
      <alignment horizontal="right" vertical="center" wrapText="1"/>
    </xf>
    <xf numFmtId="4" fontId="24" fillId="3" borderId="18" xfId="8" applyNumberFormat="1" applyFont="1" applyFill="1" applyBorder="1" applyAlignment="1">
      <alignment horizontal="right" vertical="center" wrapText="1"/>
    </xf>
    <xf numFmtId="0" fontId="1" fillId="0" borderId="0" xfId="8" applyBorder="1" applyAlignment="1">
      <alignment horizontal="left" vertical="center"/>
    </xf>
    <xf numFmtId="0" fontId="24" fillId="0" borderId="22" xfId="8" quotePrefix="1" applyFont="1" applyBorder="1" applyAlignment="1">
      <alignment horizontal="left" vertical="center"/>
    </xf>
    <xf numFmtId="4" fontId="24" fillId="0" borderId="109" xfId="8" applyNumberFormat="1" applyFont="1" applyBorder="1" applyAlignment="1">
      <alignment horizontal="right" vertical="center"/>
    </xf>
    <xf numFmtId="0" fontId="0" fillId="0" borderId="18" xfId="0" applyBorder="1" applyAlignment="1">
      <alignment vertical="center"/>
    </xf>
    <xf numFmtId="0" fontId="20" fillId="2" borderId="15" xfId="8" applyFont="1" applyFill="1" applyBorder="1" applyAlignment="1">
      <alignment horizontal="left" vertical="top"/>
    </xf>
    <xf numFmtId="0" fontId="20" fillId="2" borderId="14" xfId="8" applyFont="1" applyFill="1" applyBorder="1" applyAlignment="1">
      <alignment horizontal="left" vertical="top"/>
    </xf>
    <xf numFmtId="0" fontId="20" fillId="2" borderId="13" xfId="8" applyFont="1" applyFill="1" applyBorder="1" applyAlignment="1">
      <alignment horizontal="left" vertical="top"/>
    </xf>
    <xf numFmtId="0" fontId="20" fillId="2" borderId="15" xfId="8" applyFont="1" applyFill="1" applyBorder="1" applyAlignment="1">
      <alignment horizontal="left" vertical="top" wrapText="1"/>
    </xf>
    <xf numFmtId="0" fontId="48" fillId="0" borderId="18" xfId="8" applyFont="1" applyBorder="1" applyAlignment="1">
      <alignment horizontal="left" vertical="center"/>
    </xf>
    <xf numFmtId="0" fontId="48" fillId="0" borderId="18" xfId="8" applyFont="1" applyBorder="1" applyAlignment="1">
      <alignment vertical="center"/>
    </xf>
    <xf numFmtId="0" fontId="48" fillId="0" borderId="18" xfId="8" applyFont="1" applyBorder="1" applyAlignment="1">
      <alignment horizontal="center" vertical="center"/>
    </xf>
    <xf numFmtId="0" fontId="20" fillId="0" borderId="18" xfId="8" applyFont="1" applyBorder="1" applyAlignment="1">
      <alignment horizontal="center" vertical="center" wrapText="1"/>
    </xf>
    <xf numFmtId="0" fontId="57" fillId="0" borderId="18" xfId="0" applyFont="1" applyBorder="1" applyAlignment="1">
      <alignment horizontal="center" vertical="center"/>
    </xf>
    <xf numFmtId="0" fontId="57" fillId="0" borderId="18" xfId="0" applyFont="1" applyBorder="1" applyAlignment="1">
      <alignment horizontal="center" vertical="center" wrapText="1"/>
    </xf>
    <xf numFmtId="0" fontId="48" fillId="2" borderId="15" xfId="8" applyFont="1" applyFill="1" applyBorder="1" applyAlignment="1">
      <alignment horizontal="left" vertical="top"/>
    </xf>
    <xf numFmtId="0" fontId="60" fillId="0" borderId="18" xfId="8" applyFont="1" applyBorder="1" applyAlignment="1">
      <alignment vertical="center"/>
    </xf>
    <xf numFmtId="0" fontId="20" fillId="0" borderId="98" xfId="8" applyFont="1" applyBorder="1" applyAlignment="1">
      <alignment horizontal="center" vertical="center" wrapText="1"/>
    </xf>
    <xf numFmtId="0" fontId="41" fillId="8" borderId="96" xfId="5" applyFont="1" applyFill="1" applyBorder="1" applyAlignment="1">
      <alignment horizontal="left" vertical="center" wrapText="1"/>
    </xf>
    <xf numFmtId="0" fontId="29" fillId="10" borderId="96" xfId="5" applyFont="1" applyFill="1" applyBorder="1" applyAlignment="1">
      <alignment horizontal="left" vertical="center" wrapText="1"/>
    </xf>
    <xf numFmtId="0" fontId="27" fillId="0" borderId="97" xfId="5" applyFont="1" applyBorder="1" applyAlignment="1">
      <alignment vertical="top" wrapText="1"/>
    </xf>
    <xf numFmtId="0" fontId="27" fillId="0" borderId="130" xfId="5" applyFont="1" applyBorder="1" applyAlignment="1">
      <alignment vertical="top" wrapText="1"/>
    </xf>
    <xf numFmtId="0" fontId="28" fillId="0" borderId="97" xfId="5" applyFont="1" applyFill="1" applyBorder="1" applyAlignment="1">
      <alignment vertical="center" wrapText="1"/>
    </xf>
    <xf numFmtId="0" fontId="28" fillId="0" borderId="114" xfId="5" applyFont="1" applyFill="1" applyBorder="1" applyAlignment="1">
      <alignment vertical="center" wrapText="1"/>
    </xf>
    <xf numFmtId="49" fontId="20" fillId="0" borderId="44" xfId="2" applyNumberFormat="1" applyFont="1" applyBorder="1" applyAlignment="1">
      <alignment horizontal="center" vertical="top"/>
    </xf>
    <xf numFmtId="0" fontId="19" fillId="0" borderId="130" xfId="2" applyFont="1" applyBorder="1" applyAlignment="1">
      <alignment horizontal="center" vertical="top"/>
    </xf>
    <xf numFmtId="0" fontId="19" fillId="0" borderId="85" xfId="2" applyFont="1" applyBorder="1" applyAlignment="1">
      <alignment horizontal="center" vertical="top"/>
    </xf>
    <xf numFmtId="0" fontId="2" fillId="0" borderId="131" xfId="6" applyFont="1" applyBorder="1" applyAlignment="1">
      <alignment horizontal="left" vertical="top" wrapText="1"/>
    </xf>
    <xf numFmtId="4" fontId="22" fillId="0" borderId="56" xfId="2" applyNumberFormat="1" applyFont="1" applyBorder="1" applyAlignment="1">
      <alignment horizontal="right" vertical="center"/>
    </xf>
    <xf numFmtId="4" fontId="22" fillId="0" borderId="57" xfId="2" applyNumberFormat="1" applyFont="1" applyBorder="1" applyAlignment="1">
      <alignment horizontal="right" vertical="center"/>
    </xf>
    <xf numFmtId="49" fontId="20" fillId="0" borderId="47" xfId="2" applyNumberFormat="1" applyFont="1" applyBorder="1" applyAlignment="1">
      <alignment horizontal="center" vertical="top"/>
    </xf>
    <xf numFmtId="0" fontId="20" fillId="0" borderId="15" xfId="2" applyFont="1" applyBorder="1" applyAlignment="1">
      <alignment horizontal="left" vertical="top" wrapText="1"/>
    </xf>
    <xf numFmtId="49" fontId="20" fillId="0" borderId="15" xfId="2" applyNumberFormat="1" applyFont="1" applyBorder="1" applyAlignment="1">
      <alignment horizontal="center" vertical="center"/>
    </xf>
    <xf numFmtId="4" fontId="20" fillId="0" borderId="15" xfId="2" applyNumberFormat="1" applyFont="1" applyBorder="1" applyAlignment="1">
      <alignment horizontal="right" vertical="center"/>
    </xf>
    <xf numFmtId="49" fontId="20" fillId="0" borderId="42" xfId="2" applyNumberFormat="1" applyFont="1" applyBorder="1" applyAlignment="1">
      <alignment horizontal="left" vertical="top" wrapText="1"/>
    </xf>
    <xf numFmtId="49" fontId="20" fillId="0" borderId="42" xfId="2" applyNumberFormat="1" applyFont="1" applyBorder="1" applyAlignment="1">
      <alignment horizontal="center" vertical="top"/>
    </xf>
    <xf numFmtId="4" fontId="20" fillId="0" borderId="42" xfId="2" applyNumberFormat="1" applyFont="1" applyBorder="1" applyAlignment="1">
      <alignment vertical="top"/>
    </xf>
    <xf numFmtId="49" fontId="23" fillId="0" borderId="45" xfId="2" applyNumberFormat="1" applyFont="1" applyBorder="1" applyAlignment="1">
      <alignment horizontal="left" vertical="top" wrapText="1"/>
    </xf>
    <xf numFmtId="49" fontId="20" fillId="0" borderId="45" xfId="2" applyNumberFormat="1" applyFont="1" applyBorder="1" applyAlignment="1">
      <alignment horizontal="center" vertical="top"/>
    </xf>
    <xf numFmtId="49" fontId="23" fillId="0" borderId="45" xfId="2" applyNumberFormat="1" applyFont="1" applyBorder="1" applyAlignment="1">
      <alignment horizontal="center" vertical="top"/>
    </xf>
    <xf numFmtId="4" fontId="23" fillId="0" borderId="45" xfId="2" applyNumberFormat="1" applyFont="1" applyBorder="1" applyAlignment="1">
      <alignment vertical="top"/>
    </xf>
    <xf numFmtId="4" fontId="23" fillId="0" borderId="107" xfId="2" applyNumberFormat="1" applyFont="1" applyBorder="1" applyAlignment="1">
      <alignment horizontal="right" vertical="top"/>
    </xf>
    <xf numFmtId="4" fontId="23" fillId="0" borderId="46" xfId="2" applyNumberFormat="1" applyFont="1" applyBorder="1" applyAlignment="1">
      <alignment horizontal="right" vertical="top"/>
    </xf>
    <xf numFmtId="4" fontId="20" fillId="0" borderId="43" xfId="2" applyNumberFormat="1" applyFont="1" applyBorder="1" applyAlignment="1">
      <alignment vertical="top"/>
    </xf>
    <xf numFmtId="4" fontId="20" fillId="0" borderId="61" xfId="2" applyNumberFormat="1" applyFont="1" applyBorder="1" applyAlignment="1">
      <alignment horizontal="right" vertical="center"/>
    </xf>
    <xf numFmtId="4" fontId="20" fillId="0" borderId="60" xfId="2" applyNumberFormat="1" applyFont="1" applyBorder="1" applyAlignment="1">
      <alignment horizontal="right" vertical="center"/>
    </xf>
    <xf numFmtId="0" fontId="2" fillId="0" borderId="48" xfId="2" applyFont="1" applyBorder="1" applyAlignment="1">
      <alignment horizontal="left" vertical="top" wrapText="1"/>
    </xf>
    <xf numFmtId="49" fontId="2" fillId="0" borderId="48" xfId="2" applyNumberFormat="1" applyBorder="1" applyAlignment="1">
      <alignment horizontal="center" vertical="center"/>
    </xf>
    <xf numFmtId="4" fontId="20" fillId="0" borderId="48" xfId="2" applyNumberFormat="1" applyFont="1" applyBorder="1" applyAlignment="1">
      <alignment horizontal="right" vertical="center"/>
    </xf>
    <xf numFmtId="4" fontId="20" fillId="0" borderId="49" xfId="2" applyNumberFormat="1" applyFont="1" applyBorder="1" applyAlignment="1">
      <alignment horizontal="right" vertical="center"/>
    </xf>
    <xf numFmtId="49" fontId="20" fillId="0" borderId="85" xfId="2" applyNumberFormat="1" applyFont="1" applyBorder="1" applyAlignment="1">
      <alignment horizontal="center" vertical="top"/>
    </xf>
    <xf numFmtId="49" fontId="20" fillId="0" borderId="56" xfId="2" applyNumberFormat="1" applyFont="1" applyBorder="1" applyAlignment="1">
      <alignment horizontal="left" vertical="top" wrapText="1"/>
    </xf>
    <xf numFmtId="49" fontId="20" fillId="0" borderId="56" xfId="2" applyNumberFormat="1" applyFont="1" applyBorder="1" applyAlignment="1">
      <alignment horizontal="center" vertical="top"/>
    </xf>
    <xf numFmtId="49" fontId="23" fillId="0" borderId="56" xfId="2" applyNumberFormat="1" applyFont="1" applyBorder="1" applyAlignment="1">
      <alignment horizontal="center" vertical="top"/>
    </xf>
    <xf numFmtId="4" fontId="23" fillId="0" borderId="56" xfId="2" applyNumberFormat="1" applyFont="1" applyBorder="1" applyAlignment="1">
      <alignment vertical="top"/>
    </xf>
    <xf numFmtId="4" fontId="23" fillId="0" borderId="132" xfId="2" applyNumberFormat="1" applyFont="1" applyBorder="1" applyAlignment="1">
      <alignment horizontal="right" vertical="top"/>
    </xf>
    <xf numFmtId="4" fontId="23" fillId="0" borderId="57" xfId="2" applyNumberFormat="1" applyFont="1" applyBorder="1" applyAlignment="1">
      <alignment horizontal="right" vertical="top"/>
    </xf>
    <xf numFmtId="49" fontId="61" fillId="14" borderId="39" xfId="0" applyNumberFormat="1" applyFont="1" applyFill="1" applyBorder="1" applyAlignment="1" applyProtection="1">
      <alignment horizontal="center" vertical="center" wrapText="1"/>
      <protection locked="0"/>
    </xf>
    <xf numFmtId="49" fontId="63" fillId="14" borderId="45" xfId="0" applyNumberFormat="1" applyFont="1" applyFill="1" applyBorder="1" applyAlignment="1" applyProtection="1">
      <alignment horizontal="center" vertical="center" wrapText="1"/>
      <protection locked="0"/>
    </xf>
    <xf numFmtId="49" fontId="64" fillId="14" borderId="45" xfId="0" applyNumberFormat="1" applyFont="1" applyFill="1" applyBorder="1" applyAlignment="1" applyProtection="1">
      <alignment horizontal="center" vertical="center" wrapText="1"/>
      <protection locked="0"/>
    </xf>
    <xf numFmtId="49" fontId="64" fillId="14" borderId="39" xfId="0" applyNumberFormat="1" applyFont="1" applyFill="1" applyBorder="1" applyAlignment="1" applyProtection="1">
      <alignment horizontal="center" vertical="center" wrapText="1"/>
      <protection locked="0"/>
    </xf>
    <xf numFmtId="49" fontId="64" fillId="14" borderId="39" xfId="0" applyNumberFormat="1" applyFont="1" applyFill="1" applyBorder="1" applyAlignment="1" applyProtection="1">
      <alignment horizontal="left" vertical="center" wrapText="1"/>
      <protection locked="0"/>
    </xf>
    <xf numFmtId="49" fontId="64" fillId="14" borderId="39" xfId="0" applyNumberFormat="1" applyFont="1" applyFill="1" applyBorder="1" applyAlignment="1" applyProtection="1">
      <alignment horizontal="right" vertical="center" wrapText="1"/>
      <protection locked="0"/>
    </xf>
    <xf numFmtId="49" fontId="5" fillId="14" borderId="39" xfId="0" applyNumberFormat="1" applyFont="1" applyFill="1" applyBorder="1" applyAlignment="1" applyProtection="1">
      <alignment horizontal="center" vertical="center" wrapText="1"/>
      <protection locked="0"/>
    </xf>
    <xf numFmtId="49" fontId="57" fillId="14" borderId="39" xfId="0" applyNumberFormat="1" applyFont="1" applyFill="1" applyBorder="1" applyAlignment="1" applyProtection="1">
      <alignment horizontal="center" vertical="center" wrapText="1"/>
      <protection locked="0"/>
    </xf>
    <xf numFmtId="49" fontId="66" fillId="14" borderId="39" xfId="0" applyNumberFormat="1" applyFont="1" applyFill="1" applyBorder="1" applyAlignment="1" applyProtection="1">
      <alignment horizontal="center" vertical="center" wrapText="1"/>
      <protection locked="0"/>
    </xf>
    <xf numFmtId="49" fontId="43" fillId="14" borderId="79" xfId="0" applyNumberFormat="1" applyFont="1" applyFill="1" applyBorder="1" applyAlignment="1" applyProtection="1">
      <alignment horizontal="right" vertical="center" wrapText="1"/>
      <protection locked="0"/>
    </xf>
    <xf numFmtId="0" fontId="68" fillId="0" borderId="39" xfId="2" applyFont="1" applyBorder="1" applyAlignment="1">
      <alignment horizontal="left" vertical="top" wrapText="1"/>
    </xf>
    <xf numFmtId="0" fontId="68" fillId="0" borderId="42" xfId="2" applyFont="1" applyBorder="1" applyAlignment="1">
      <alignment horizontal="left" vertical="top" wrapText="1"/>
    </xf>
    <xf numFmtId="0" fontId="69" fillId="0" borderId="45" xfId="2" applyFont="1" applyBorder="1" applyAlignment="1">
      <alignment horizontal="left" vertical="top" wrapText="1"/>
    </xf>
    <xf numFmtId="0" fontId="69" fillId="0" borderId="56" xfId="2" applyFont="1" applyBorder="1" applyAlignment="1">
      <alignment horizontal="left" vertical="top" wrapText="1"/>
    </xf>
    <xf numFmtId="0" fontId="68" fillId="0" borderId="48" xfId="2" applyFont="1" applyBorder="1" applyAlignment="1">
      <alignment horizontal="left" vertical="top" wrapText="1"/>
    </xf>
    <xf numFmtId="0" fontId="68" fillId="0" borderId="54" xfId="2" applyFont="1" applyBorder="1" applyAlignment="1">
      <alignment horizontal="left" vertical="top" wrapText="1"/>
    </xf>
    <xf numFmtId="0" fontId="68" fillId="0" borderId="56" xfId="2" applyFont="1" applyBorder="1" applyAlignment="1">
      <alignment horizontal="left" vertical="top" wrapText="1"/>
    </xf>
    <xf numFmtId="0" fontId="68" fillId="0" borderId="15" xfId="2" applyFont="1" applyBorder="1" applyAlignment="1">
      <alignment horizontal="left" vertical="top" wrapText="1"/>
    </xf>
    <xf numFmtId="0" fontId="68" fillId="0" borderId="18" xfId="2" applyFont="1" applyBorder="1" applyAlignment="1">
      <alignment horizontal="left" vertical="top" wrapText="1"/>
    </xf>
    <xf numFmtId="0" fontId="68" fillId="0" borderId="45" xfId="2" applyFont="1" applyBorder="1" applyAlignment="1">
      <alignment horizontal="left" vertical="top" wrapText="1"/>
    </xf>
    <xf numFmtId="0" fontId="68" fillId="0" borderId="45" xfId="2" applyFont="1" applyBorder="1" applyAlignment="1">
      <alignment vertical="top" wrapText="1"/>
    </xf>
    <xf numFmtId="0" fontId="68" fillId="0" borderId="65" xfId="2" applyFont="1" applyBorder="1" applyAlignment="1">
      <alignment horizontal="left" vertical="top" wrapText="1"/>
    </xf>
    <xf numFmtId="0" fontId="2" fillId="0" borderId="25" xfId="2" applyFont="1" applyBorder="1" applyAlignment="1">
      <alignment horizontal="left" vertical="top" wrapText="1"/>
    </xf>
    <xf numFmtId="49" fontId="2" fillId="0" borderId="25" xfId="2" applyNumberFormat="1" applyFont="1" applyBorder="1" applyAlignment="1">
      <alignment horizontal="center" vertical="center"/>
    </xf>
    <xf numFmtId="4" fontId="2" fillId="0" borderId="25" xfId="2" applyNumberFormat="1" applyBorder="1" applyAlignment="1">
      <alignment horizontal="right" vertical="center"/>
    </xf>
    <xf numFmtId="0" fontId="68" fillId="0" borderId="25" xfId="2" applyFont="1" applyBorder="1" applyAlignment="1">
      <alignment horizontal="left" vertical="top" wrapText="1"/>
    </xf>
    <xf numFmtId="4" fontId="2" fillId="0" borderId="133" xfId="2" applyNumberFormat="1" applyBorder="1" applyAlignment="1">
      <alignment horizontal="right" vertical="center"/>
    </xf>
    <xf numFmtId="0" fontId="2" fillId="0" borderId="18" xfId="2" applyFont="1" applyBorder="1" applyAlignment="1">
      <alignment horizontal="left" vertical="top" wrapText="1"/>
    </xf>
    <xf numFmtId="49" fontId="2" fillId="0" borderId="18" xfId="2" applyNumberFormat="1" applyFont="1" applyBorder="1" applyAlignment="1">
      <alignment horizontal="center" vertical="center"/>
    </xf>
    <xf numFmtId="4" fontId="2" fillId="0" borderId="18" xfId="2" applyNumberFormat="1" applyBorder="1" applyAlignment="1">
      <alignment horizontal="right" vertical="center"/>
    </xf>
    <xf numFmtId="4" fontId="2" fillId="0" borderId="61" xfId="2" applyNumberFormat="1" applyBorder="1" applyAlignment="1">
      <alignment horizontal="right" vertical="center"/>
    </xf>
    <xf numFmtId="49" fontId="62" fillId="15" borderId="39" xfId="0" applyNumberFormat="1" applyFont="1" applyFill="1" applyBorder="1" applyAlignment="1" applyProtection="1">
      <alignment horizontal="center" vertical="center" wrapText="1"/>
      <protection locked="0"/>
    </xf>
    <xf numFmtId="49" fontId="62" fillId="15" borderId="39" xfId="0" applyNumberFormat="1" applyFont="1" applyFill="1" applyBorder="1" applyAlignment="1" applyProtection="1">
      <alignment horizontal="left" vertical="center" wrapText="1"/>
      <protection locked="0"/>
    </xf>
    <xf numFmtId="49" fontId="62" fillId="15" borderId="39" xfId="0" applyNumberFormat="1" applyFont="1" applyFill="1" applyBorder="1" applyAlignment="1" applyProtection="1">
      <alignment horizontal="right" vertical="center" wrapText="1"/>
      <protection locked="0"/>
    </xf>
    <xf numFmtId="49" fontId="63" fillId="16" borderId="39" xfId="0" applyNumberFormat="1" applyFont="1" applyFill="1" applyBorder="1" applyAlignment="1" applyProtection="1">
      <alignment horizontal="center" vertical="center" wrapText="1"/>
      <protection locked="0"/>
    </xf>
    <xf numFmtId="49" fontId="64" fillId="16" borderId="39" xfId="0" applyNumberFormat="1" applyFont="1" applyFill="1" applyBorder="1" applyAlignment="1" applyProtection="1">
      <alignment horizontal="left" vertical="center" wrapText="1"/>
      <protection locked="0"/>
    </xf>
    <xf numFmtId="49" fontId="64" fillId="16" borderId="39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7" xfId="2" applyFont="1" applyBorder="1" applyAlignment="1">
      <alignment horizontal="center" vertical="center" wrapText="1"/>
    </xf>
    <xf numFmtId="49" fontId="64" fillId="16" borderId="39" xfId="0" applyNumberFormat="1" applyFont="1" applyFill="1" applyBorder="1" applyAlignment="1" applyProtection="1">
      <alignment horizontal="center" vertical="center" wrapText="1"/>
      <protection locked="0"/>
    </xf>
    <xf numFmtId="49" fontId="64" fillId="16" borderId="39" xfId="0" applyNumberFormat="1" applyFont="1" applyFill="1" applyBorder="1" applyAlignment="1" applyProtection="1">
      <alignment horizontal="right" vertical="center" wrapText="1"/>
      <protection locked="0"/>
    </xf>
    <xf numFmtId="49" fontId="64" fillId="14" borderId="45" xfId="0" applyNumberFormat="1" applyFont="1" applyFill="1" applyBorder="1" applyAlignment="1" applyProtection="1">
      <alignment horizontal="center" vertical="center" wrapText="1"/>
      <protection locked="0"/>
    </xf>
    <xf numFmtId="49" fontId="64" fillId="14" borderId="39" xfId="0" applyNumberFormat="1" applyFont="1" applyFill="1" applyBorder="1" applyAlignment="1" applyProtection="1">
      <alignment horizontal="right" vertical="center" wrapText="1"/>
      <protection locked="0"/>
    </xf>
    <xf numFmtId="49" fontId="62" fillId="15" borderId="39" xfId="0" applyNumberFormat="1" applyFont="1" applyFill="1" applyBorder="1" applyAlignment="1" applyProtection="1">
      <alignment horizontal="center" vertical="center" wrapText="1"/>
      <protection locked="0"/>
    </xf>
    <xf numFmtId="49" fontId="62" fillId="15" borderId="39" xfId="0" applyNumberFormat="1" applyFont="1" applyFill="1" applyBorder="1" applyAlignment="1" applyProtection="1">
      <alignment horizontal="right" vertical="center" wrapText="1"/>
      <protection locked="0"/>
    </xf>
    <xf numFmtId="0" fontId="67" fillId="0" borderId="0" xfId="0" applyNumberFormat="1" applyFont="1" applyFill="1" applyBorder="1" applyAlignment="1" applyProtection="1">
      <alignment horizontal="left" vertical="top"/>
      <protection locked="0"/>
    </xf>
    <xf numFmtId="49" fontId="4" fillId="14" borderId="0" xfId="0" applyNumberFormat="1" applyFont="1" applyFill="1" applyAlignment="1" applyProtection="1">
      <alignment horizontal="left" vertical="top" wrapText="1"/>
      <protection locked="0"/>
    </xf>
    <xf numFmtId="0" fontId="4" fillId="0" borderId="0" xfId="0" applyNumberFormat="1" applyFont="1" applyFill="1" applyBorder="1" applyAlignment="1" applyProtection="1">
      <alignment horizontal="left" vertical="top"/>
      <protection locked="0"/>
    </xf>
    <xf numFmtId="49" fontId="66" fillId="14" borderId="39" xfId="0" applyNumberFormat="1" applyFont="1" applyFill="1" applyBorder="1" applyAlignment="1" applyProtection="1">
      <alignment horizontal="center" vertical="center" wrapText="1"/>
      <protection locked="0"/>
    </xf>
    <xf numFmtId="49" fontId="57" fillId="14" borderId="39" xfId="0" applyNumberFormat="1" applyFont="1" applyFill="1" applyBorder="1" applyAlignment="1" applyProtection="1">
      <alignment horizontal="center" vertical="center" wrapText="1"/>
      <protection locked="0"/>
    </xf>
    <xf numFmtId="49" fontId="61" fillId="14" borderId="39" xfId="0" applyNumberFormat="1" applyFont="1" applyFill="1" applyBorder="1" applyAlignment="1" applyProtection="1">
      <alignment horizontal="center" vertical="center" wrapText="1"/>
      <protection locked="0"/>
    </xf>
    <xf numFmtId="49" fontId="61" fillId="14" borderId="39" xfId="0" applyNumberFormat="1" applyFont="1" applyFill="1" applyBorder="1" applyAlignment="1" applyProtection="1">
      <alignment horizontal="right" vertical="center" wrapText="1"/>
      <protection locked="0"/>
    </xf>
    <xf numFmtId="49" fontId="43" fillId="14" borderId="79" xfId="0" applyNumberFormat="1" applyFont="1" applyFill="1" applyBorder="1" applyAlignment="1" applyProtection="1">
      <alignment horizontal="right" vertical="center" wrapText="1"/>
      <protection locked="0"/>
    </xf>
    <xf numFmtId="49" fontId="65" fillId="14" borderId="39" xfId="0" applyNumberFormat="1" applyFont="1" applyFill="1" applyBorder="1" applyAlignment="1" applyProtection="1">
      <alignment horizontal="right" vertical="center" wrapText="1"/>
      <protection locked="0"/>
    </xf>
    <xf numFmtId="4" fontId="11" fillId="5" borderId="51" xfId="5" applyNumberFormat="1" applyFont="1" applyFill="1" applyBorder="1" applyAlignment="1">
      <alignment horizontal="center" vertical="center"/>
    </xf>
    <xf numFmtId="0" fontId="3" fillId="0" borderId="0" xfId="5" applyFont="1" applyBorder="1" applyAlignment="1">
      <alignment horizontal="left" vertical="top" wrapText="1"/>
    </xf>
    <xf numFmtId="0" fontId="11" fillId="0" borderId="0" xfId="5" applyFont="1" applyBorder="1" applyAlignment="1">
      <alignment horizontal="center" vertical="center"/>
    </xf>
    <xf numFmtId="0" fontId="2" fillId="0" borderId="0" xfId="5" applyBorder="1" applyAlignment="1">
      <alignment horizontal="center" vertical="center"/>
    </xf>
    <xf numFmtId="0" fontId="11" fillId="0" borderId="0" xfId="5" applyFont="1" applyBorder="1" applyAlignment="1">
      <alignment horizontal="center" wrapText="1"/>
    </xf>
    <xf numFmtId="0" fontId="11" fillId="0" borderId="0" xfId="5" applyFont="1" applyBorder="1" applyAlignment="1">
      <alignment horizontal="center"/>
    </xf>
    <xf numFmtId="0" fontId="11" fillId="0" borderId="35" xfId="5" applyFont="1" applyBorder="1" applyAlignment="1">
      <alignment horizontal="center" vertical="center"/>
    </xf>
    <xf numFmtId="0" fontId="11" fillId="0" borderId="36" xfId="5" applyFont="1" applyBorder="1" applyAlignment="1">
      <alignment horizontal="center" vertical="center"/>
    </xf>
    <xf numFmtId="0" fontId="11" fillId="0" borderId="36" xfId="5" applyFont="1" applyBorder="1" applyAlignment="1">
      <alignment horizontal="center" vertical="center" wrapText="1"/>
    </xf>
    <xf numFmtId="0" fontId="11" fillId="0" borderId="37" xfId="5" applyFont="1" applyBorder="1" applyAlignment="1">
      <alignment horizontal="center" vertical="center" wrapText="1"/>
    </xf>
    <xf numFmtId="0" fontId="11" fillId="5" borderId="127" xfId="5" applyFont="1" applyFill="1" applyBorder="1" applyAlignment="1">
      <alignment horizontal="center" vertical="center"/>
    </xf>
    <xf numFmtId="0" fontId="11" fillId="5" borderId="103" xfId="5" applyFont="1" applyFill="1" applyBorder="1" applyAlignment="1">
      <alignment horizontal="center" vertical="center"/>
    </xf>
    <xf numFmtId="0" fontId="11" fillId="5" borderId="82" xfId="5" applyFont="1" applyFill="1" applyBorder="1" applyAlignment="1">
      <alignment horizontal="center" vertical="center"/>
    </xf>
    <xf numFmtId="0" fontId="11" fillId="5" borderId="87" xfId="5" applyFont="1" applyFill="1" applyBorder="1" applyAlignment="1">
      <alignment horizontal="center" vertical="center"/>
    </xf>
    <xf numFmtId="0" fontId="11" fillId="5" borderId="101" xfId="5" applyFont="1" applyFill="1" applyBorder="1" applyAlignment="1">
      <alignment horizontal="center" vertical="center"/>
    </xf>
    <xf numFmtId="0" fontId="11" fillId="5" borderId="79" xfId="5" applyFont="1" applyFill="1" applyBorder="1" applyAlignment="1">
      <alignment horizontal="center" vertical="center"/>
    </xf>
    <xf numFmtId="0" fontId="11" fillId="0" borderId="0" xfId="2" applyFont="1" applyBorder="1" applyAlignment="1">
      <alignment horizontal="center" vertical="center"/>
    </xf>
    <xf numFmtId="49" fontId="18" fillId="0" borderId="39" xfId="2" applyNumberFormat="1" applyFont="1" applyBorder="1" applyAlignment="1">
      <alignment horizontal="center"/>
    </xf>
    <xf numFmtId="0" fontId="11" fillId="0" borderId="67" xfId="2" applyFont="1" applyBorder="1" applyAlignment="1">
      <alignment horizontal="right"/>
    </xf>
    <xf numFmtId="43" fontId="7" fillId="0" borderId="6" xfId="1" applyNumberFormat="1" applyFont="1" applyFill="1" applyBorder="1" applyAlignment="1">
      <alignment horizontal="center" vertical="center" wrapText="1"/>
    </xf>
    <xf numFmtId="43" fontId="7" fillId="0" borderId="7" xfId="1" applyNumberFormat="1" applyFont="1" applyFill="1" applyBorder="1" applyAlignment="1">
      <alignment horizontal="center" vertical="center" wrapText="1"/>
    </xf>
    <xf numFmtId="43" fontId="7" fillId="0" borderId="8" xfId="1" applyNumberFormat="1" applyFont="1" applyFill="1" applyBorder="1" applyAlignment="1">
      <alignment horizontal="center" vertical="center" wrapText="1"/>
    </xf>
    <xf numFmtId="0" fontId="3" fillId="0" borderId="0" xfId="2" applyFont="1" applyAlignment="1">
      <alignment horizontal="left"/>
    </xf>
    <xf numFmtId="0" fontId="5" fillId="0" borderId="0" xfId="2" applyFont="1" applyAlignment="1">
      <alignment horizontal="left" vertical="top" wrapText="1"/>
    </xf>
    <xf numFmtId="0" fontId="6" fillId="0" borderId="0" xfId="1" applyFont="1" applyAlignment="1">
      <alignment horizontal="center" wrapText="1"/>
    </xf>
    <xf numFmtId="0" fontId="1" fillId="0" borderId="0" xfId="1" applyAlignment="1">
      <alignment horizontal="center"/>
    </xf>
    <xf numFmtId="0" fontId="6" fillId="0" borderId="1" xfId="1" applyFont="1" applyBorder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128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43" fontId="7" fillId="0" borderId="4" xfId="1" applyNumberFormat="1" applyFont="1" applyFill="1" applyBorder="1" applyAlignment="1">
      <alignment horizontal="center" vertical="center" wrapText="1"/>
    </xf>
    <xf numFmtId="43" fontId="7" fillId="0" borderId="5" xfId="1" applyNumberFormat="1" applyFont="1" applyFill="1" applyBorder="1" applyAlignment="1">
      <alignment horizontal="center" vertical="center" wrapText="1"/>
    </xf>
    <xf numFmtId="0" fontId="37" fillId="0" borderId="102" xfId="5" applyFont="1" applyBorder="1" applyAlignment="1">
      <alignment horizontal="left" vertical="center" wrapText="1"/>
    </xf>
    <xf numFmtId="0" fontId="37" fillId="0" borderId="72" xfId="5" applyFont="1" applyBorder="1" applyAlignment="1">
      <alignment horizontal="left" vertical="center" wrapText="1"/>
    </xf>
    <xf numFmtId="0" fontId="32" fillId="0" borderId="0" xfId="5" applyFont="1" applyBorder="1" applyAlignment="1">
      <alignment horizontal="center" vertical="center"/>
    </xf>
    <xf numFmtId="0" fontId="3" fillId="0" borderId="0" xfId="5" applyFont="1" applyAlignment="1">
      <alignment horizontal="left" wrapText="1"/>
    </xf>
    <xf numFmtId="0" fontId="3" fillId="0" borderId="0" xfId="5" applyFont="1" applyAlignment="1">
      <alignment horizontal="left"/>
    </xf>
    <xf numFmtId="0" fontId="3" fillId="0" borderId="0" xfId="5" applyFont="1" applyAlignment="1">
      <alignment horizontal="left" vertical="top" wrapText="1"/>
    </xf>
    <xf numFmtId="0" fontId="39" fillId="0" borderId="78" xfId="5" applyFont="1" applyBorder="1" applyAlignment="1">
      <alignment horizontal="left" vertical="center" wrapText="1"/>
    </xf>
    <xf numFmtId="0" fontId="28" fillId="0" borderId="0" xfId="5" applyFont="1" applyBorder="1" applyAlignment="1">
      <alignment horizontal="left" vertical="center" wrapText="1"/>
    </xf>
    <xf numFmtId="0" fontId="28" fillId="0" borderId="78" xfId="5" applyFont="1" applyBorder="1" applyAlignment="1">
      <alignment horizontal="left" vertical="center" wrapText="1"/>
    </xf>
    <xf numFmtId="0" fontId="37" fillId="0" borderId="76" xfId="5" applyFont="1" applyBorder="1" applyAlignment="1">
      <alignment horizontal="left" vertical="center" wrapText="1"/>
    </xf>
    <xf numFmtId="0" fontId="28" fillId="0" borderId="91" xfId="5" applyFont="1" applyFill="1" applyBorder="1" applyAlignment="1">
      <alignment horizontal="left" vertical="center" wrapText="1"/>
    </xf>
    <xf numFmtId="0" fontId="28" fillId="0" borderId="0" xfId="5" applyFont="1" applyFill="1" applyBorder="1" applyAlignment="1">
      <alignment horizontal="left" vertical="center" wrapText="1"/>
    </xf>
    <xf numFmtId="0" fontId="28" fillId="0" borderId="94" xfId="5" applyFont="1" applyBorder="1" applyAlignment="1">
      <alignment horizontal="left" vertical="center" wrapText="1"/>
    </xf>
    <xf numFmtId="0" fontId="28" fillId="0" borderId="95" xfId="5" applyFont="1" applyBorder="1" applyAlignment="1">
      <alignment horizontal="left" vertical="center" wrapText="1"/>
    </xf>
    <xf numFmtId="0" fontId="13" fillId="0" borderId="42" xfId="7" applyFont="1" applyBorder="1" applyAlignment="1">
      <alignment horizontal="center" vertical="center"/>
    </xf>
    <xf numFmtId="0" fontId="13" fillId="0" borderId="45" xfId="7" applyFont="1" applyBorder="1" applyAlignment="1">
      <alignment horizontal="center" vertical="center"/>
    </xf>
    <xf numFmtId="0" fontId="13" fillId="0" borderId="48" xfId="7" applyFont="1" applyBorder="1" applyAlignment="1">
      <alignment horizontal="center" vertical="center"/>
    </xf>
    <xf numFmtId="0" fontId="41" fillId="0" borderId="81" xfId="7" applyFont="1" applyBorder="1" applyAlignment="1">
      <alignment horizontal="center" vertical="center" wrapText="1"/>
    </xf>
    <xf numFmtId="0" fontId="41" fillId="0" borderId="80" xfId="7" applyFont="1" applyBorder="1" applyAlignment="1">
      <alignment horizontal="center" vertical="center" wrapText="1"/>
    </xf>
    <xf numFmtId="0" fontId="41" fillId="0" borderId="107" xfId="7" applyFont="1" applyBorder="1" applyAlignment="1">
      <alignment horizontal="center" vertical="center" wrapText="1"/>
    </xf>
    <xf numFmtId="0" fontId="41" fillId="0" borderId="62" xfId="7" applyFont="1" applyBorder="1" applyAlignment="1">
      <alignment horizontal="center" vertical="center" wrapText="1"/>
    </xf>
    <xf numFmtId="0" fontId="41" fillId="0" borderId="89" xfId="7" applyFont="1" applyBorder="1" applyAlignment="1">
      <alignment horizontal="center" vertical="center" wrapText="1"/>
    </xf>
    <xf numFmtId="0" fontId="41" fillId="0" borderId="88" xfId="7" applyFont="1" applyBorder="1" applyAlignment="1">
      <alignment horizontal="center" vertical="center" wrapText="1"/>
    </xf>
    <xf numFmtId="0" fontId="44" fillId="0" borderId="81" xfId="7" applyFont="1" applyBorder="1" applyAlignment="1">
      <alignment horizontal="center" vertical="center" wrapText="1"/>
    </xf>
    <xf numFmtId="0" fontId="44" fillId="0" borderId="80" xfId="7" applyFont="1" applyBorder="1" applyAlignment="1">
      <alignment horizontal="center" vertical="center" wrapText="1"/>
    </xf>
    <xf numFmtId="0" fontId="59" fillId="0" borderId="107" xfId="7" applyFont="1" applyBorder="1" applyAlignment="1">
      <alignment horizontal="left" vertical="center" wrapText="1"/>
    </xf>
    <xf numFmtId="0" fontId="44" fillId="0" borderId="62" xfId="7" applyFont="1" applyBorder="1" applyAlignment="1">
      <alignment horizontal="left" vertical="center" wrapText="1"/>
    </xf>
    <xf numFmtId="0" fontId="59" fillId="0" borderId="89" xfId="7" applyFont="1" applyBorder="1" applyAlignment="1">
      <alignment horizontal="left" vertical="center" wrapText="1"/>
    </xf>
    <xf numFmtId="0" fontId="59" fillId="0" borderId="88" xfId="7" applyFont="1" applyBorder="1" applyAlignment="1">
      <alignment horizontal="left" vertical="center" wrapText="1"/>
    </xf>
    <xf numFmtId="0" fontId="41" fillId="0" borderId="53" xfId="7" applyFont="1" applyBorder="1" applyAlignment="1">
      <alignment horizontal="center" vertical="center"/>
    </xf>
    <xf numFmtId="0" fontId="41" fillId="0" borderId="79" xfId="7" applyFont="1" applyBorder="1" applyAlignment="1">
      <alignment horizontal="center" vertical="center"/>
    </xf>
    <xf numFmtId="0" fontId="41" fillId="0" borderId="39" xfId="7" applyFont="1" applyBorder="1" applyAlignment="1">
      <alignment horizontal="center" vertical="center"/>
    </xf>
    <xf numFmtId="0" fontId="41" fillId="0" borderId="39" xfId="7" applyFont="1" applyBorder="1" applyAlignment="1">
      <alignment horizontal="center" vertical="center" wrapText="1"/>
    </xf>
    <xf numFmtId="0" fontId="3" fillId="0" borderId="0" xfId="7" applyFont="1" applyBorder="1" applyAlignment="1"/>
    <xf numFmtId="0" fontId="46" fillId="0" borderId="0" xfId="7" applyFont="1" applyBorder="1" applyAlignment="1">
      <alignment horizontal="center" vertical="center"/>
    </xf>
    <xf numFmtId="0" fontId="41" fillId="0" borderId="39" xfId="7" applyFont="1" applyBorder="1" applyAlignment="1">
      <alignment vertical="center"/>
    </xf>
    <xf numFmtId="0" fontId="41" fillId="0" borderId="79" xfId="7" applyFont="1" applyBorder="1" applyAlignment="1">
      <alignment horizontal="center" vertical="center" wrapText="1"/>
    </xf>
    <xf numFmtId="0" fontId="46" fillId="0" borderId="0" xfId="8" applyFont="1" applyBorder="1" applyAlignment="1">
      <alignment horizontal="left" vertical="center"/>
    </xf>
    <xf numFmtId="0" fontId="47" fillId="0" borderId="0" xfId="8" applyFont="1" applyBorder="1" applyAlignment="1">
      <alignment horizontal="center" vertical="center" wrapText="1"/>
    </xf>
    <xf numFmtId="0" fontId="47" fillId="0" borderId="0" xfId="8" applyFont="1" applyBorder="1" applyAlignment="1">
      <alignment horizontal="left" vertical="center" wrapText="1"/>
    </xf>
    <xf numFmtId="0" fontId="3" fillId="0" borderId="0" xfId="9" applyFont="1" applyAlignment="1">
      <alignment horizontal="left"/>
    </xf>
    <xf numFmtId="0" fontId="14" fillId="0" borderId="0" xfId="9" applyFont="1" applyAlignment="1">
      <alignment horizontal="left"/>
    </xf>
    <xf numFmtId="167" fontId="30" fillId="0" borderId="53" xfId="10" applyFont="1" applyFill="1" applyBorder="1" applyAlignment="1" applyProtection="1">
      <alignment horizontal="left" vertical="top" wrapText="1"/>
    </xf>
    <xf numFmtId="167" fontId="30" fillId="0" borderId="101" xfId="10" applyFont="1" applyFill="1" applyBorder="1" applyAlignment="1" applyProtection="1">
      <alignment horizontal="left" vertical="top" wrapText="1"/>
    </xf>
    <xf numFmtId="0" fontId="51" fillId="0" borderId="0" xfId="11" applyFont="1" applyBorder="1" applyAlignment="1">
      <alignment horizontal="left"/>
    </xf>
    <xf numFmtId="0" fontId="52" fillId="0" borderId="0" xfId="11" applyFont="1" applyBorder="1" applyAlignment="1">
      <alignment horizontal="left" wrapText="1"/>
    </xf>
    <xf numFmtId="167" fontId="54" fillId="0" borderId="0" xfId="10" applyFont="1" applyFill="1" applyBorder="1" applyAlignment="1" applyProtection="1">
      <alignment horizontal="center" vertical="center"/>
    </xf>
    <xf numFmtId="49" fontId="40" fillId="13" borderId="89" xfId="10" applyNumberFormat="1" applyFont="1" applyFill="1" applyBorder="1" applyAlignment="1" applyProtection="1">
      <alignment vertical="top" wrapText="1"/>
    </xf>
    <xf numFmtId="49" fontId="40" fillId="13" borderId="78" xfId="10" applyNumberFormat="1" applyFont="1" applyFill="1" applyBorder="1" applyAlignment="1" applyProtection="1">
      <alignment vertical="top" wrapText="1"/>
    </xf>
    <xf numFmtId="167" fontId="30" fillId="7" borderId="53" xfId="10" applyFont="1" applyFill="1" applyBorder="1" applyAlignment="1" applyProtection="1">
      <alignment vertical="top" wrapText="1"/>
    </xf>
    <xf numFmtId="167" fontId="30" fillId="7" borderId="101" xfId="10" applyFont="1" applyFill="1" applyBorder="1" applyAlignment="1" applyProtection="1">
      <alignment vertical="top" wrapText="1"/>
    </xf>
    <xf numFmtId="167" fontId="30" fillId="7" borderId="53" xfId="10" applyFont="1" applyFill="1" applyBorder="1" applyAlignment="1" applyProtection="1">
      <alignment horizontal="left" vertical="top" wrapText="1"/>
    </xf>
    <xf numFmtId="167" fontId="30" fillId="7" borderId="101" xfId="10" applyFont="1" applyFill="1" applyBorder="1" applyAlignment="1" applyProtection="1">
      <alignment horizontal="left" vertical="top" wrapText="1"/>
    </xf>
    <xf numFmtId="0" fontId="51" fillId="0" borderId="0" xfId="11" applyFont="1" applyAlignment="1">
      <alignment horizontal="left"/>
    </xf>
    <xf numFmtId="167" fontId="37" fillId="0" borderId="53" xfId="10" applyFont="1" applyFill="1" applyBorder="1" applyAlignment="1" applyProtection="1">
      <alignment horizontal="center" vertical="center"/>
    </xf>
    <xf numFmtId="167" fontId="37" fillId="0" borderId="101" xfId="10" applyFont="1" applyFill="1" applyBorder="1" applyAlignment="1" applyProtection="1">
      <alignment horizontal="center" vertical="center"/>
    </xf>
    <xf numFmtId="167" fontId="40" fillId="13" borderId="89" xfId="10" applyFont="1" applyFill="1" applyBorder="1" applyAlignment="1" applyProtection="1">
      <alignment horizontal="left" vertical="top" wrapText="1"/>
    </xf>
    <xf numFmtId="167" fontId="40" fillId="13" borderId="78" xfId="10" applyFont="1" applyFill="1" applyBorder="1" applyAlignment="1" applyProtection="1">
      <alignment horizontal="left" vertical="top" wrapText="1"/>
    </xf>
    <xf numFmtId="167" fontId="30" fillId="0" borderId="83" xfId="10" applyFont="1" applyFill="1" applyBorder="1" applyAlignment="1" applyProtection="1">
      <alignment vertical="top" wrapText="1"/>
    </xf>
    <xf numFmtId="167" fontId="30" fillId="0" borderId="103" xfId="10" applyFont="1" applyFill="1" applyBorder="1" applyAlignment="1" applyProtection="1">
      <alignment vertical="top" wrapText="1"/>
    </xf>
    <xf numFmtId="167" fontId="37" fillId="0" borderId="73" xfId="10" applyFont="1" applyFill="1" applyBorder="1" applyAlignment="1" applyProtection="1">
      <alignment horizontal="right" vertical="center"/>
    </xf>
    <xf numFmtId="167" fontId="37" fillId="0" borderId="102" xfId="10" applyFont="1" applyFill="1" applyBorder="1" applyAlignment="1" applyProtection="1">
      <alignment horizontal="right" vertical="center"/>
    </xf>
    <xf numFmtId="0" fontId="30" fillId="0" borderId="53" xfId="5" applyFont="1" applyBorder="1" applyAlignment="1">
      <alignment horizontal="left" vertical="top" wrapText="1"/>
    </xf>
    <xf numFmtId="0" fontId="30" fillId="0" borderId="101" xfId="5" applyFont="1" applyBorder="1" applyAlignment="1">
      <alignment horizontal="left" vertical="top" wrapText="1"/>
    </xf>
    <xf numFmtId="167" fontId="30" fillId="0" borderId="83" xfId="10" applyFont="1" applyFill="1" applyBorder="1" applyAlignment="1" applyProtection="1">
      <alignment horizontal="left" vertical="top" wrapText="1"/>
    </xf>
    <xf numFmtId="167" fontId="30" fillId="0" borderId="103" xfId="10" applyFont="1" applyFill="1" applyBorder="1" applyAlignment="1" applyProtection="1">
      <alignment horizontal="left" vertical="top" wrapText="1"/>
    </xf>
  </cellXfs>
  <cellStyles count="12">
    <cellStyle name="Dziesiętny_załączniki  nr 1,2,3,4,5,6,7,8,9,10,11  2008" xfId="10"/>
    <cellStyle name="Normalny" xfId="0" builtinId="0"/>
    <cellStyle name="Normalny 2" xfId="4"/>
    <cellStyle name="Normalny_DOCHODY  WYDATKI 2011" xfId="8"/>
    <cellStyle name="Normalny_Kwiecień" xfId="11"/>
    <cellStyle name="Normalny_Załacznik 2010" xfId="9"/>
    <cellStyle name="Normalny_załaczniki maj" xfId="5"/>
    <cellStyle name="Normalny_załączniki  nr 1,2,3,4,5,6,7,8,9,10,11  2008" xfId="7"/>
    <cellStyle name="Normalny_Załączniki budżet 2010" xfId="1"/>
    <cellStyle name="Normalny_Zeszyt1" xfId="2"/>
    <cellStyle name="Normalny_Zeszyt1_Załaczniki X" xfId="6"/>
    <cellStyle name="Walutowy_Załączniki budżet 201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showGridLines="0" workbookViewId="0">
      <selection activeCell="A3" sqref="A3"/>
    </sheetView>
  </sheetViews>
  <sheetFormatPr defaultRowHeight="12.75" x14ac:dyDescent="0.2"/>
  <cols>
    <col min="1" max="1" width="5.6640625" style="3" customWidth="1"/>
    <col min="2" max="2" width="8.1640625" style="3" customWidth="1"/>
    <col min="3" max="3" width="1.1640625" style="3" hidden="1" customWidth="1"/>
    <col min="4" max="4" width="9.33203125" style="3" customWidth="1"/>
    <col min="5" max="5" width="41" style="3" customWidth="1"/>
    <col min="6" max="6" width="16.33203125" style="3" customWidth="1"/>
    <col min="7" max="7" width="13.83203125" style="3" customWidth="1"/>
    <col min="8" max="8" width="1" style="3" hidden="1" customWidth="1"/>
    <col min="9" max="9" width="15.1640625" style="3" customWidth="1"/>
    <col min="10" max="195" width="9.33203125" style="3"/>
    <col min="196" max="196" width="2.5" style="3" customWidth="1"/>
    <col min="197" max="197" width="10.1640625" style="3" customWidth="1"/>
    <col min="198" max="198" width="11.5" style="3" customWidth="1"/>
    <col min="199" max="199" width="1.1640625" style="3" customWidth="1"/>
    <col min="200" max="200" width="12.6640625" style="3" customWidth="1"/>
    <col min="201" max="201" width="63.6640625" style="3" customWidth="1"/>
    <col min="202" max="203" width="26.6640625" style="3" customWidth="1"/>
    <col min="204" max="204" width="11.5" style="3" customWidth="1"/>
    <col min="205" max="205" width="15.1640625" style="3" customWidth="1"/>
    <col min="206" max="206" width="1.1640625" style="3" customWidth="1"/>
    <col min="207" max="451" width="9.33203125" style="3"/>
    <col min="452" max="452" width="2.5" style="3" customWidth="1"/>
    <col min="453" max="453" width="10.1640625" style="3" customWidth="1"/>
    <col min="454" max="454" width="11.5" style="3" customWidth="1"/>
    <col min="455" max="455" width="1.1640625" style="3" customWidth="1"/>
    <col min="456" max="456" width="12.6640625" style="3" customWidth="1"/>
    <col min="457" max="457" width="63.6640625" style="3" customWidth="1"/>
    <col min="458" max="459" width="26.6640625" style="3" customWidth="1"/>
    <col min="460" max="460" width="11.5" style="3" customWidth="1"/>
    <col min="461" max="461" width="15.1640625" style="3" customWidth="1"/>
    <col min="462" max="462" width="1.1640625" style="3" customWidth="1"/>
    <col min="463" max="707" width="9.33203125" style="3"/>
    <col min="708" max="708" width="2.5" style="3" customWidth="1"/>
    <col min="709" max="709" width="10.1640625" style="3" customWidth="1"/>
    <col min="710" max="710" width="11.5" style="3" customWidth="1"/>
    <col min="711" max="711" width="1.1640625" style="3" customWidth="1"/>
    <col min="712" max="712" width="12.6640625" style="3" customWidth="1"/>
    <col min="713" max="713" width="63.6640625" style="3" customWidth="1"/>
    <col min="714" max="715" width="26.6640625" style="3" customWidth="1"/>
    <col min="716" max="716" width="11.5" style="3" customWidth="1"/>
    <col min="717" max="717" width="15.1640625" style="3" customWidth="1"/>
    <col min="718" max="718" width="1.1640625" style="3" customWidth="1"/>
    <col min="719" max="963" width="9.33203125" style="3"/>
    <col min="964" max="964" width="2.5" style="3" customWidth="1"/>
    <col min="965" max="965" width="10.1640625" style="3" customWidth="1"/>
    <col min="966" max="966" width="11.5" style="3" customWidth="1"/>
    <col min="967" max="967" width="1.1640625" style="3" customWidth="1"/>
    <col min="968" max="968" width="12.6640625" style="3" customWidth="1"/>
    <col min="969" max="969" width="63.6640625" style="3" customWidth="1"/>
    <col min="970" max="971" width="26.6640625" style="3" customWidth="1"/>
    <col min="972" max="972" width="11.5" style="3" customWidth="1"/>
    <col min="973" max="973" width="15.1640625" style="3" customWidth="1"/>
    <col min="974" max="974" width="1.1640625" style="3" customWidth="1"/>
    <col min="975" max="1219" width="9.33203125" style="3"/>
    <col min="1220" max="1220" width="2.5" style="3" customWidth="1"/>
    <col min="1221" max="1221" width="10.1640625" style="3" customWidth="1"/>
    <col min="1222" max="1222" width="11.5" style="3" customWidth="1"/>
    <col min="1223" max="1223" width="1.1640625" style="3" customWidth="1"/>
    <col min="1224" max="1224" width="12.6640625" style="3" customWidth="1"/>
    <col min="1225" max="1225" width="63.6640625" style="3" customWidth="1"/>
    <col min="1226" max="1227" width="26.6640625" style="3" customWidth="1"/>
    <col min="1228" max="1228" width="11.5" style="3" customWidth="1"/>
    <col min="1229" max="1229" width="15.1640625" style="3" customWidth="1"/>
    <col min="1230" max="1230" width="1.1640625" style="3" customWidth="1"/>
    <col min="1231" max="1475" width="9.33203125" style="3"/>
    <col min="1476" max="1476" width="2.5" style="3" customWidth="1"/>
    <col min="1477" max="1477" width="10.1640625" style="3" customWidth="1"/>
    <col min="1478" max="1478" width="11.5" style="3" customWidth="1"/>
    <col min="1479" max="1479" width="1.1640625" style="3" customWidth="1"/>
    <col min="1480" max="1480" width="12.6640625" style="3" customWidth="1"/>
    <col min="1481" max="1481" width="63.6640625" style="3" customWidth="1"/>
    <col min="1482" max="1483" width="26.6640625" style="3" customWidth="1"/>
    <col min="1484" max="1484" width="11.5" style="3" customWidth="1"/>
    <col min="1485" max="1485" width="15.1640625" style="3" customWidth="1"/>
    <col min="1486" max="1486" width="1.1640625" style="3" customWidth="1"/>
    <col min="1487" max="1731" width="9.33203125" style="3"/>
    <col min="1732" max="1732" width="2.5" style="3" customWidth="1"/>
    <col min="1733" max="1733" width="10.1640625" style="3" customWidth="1"/>
    <col min="1734" max="1734" width="11.5" style="3" customWidth="1"/>
    <col min="1735" max="1735" width="1.1640625" style="3" customWidth="1"/>
    <col min="1736" max="1736" width="12.6640625" style="3" customWidth="1"/>
    <col min="1737" max="1737" width="63.6640625" style="3" customWidth="1"/>
    <col min="1738" max="1739" width="26.6640625" style="3" customWidth="1"/>
    <col min="1740" max="1740" width="11.5" style="3" customWidth="1"/>
    <col min="1741" max="1741" width="15.1640625" style="3" customWidth="1"/>
    <col min="1742" max="1742" width="1.1640625" style="3" customWidth="1"/>
    <col min="1743" max="1987" width="9.33203125" style="3"/>
    <col min="1988" max="1988" width="2.5" style="3" customWidth="1"/>
    <col min="1989" max="1989" width="10.1640625" style="3" customWidth="1"/>
    <col min="1990" max="1990" width="11.5" style="3" customWidth="1"/>
    <col min="1991" max="1991" width="1.1640625" style="3" customWidth="1"/>
    <col min="1992" max="1992" width="12.6640625" style="3" customWidth="1"/>
    <col min="1993" max="1993" width="63.6640625" style="3" customWidth="1"/>
    <col min="1994" max="1995" width="26.6640625" style="3" customWidth="1"/>
    <col min="1996" max="1996" width="11.5" style="3" customWidth="1"/>
    <col min="1997" max="1997" width="15.1640625" style="3" customWidth="1"/>
    <col min="1998" max="1998" width="1.1640625" style="3" customWidth="1"/>
    <col min="1999" max="2243" width="9.33203125" style="3"/>
    <col min="2244" max="2244" width="2.5" style="3" customWidth="1"/>
    <col min="2245" max="2245" width="10.1640625" style="3" customWidth="1"/>
    <col min="2246" max="2246" width="11.5" style="3" customWidth="1"/>
    <col min="2247" max="2247" width="1.1640625" style="3" customWidth="1"/>
    <col min="2248" max="2248" width="12.6640625" style="3" customWidth="1"/>
    <col min="2249" max="2249" width="63.6640625" style="3" customWidth="1"/>
    <col min="2250" max="2251" width="26.6640625" style="3" customWidth="1"/>
    <col min="2252" max="2252" width="11.5" style="3" customWidth="1"/>
    <col min="2253" max="2253" width="15.1640625" style="3" customWidth="1"/>
    <col min="2254" max="2254" width="1.1640625" style="3" customWidth="1"/>
    <col min="2255" max="2499" width="9.33203125" style="3"/>
    <col min="2500" max="2500" width="2.5" style="3" customWidth="1"/>
    <col min="2501" max="2501" width="10.1640625" style="3" customWidth="1"/>
    <col min="2502" max="2502" width="11.5" style="3" customWidth="1"/>
    <col min="2503" max="2503" width="1.1640625" style="3" customWidth="1"/>
    <col min="2504" max="2504" width="12.6640625" style="3" customWidth="1"/>
    <col min="2505" max="2505" width="63.6640625" style="3" customWidth="1"/>
    <col min="2506" max="2507" width="26.6640625" style="3" customWidth="1"/>
    <col min="2508" max="2508" width="11.5" style="3" customWidth="1"/>
    <col min="2509" max="2509" width="15.1640625" style="3" customWidth="1"/>
    <col min="2510" max="2510" width="1.1640625" style="3" customWidth="1"/>
    <col min="2511" max="2755" width="9.33203125" style="3"/>
    <col min="2756" max="2756" width="2.5" style="3" customWidth="1"/>
    <col min="2757" max="2757" width="10.1640625" style="3" customWidth="1"/>
    <col min="2758" max="2758" width="11.5" style="3" customWidth="1"/>
    <col min="2759" max="2759" width="1.1640625" style="3" customWidth="1"/>
    <col min="2760" max="2760" width="12.6640625" style="3" customWidth="1"/>
    <col min="2761" max="2761" width="63.6640625" style="3" customWidth="1"/>
    <col min="2762" max="2763" width="26.6640625" style="3" customWidth="1"/>
    <col min="2764" max="2764" width="11.5" style="3" customWidth="1"/>
    <col min="2765" max="2765" width="15.1640625" style="3" customWidth="1"/>
    <col min="2766" max="2766" width="1.1640625" style="3" customWidth="1"/>
    <col min="2767" max="3011" width="9.33203125" style="3"/>
    <col min="3012" max="3012" width="2.5" style="3" customWidth="1"/>
    <col min="3013" max="3013" width="10.1640625" style="3" customWidth="1"/>
    <col min="3014" max="3014" width="11.5" style="3" customWidth="1"/>
    <col min="3015" max="3015" width="1.1640625" style="3" customWidth="1"/>
    <col min="3016" max="3016" width="12.6640625" style="3" customWidth="1"/>
    <col min="3017" max="3017" width="63.6640625" style="3" customWidth="1"/>
    <col min="3018" max="3019" width="26.6640625" style="3" customWidth="1"/>
    <col min="3020" max="3020" width="11.5" style="3" customWidth="1"/>
    <col min="3021" max="3021" width="15.1640625" style="3" customWidth="1"/>
    <col min="3022" max="3022" width="1.1640625" style="3" customWidth="1"/>
    <col min="3023" max="3267" width="9.33203125" style="3"/>
    <col min="3268" max="3268" width="2.5" style="3" customWidth="1"/>
    <col min="3269" max="3269" width="10.1640625" style="3" customWidth="1"/>
    <col min="3270" max="3270" width="11.5" style="3" customWidth="1"/>
    <col min="3271" max="3271" width="1.1640625" style="3" customWidth="1"/>
    <col min="3272" max="3272" width="12.6640625" style="3" customWidth="1"/>
    <col min="3273" max="3273" width="63.6640625" style="3" customWidth="1"/>
    <col min="3274" max="3275" width="26.6640625" style="3" customWidth="1"/>
    <col min="3276" max="3276" width="11.5" style="3" customWidth="1"/>
    <col min="3277" max="3277" width="15.1640625" style="3" customWidth="1"/>
    <col min="3278" max="3278" width="1.1640625" style="3" customWidth="1"/>
    <col min="3279" max="3523" width="9.33203125" style="3"/>
    <col min="3524" max="3524" width="2.5" style="3" customWidth="1"/>
    <col min="3525" max="3525" width="10.1640625" style="3" customWidth="1"/>
    <col min="3526" max="3526" width="11.5" style="3" customWidth="1"/>
    <col min="3527" max="3527" width="1.1640625" style="3" customWidth="1"/>
    <col min="3528" max="3528" width="12.6640625" style="3" customWidth="1"/>
    <col min="3529" max="3529" width="63.6640625" style="3" customWidth="1"/>
    <col min="3530" max="3531" width="26.6640625" style="3" customWidth="1"/>
    <col min="3532" max="3532" width="11.5" style="3" customWidth="1"/>
    <col min="3533" max="3533" width="15.1640625" style="3" customWidth="1"/>
    <col min="3534" max="3534" width="1.1640625" style="3" customWidth="1"/>
    <col min="3535" max="3779" width="9.33203125" style="3"/>
    <col min="3780" max="3780" width="2.5" style="3" customWidth="1"/>
    <col min="3781" max="3781" width="10.1640625" style="3" customWidth="1"/>
    <col min="3782" max="3782" width="11.5" style="3" customWidth="1"/>
    <col min="3783" max="3783" width="1.1640625" style="3" customWidth="1"/>
    <col min="3784" max="3784" width="12.6640625" style="3" customWidth="1"/>
    <col min="3785" max="3785" width="63.6640625" style="3" customWidth="1"/>
    <col min="3786" max="3787" width="26.6640625" style="3" customWidth="1"/>
    <col min="3788" max="3788" width="11.5" style="3" customWidth="1"/>
    <col min="3789" max="3789" width="15.1640625" style="3" customWidth="1"/>
    <col min="3790" max="3790" width="1.1640625" style="3" customWidth="1"/>
    <col min="3791" max="4035" width="9.33203125" style="3"/>
    <col min="4036" max="4036" width="2.5" style="3" customWidth="1"/>
    <col min="4037" max="4037" width="10.1640625" style="3" customWidth="1"/>
    <col min="4038" max="4038" width="11.5" style="3" customWidth="1"/>
    <col min="4039" max="4039" width="1.1640625" style="3" customWidth="1"/>
    <col min="4040" max="4040" width="12.6640625" style="3" customWidth="1"/>
    <col min="4041" max="4041" width="63.6640625" style="3" customWidth="1"/>
    <col min="4042" max="4043" width="26.6640625" style="3" customWidth="1"/>
    <col min="4044" max="4044" width="11.5" style="3" customWidth="1"/>
    <col min="4045" max="4045" width="15.1640625" style="3" customWidth="1"/>
    <col min="4046" max="4046" width="1.1640625" style="3" customWidth="1"/>
    <col min="4047" max="4291" width="9.33203125" style="3"/>
    <col min="4292" max="4292" width="2.5" style="3" customWidth="1"/>
    <col min="4293" max="4293" width="10.1640625" style="3" customWidth="1"/>
    <col min="4294" max="4294" width="11.5" style="3" customWidth="1"/>
    <col min="4295" max="4295" width="1.1640625" style="3" customWidth="1"/>
    <col min="4296" max="4296" width="12.6640625" style="3" customWidth="1"/>
    <col min="4297" max="4297" width="63.6640625" style="3" customWidth="1"/>
    <col min="4298" max="4299" width="26.6640625" style="3" customWidth="1"/>
    <col min="4300" max="4300" width="11.5" style="3" customWidth="1"/>
    <col min="4301" max="4301" width="15.1640625" style="3" customWidth="1"/>
    <col min="4302" max="4302" width="1.1640625" style="3" customWidth="1"/>
    <col min="4303" max="4547" width="9.33203125" style="3"/>
    <col min="4548" max="4548" width="2.5" style="3" customWidth="1"/>
    <col min="4549" max="4549" width="10.1640625" style="3" customWidth="1"/>
    <col min="4550" max="4550" width="11.5" style="3" customWidth="1"/>
    <col min="4551" max="4551" width="1.1640625" style="3" customWidth="1"/>
    <col min="4552" max="4552" width="12.6640625" style="3" customWidth="1"/>
    <col min="4553" max="4553" width="63.6640625" style="3" customWidth="1"/>
    <col min="4554" max="4555" width="26.6640625" style="3" customWidth="1"/>
    <col min="4556" max="4556" width="11.5" style="3" customWidth="1"/>
    <col min="4557" max="4557" width="15.1640625" style="3" customWidth="1"/>
    <col min="4558" max="4558" width="1.1640625" style="3" customWidth="1"/>
    <col min="4559" max="4803" width="9.33203125" style="3"/>
    <col min="4804" max="4804" width="2.5" style="3" customWidth="1"/>
    <col min="4805" max="4805" width="10.1640625" style="3" customWidth="1"/>
    <col min="4806" max="4806" width="11.5" style="3" customWidth="1"/>
    <col min="4807" max="4807" width="1.1640625" style="3" customWidth="1"/>
    <col min="4808" max="4808" width="12.6640625" style="3" customWidth="1"/>
    <col min="4809" max="4809" width="63.6640625" style="3" customWidth="1"/>
    <col min="4810" max="4811" width="26.6640625" style="3" customWidth="1"/>
    <col min="4812" max="4812" width="11.5" style="3" customWidth="1"/>
    <col min="4813" max="4813" width="15.1640625" style="3" customWidth="1"/>
    <col min="4814" max="4814" width="1.1640625" style="3" customWidth="1"/>
    <col min="4815" max="5059" width="9.33203125" style="3"/>
    <col min="5060" max="5060" width="2.5" style="3" customWidth="1"/>
    <col min="5061" max="5061" width="10.1640625" style="3" customWidth="1"/>
    <col min="5062" max="5062" width="11.5" style="3" customWidth="1"/>
    <col min="5063" max="5063" width="1.1640625" style="3" customWidth="1"/>
    <col min="5064" max="5064" width="12.6640625" style="3" customWidth="1"/>
    <col min="5065" max="5065" width="63.6640625" style="3" customWidth="1"/>
    <col min="5066" max="5067" width="26.6640625" style="3" customWidth="1"/>
    <col min="5068" max="5068" width="11.5" style="3" customWidth="1"/>
    <col min="5069" max="5069" width="15.1640625" style="3" customWidth="1"/>
    <col min="5070" max="5070" width="1.1640625" style="3" customWidth="1"/>
    <col min="5071" max="5315" width="9.33203125" style="3"/>
    <col min="5316" max="5316" width="2.5" style="3" customWidth="1"/>
    <col min="5317" max="5317" width="10.1640625" style="3" customWidth="1"/>
    <col min="5318" max="5318" width="11.5" style="3" customWidth="1"/>
    <col min="5319" max="5319" width="1.1640625" style="3" customWidth="1"/>
    <col min="5320" max="5320" width="12.6640625" style="3" customWidth="1"/>
    <col min="5321" max="5321" width="63.6640625" style="3" customWidth="1"/>
    <col min="5322" max="5323" width="26.6640625" style="3" customWidth="1"/>
    <col min="5324" max="5324" width="11.5" style="3" customWidth="1"/>
    <col min="5325" max="5325" width="15.1640625" style="3" customWidth="1"/>
    <col min="5326" max="5326" width="1.1640625" style="3" customWidth="1"/>
    <col min="5327" max="5571" width="9.33203125" style="3"/>
    <col min="5572" max="5572" width="2.5" style="3" customWidth="1"/>
    <col min="5573" max="5573" width="10.1640625" style="3" customWidth="1"/>
    <col min="5574" max="5574" width="11.5" style="3" customWidth="1"/>
    <col min="5575" max="5575" width="1.1640625" style="3" customWidth="1"/>
    <col min="5576" max="5576" width="12.6640625" style="3" customWidth="1"/>
    <col min="5577" max="5577" width="63.6640625" style="3" customWidth="1"/>
    <col min="5578" max="5579" width="26.6640625" style="3" customWidth="1"/>
    <col min="5580" max="5580" width="11.5" style="3" customWidth="1"/>
    <col min="5581" max="5581" width="15.1640625" style="3" customWidth="1"/>
    <col min="5582" max="5582" width="1.1640625" style="3" customWidth="1"/>
    <col min="5583" max="5827" width="9.33203125" style="3"/>
    <col min="5828" max="5828" width="2.5" style="3" customWidth="1"/>
    <col min="5829" max="5829" width="10.1640625" style="3" customWidth="1"/>
    <col min="5830" max="5830" width="11.5" style="3" customWidth="1"/>
    <col min="5831" max="5831" width="1.1640625" style="3" customWidth="1"/>
    <col min="5832" max="5832" width="12.6640625" style="3" customWidth="1"/>
    <col min="5833" max="5833" width="63.6640625" style="3" customWidth="1"/>
    <col min="5834" max="5835" width="26.6640625" style="3" customWidth="1"/>
    <col min="5836" max="5836" width="11.5" style="3" customWidth="1"/>
    <col min="5837" max="5837" width="15.1640625" style="3" customWidth="1"/>
    <col min="5838" max="5838" width="1.1640625" style="3" customWidth="1"/>
    <col min="5839" max="6083" width="9.33203125" style="3"/>
    <col min="6084" max="6084" width="2.5" style="3" customWidth="1"/>
    <col min="6085" max="6085" width="10.1640625" style="3" customWidth="1"/>
    <col min="6086" max="6086" width="11.5" style="3" customWidth="1"/>
    <col min="6087" max="6087" width="1.1640625" style="3" customWidth="1"/>
    <col min="6088" max="6088" width="12.6640625" style="3" customWidth="1"/>
    <col min="6089" max="6089" width="63.6640625" style="3" customWidth="1"/>
    <col min="6090" max="6091" width="26.6640625" style="3" customWidth="1"/>
    <col min="6092" max="6092" width="11.5" style="3" customWidth="1"/>
    <col min="6093" max="6093" width="15.1640625" style="3" customWidth="1"/>
    <col min="6094" max="6094" width="1.1640625" style="3" customWidth="1"/>
    <col min="6095" max="6339" width="9.33203125" style="3"/>
    <col min="6340" max="6340" width="2.5" style="3" customWidth="1"/>
    <col min="6341" max="6341" width="10.1640625" style="3" customWidth="1"/>
    <col min="6342" max="6342" width="11.5" style="3" customWidth="1"/>
    <col min="6343" max="6343" width="1.1640625" style="3" customWidth="1"/>
    <col min="6344" max="6344" width="12.6640625" style="3" customWidth="1"/>
    <col min="6345" max="6345" width="63.6640625" style="3" customWidth="1"/>
    <col min="6346" max="6347" width="26.6640625" style="3" customWidth="1"/>
    <col min="6348" max="6348" width="11.5" style="3" customWidth="1"/>
    <col min="6349" max="6349" width="15.1640625" style="3" customWidth="1"/>
    <col min="6350" max="6350" width="1.1640625" style="3" customWidth="1"/>
    <col min="6351" max="6595" width="9.33203125" style="3"/>
    <col min="6596" max="6596" width="2.5" style="3" customWidth="1"/>
    <col min="6597" max="6597" width="10.1640625" style="3" customWidth="1"/>
    <col min="6598" max="6598" width="11.5" style="3" customWidth="1"/>
    <col min="6599" max="6599" width="1.1640625" style="3" customWidth="1"/>
    <col min="6600" max="6600" width="12.6640625" style="3" customWidth="1"/>
    <col min="6601" max="6601" width="63.6640625" style="3" customWidth="1"/>
    <col min="6602" max="6603" width="26.6640625" style="3" customWidth="1"/>
    <col min="6604" max="6604" width="11.5" style="3" customWidth="1"/>
    <col min="6605" max="6605" width="15.1640625" style="3" customWidth="1"/>
    <col min="6606" max="6606" width="1.1640625" style="3" customWidth="1"/>
    <col min="6607" max="6851" width="9.33203125" style="3"/>
    <col min="6852" max="6852" width="2.5" style="3" customWidth="1"/>
    <col min="6853" max="6853" width="10.1640625" style="3" customWidth="1"/>
    <col min="6854" max="6854" width="11.5" style="3" customWidth="1"/>
    <col min="6855" max="6855" width="1.1640625" style="3" customWidth="1"/>
    <col min="6856" max="6856" width="12.6640625" style="3" customWidth="1"/>
    <col min="6857" max="6857" width="63.6640625" style="3" customWidth="1"/>
    <col min="6858" max="6859" width="26.6640625" style="3" customWidth="1"/>
    <col min="6860" max="6860" width="11.5" style="3" customWidth="1"/>
    <col min="6861" max="6861" width="15.1640625" style="3" customWidth="1"/>
    <col min="6862" max="6862" width="1.1640625" style="3" customWidth="1"/>
    <col min="6863" max="7107" width="9.33203125" style="3"/>
    <col min="7108" max="7108" width="2.5" style="3" customWidth="1"/>
    <col min="7109" max="7109" width="10.1640625" style="3" customWidth="1"/>
    <col min="7110" max="7110" width="11.5" style="3" customWidth="1"/>
    <col min="7111" max="7111" width="1.1640625" style="3" customWidth="1"/>
    <col min="7112" max="7112" width="12.6640625" style="3" customWidth="1"/>
    <col min="7113" max="7113" width="63.6640625" style="3" customWidth="1"/>
    <col min="7114" max="7115" width="26.6640625" style="3" customWidth="1"/>
    <col min="7116" max="7116" width="11.5" style="3" customWidth="1"/>
    <col min="7117" max="7117" width="15.1640625" style="3" customWidth="1"/>
    <col min="7118" max="7118" width="1.1640625" style="3" customWidth="1"/>
    <col min="7119" max="7363" width="9.33203125" style="3"/>
    <col min="7364" max="7364" width="2.5" style="3" customWidth="1"/>
    <col min="7365" max="7365" width="10.1640625" style="3" customWidth="1"/>
    <col min="7366" max="7366" width="11.5" style="3" customWidth="1"/>
    <col min="7367" max="7367" width="1.1640625" style="3" customWidth="1"/>
    <col min="7368" max="7368" width="12.6640625" style="3" customWidth="1"/>
    <col min="7369" max="7369" width="63.6640625" style="3" customWidth="1"/>
    <col min="7370" max="7371" width="26.6640625" style="3" customWidth="1"/>
    <col min="7372" max="7372" width="11.5" style="3" customWidth="1"/>
    <col min="7373" max="7373" width="15.1640625" style="3" customWidth="1"/>
    <col min="7374" max="7374" width="1.1640625" style="3" customWidth="1"/>
    <col min="7375" max="7619" width="9.33203125" style="3"/>
    <col min="7620" max="7620" width="2.5" style="3" customWidth="1"/>
    <col min="7621" max="7621" width="10.1640625" style="3" customWidth="1"/>
    <col min="7622" max="7622" width="11.5" style="3" customWidth="1"/>
    <col min="7623" max="7623" width="1.1640625" style="3" customWidth="1"/>
    <col min="7624" max="7624" width="12.6640625" style="3" customWidth="1"/>
    <col min="7625" max="7625" width="63.6640625" style="3" customWidth="1"/>
    <col min="7626" max="7627" width="26.6640625" style="3" customWidth="1"/>
    <col min="7628" max="7628" width="11.5" style="3" customWidth="1"/>
    <col min="7629" max="7629" width="15.1640625" style="3" customWidth="1"/>
    <col min="7630" max="7630" width="1.1640625" style="3" customWidth="1"/>
    <col min="7631" max="7875" width="9.33203125" style="3"/>
    <col min="7876" max="7876" width="2.5" style="3" customWidth="1"/>
    <col min="7877" max="7877" width="10.1640625" style="3" customWidth="1"/>
    <col min="7878" max="7878" width="11.5" style="3" customWidth="1"/>
    <col min="7879" max="7879" width="1.1640625" style="3" customWidth="1"/>
    <col min="7880" max="7880" width="12.6640625" style="3" customWidth="1"/>
    <col min="7881" max="7881" width="63.6640625" style="3" customWidth="1"/>
    <col min="7882" max="7883" width="26.6640625" style="3" customWidth="1"/>
    <col min="7884" max="7884" width="11.5" style="3" customWidth="1"/>
    <col min="7885" max="7885" width="15.1640625" style="3" customWidth="1"/>
    <col min="7886" max="7886" width="1.1640625" style="3" customWidth="1"/>
    <col min="7887" max="8131" width="9.33203125" style="3"/>
    <col min="8132" max="8132" width="2.5" style="3" customWidth="1"/>
    <col min="8133" max="8133" width="10.1640625" style="3" customWidth="1"/>
    <col min="8134" max="8134" width="11.5" style="3" customWidth="1"/>
    <col min="8135" max="8135" width="1.1640625" style="3" customWidth="1"/>
    <col min="8136" max="8136" width="12.6640625" style="3" customWidth="1"/>
    <col min="8137" max="8137" width="63.6640625" style="3" customWidth="1"/>
    <col min="8138" max="8139" width="26.6640625" style="3" customWidth="1"/>
    <col min="8140" max="8140" width="11.5" style="3" customWidth="1"/>
    <col min="8141" max="8141" width="15.1640625" style="3" customWidth="1"/>
    <col min="8142" max="8142" width="1.1640625" style="3" customWidth="1"/>
    <col min="8143" max="8387" width="9.33203125" style="3"/>
    <col min="8388" max="8388" width="2.5" style="3" customWidth="1"/>
    <col min="8389" max="8389" width="10.1640625" style="3" customWidth="1"/>
    <col min="8390" max="8390" width="11.5" style="3" customWidth="1"/>
    <col min="8391" max="8391" width="1.1640625" style="3" customWidth="1"/>
    <col min="8392" max="8392" width="12.6640625" style="3" customWidth="1"/>
    <col min="8393" max="8393" width="63.6640625" style="3" customWidth="1"/>
    <col min="8394" max="8395" width="26.6640625" style="3" customWidth="1"/>
    <col min="8396" max="8396" width="11.5" style="3" customWidth="1"/>
    <col min="8397" max="8397" width="15.1640625" style="3" customWidth="1"/>
    <col min="8398" max="8398" width="1.1640625" style="3" customWidth="1"/>
    <col min="8399" max="8643" width="9.33203125" style="3"/>
    <col min="8644" max="8644" width="2.5" style="3" customWidth="1"/>
    <col min="8645" max="8645" width="10.1640625" style="3" customWidth="1"/>
    <col min="8646" max="8646" width="11.5" style="3" customWidth="1"/>
    <col min="8647" max="8647" width="1.1640625" style="3" customWidth="1"/>
    <col min="8648" max="8648" width="12.6640625" style="3" customWidth="1"/>
    <col min="8649" max="8649" width="63.6640625" style="3" customWidth="1"/>
    <col min="8650" max="8651" width="26.6640625" style="3" customWidth="1"/>
    <col min="8652" max="8652" width="11.5" style="3" customWidth="1"/>
    <col min="8653" max="8653" width="15.1640625" style="3" customWidth="1"/>
    <col min="8654" max="8654" width="1.1640625" style="3" customWidth="1"/>
    <col min="8655" max="8899" width="9.33203125" style="3"/>
    <col min="8900" max="8900" width="2.5" style="3" customWidth="1"/>
    <col min="8901" max="8901" width="10.1640625" style="3" customWidth="1"/>
    <col min="8902" max="8902" width="11.5" style="3" customWidth="1"/>
    <col min="8903" max="8903" width="1.1640625" style="3" customWidth="1"/>
    <col min="8904" max="8904" width="12.6640625" style="3" customWidth="1"/>
    <col min="8905" max="8905" width="63.6640625" style="3" customWidth="1"/>
    <col min="8906" max="8907" width="26.6640625" style="3" customWidth="1"/>
    <col min="8908" max="8908" width="11.5" style="3" customWidth="1"/>
    <col min="8909" max="8909" width="15.1640625" style="3" customWidth="1"/>
    <col min="8910" max="8910" width="1.1640625" style="3" customWidth="1"/>
    <col min="8911" max="9155" width="9.33203125" style="3"/>
    <col min="9156" max="9156" width="2.5" style="3" customWidth="1"/>
    <col min="9157" max="9157" width="10.1640625" style="3" customWidth="1"/>
    <col min="9158" max="9158" width="11.5" style="3" customWidth="1"/>
    <col min="9159" max="9159" width="1.1640625" style="3" customWidth="1"/>
    <col min="9160" max="9160" width="12.6640625" style="3" customWidth="1"/>
    <col min="9161" max="9161" width="63.6640625" style="3" customWidth="1"/>
    <col min="9162" max="9163" width="26.6640625" style="3" customWidth="1"/>
    <col min="9164" max="9164" width="11.5" style="3" customWidth="1"/>
    <col min="9165" max="9165" width="15.1640625" style="3" customWidth="1"/>
    <col min="9166" max="9166" width="1.1640625" style="3" customWidth="1"/>
    <col min="9167" max="9411" width="9.33203125" style="3"/>
    <col min="9412" max="9412" width="2.5" style="3" customWidth="1"/>
    <col min="9413" max="9413" width="10.1640625" style="3" customWidth="1"/>
    <col min="9414" max="9414" width="11.5" style="3" customWidth="1"/>
    <col min="9415" max="9415" width="1.1640625" style="3" customWidth="1"/>
    <col min="9416" max="9416" width="12.6640625" style="3" customWidth="1"/>
    <col min="9417" max="9417" width="63.6640625" style="3" customWidth="1"/>
    <col min="9418" max="9419" width="26.6640625" style="3" customWidth="1"/>
    <col min="9420" max="9420" width="11.5" style="3" customWidth="1"/>
    <col min="9421" max="9421" width="15.1640625" style="3" customWidth="1"/>
    <col min="9422" max="9422" width="1.1640625" style="3" customWidth="1"/>
    <col min="9423" max="9667" width="9.33203125" style="3"/>
    <col min="9668" max="9668" width="2.5" style="3" customWidth="1"/>
    <col min="9669" max="9669" width="10.1640625" style="3" customWidth="1"/>
    <col min="9670" max="9670" width="11.5" style="3" customWidth="1"/>
    <col min="9671" max="9671" width="1.1640625" style="3" customWidth="1"/>
    <col min="9672" max="9672" width="12.6640625" style="3" customWidth="1"/>
    <col min="9673" max="9673" width="63.6640625" style="3" customWidth="1"/>
    <col min="9674" max="9675" width="26.6640625" style="3" customWidth="1"/>
    <col min="9676" max="9676" width="11.5" style="3" customWidth="1"/>
    <col min="9677" max="9677" width="15.1640625" style="3" customWidth="1"/>
    <col min="9678" max="9678" width="1.1640625" style="3" customWidth="1"/>
    <col min="9679" max="9923" width="9.33203125" style="3"/>
    <col min="9924" max="9924" width="2.5" style="3" customWidth="1"/>
    <col min="9925" max="9925" width="10.1640625" style="3" customWidth="1"/>
    <col min="9926" max="9926" width="11.5" style="3" customWidth="1"/>
    <col min="9927" max="9927" width="1.1640625" style="3" customWidth="1"/>
    <col min="9928" max="9928" width="12.6640625" style="3" customWidth="1"/>
    <col min="9929" max="9929" width="63.6640625" style="3" customWidth="1"/>
    <col min="9930" max="9931" width="26.6640625" style="3" customWidth="1"/>
    <col min="9932" max="9932" width="11.5" style="3" customWidth="1"/>
    <col min="9933" max="9933" width="15.1640625" style="3" customWidth="1"/>
    <col min="9934" max="9934" width="1.1640625" style="3" customWidth="1"/>
    <col min="9935" max="10179" width="9.33203125" style="3"/>
    <col min="10180" max="10180" width="2.5" style="3" customWidth="1"/>
    <col min="10181" max="10181" width="10.1640625" style="3" customWidth="1"/>
    <col min="10182" max="10182" width="11.5" style="3" customWidth="1"/>
    <col min="10183" max="10183" width="1.1640625" style="3" customWidth="1"/>
    <col min="10184" max="10184" width="12.6640625" style="3" customWidth="1"/>
    <col min="10185" max="10185" width="63.6640625" style="3" customWidth="1"/>
    <col min="10186" max="10187" width="26.6640625" style="3" customWidth="1"/>
    <col min="10188" max="10188" width="11.5" style="3" customWidth="1"/>
    <col min="10189" max="10189" width="15.1640625" style="3" customWidth="1"/>
    <col min="10190" max="10190" width="1.1640625" style="3" customWidth="1"/>
    <col min="10191" max="10435" width="9.33203125" style="3"/>
    <col min="10436" max="10436" width="2.5" style="3" customWidth="1"/>
    <col min="10437" max="10437" width="10.1640625" style="3" customWidth="1"/>
    <col min="10438" max="10438" width="11.5" style="3" customWidth="1"/>
    <col min="10439" max="10439" width="1.1640625" style="3" customWidth="1"/>
    <col min="10440" max="10440" width="12.6640625" style="3" customWidth="1"/>
    <col min="10441" max="10441" width="63.6640625" style="3" customWidth="1"/>
    <col min="10442" max="10443" width="26.6640625" style="3" customWidth="1"/>
    <col min="10444" max="10444" width="11.5" style="3" customWidth="1"/>
    <col min="10445" max="10445" width="15.1640625" style="3" customWidth="1"/>
    <col min="10446" max="10446" width="1.1640625" style="3" customWidth="1"/>
    <col min="10447" max="10691" width="9.33203125" style="3"/>
    <col min="10692" max="10692" width="2.5" style="3" customWidth="1"/>
    <col min="10693" max="10693" width="10.1640625" style="3" customWidth="1"/>
    <col min="10694" max="10694" width="11.5" style="3" customWidth="1"/>
    <col min="10695" max="10695" width="1.1640625" style="3" customWidth="1"/>
    <col min="10696" max="10696" width="12.6640625" style="3" customWidth="1"/>
    <col min="10697" max="10697" width="63.6640625" style="3" customWidth="1"/>
    <col min="10698" max="10699" width="26.6640625" style="3" customWidth="1"/>
    <col min="10700" max="10700" width="11.5" style="3" customWidth="1"/>
    <col min="10701" max="10701" width="15.1640625" style="3" customWidth="1"/>
    <col min="10702" max="10702" width="1.1640625" style="3" customWidth="1"/>
    <col min="10703" max="10947" width="9.33203125" style="3"/>
    <col min="10948" max="10948" width="2.5" style="3" customWidth="1"/>
    <col min="10949" max="10949" width="10.1640625" style="3" customWidth="1"/>
    <col min="10950" max="10950" width="11.5" style="3" customWidth="1"/>
    <col min="10951" max="10951" width="1.1640625" style="3" customWidth="1"/>
    <col min="10952" max="10952" width="12.6640625" style="3" customWidth="1"/>
    <col min="10953" max="10953" width="63.6640625" style="3" customWidth="1"/>
    <col min="10954" max="10955" width="26.6640625" style="3" customWidth="1"/>
    <col min="10956" max="10956" width="11.5" style="3" customWidth="1"/>
    <col min="10957" max="10957" width="15.1640625" style="3" customWidth="1"/>
    <col min="10958" max="10958" width="1.1640625" style="3" customWidth="1"/>
    <col min="10959" max="11203" width="9.33203125" style="3"/>
    <col min="11204" max="11204" width="2.5" style="3" customWidth="1"/>
    <col min="11205" max="11205" width="10.1640625" style="3" customWidth="1"/>
    <col min="11206" max="11206" width="11.5" style="3" customWidth="1"/>
    <col min="11207" max="11207" width="1.1640625" style="3" customWidth="1"/>
    <col min="11208" max="11208" width="12.6640625" style="3" customWidth="1"/>
    <col min="11209" max="11209" width="63.6640625" style="3" customWidth="1"/>
    <col min="11210" max="11211" width="26.6640625" style="3" customWidth="1"/>
    <col min="11212" max="11212" width="11.5" style="3" customWidth="1"/>
    <col min="11213" max="11213" width="15.1640625" style="3" customWidth="1"/>
    <col min="11214" max="11214" width="1.1640625" style="3" customWidth="1"/>
    <col min="11215" max="11459" width="9.33203125" style="3"/>
    <col min="11460" max="11460" width="2.5" style="3" customWidth="1"/>
    <col min="11461" max="11461" width="10.1640625" style="3" customWidth="1"/>
    <col min="11462" max="11462" width="11.5" style="3" customWidth="1"/>
    <col min="11463" max="11463" width="1.1640625" style="3" customWidth="1"/>
    <col min="11464" max="11464" width="12.6640625" style="3" customWidth="1"/>
    <col min="11465" max="11465" width="63.6640625" style="3" customWidth="1"/>
    <col min="11466" max="11467" width="26.6640625" style="3" customWidth="1"/>
    <col min="11468" max="11468" width="11.5" style="3" customWidth="1"/>
    <col min="11469" max="11469" width="15.1640625" style="3" customWidth="1"/>
    <col min="11470" max="11470" width="1.1640625" style="3" customWidth="1"/>
    <col min="11471" max="11715" width="9.33203125" style="3"/>
    <col min="11716" max="11716" width="2.5" style="3" customWidth="1"/>
    <col min="11717" max="11717" width="10.1640625" style="3" customWidth="1"/>
    <col min="11718" max="11718" width="11.5" style="3" customWidth="1"/>
    <col min="11719" max="11719" width="1.1640625" style="3" customWidth="1"/>
    <col min="11720" max="11720" width="12.6640625" style="3" customWidth="1"/>
    <col min="11721" max="11721" width="63.6640625" style="3" customWidth="1"/>
    <col min="11722" max="11723" width="26.6640625" style="3" customWidth="1"/>
    <col min="11724" max="11724" width="11.5" style="3" customWidth="1"/>
    <col min="11725" max="11725" width="15.1640625" style="3" customWidth="1"/>
    <col min="11726" max="11726" width="1.1640625" style="3" customWidth="1"/>
    <col min="11727" max="11971" width="9.33203125" style="3"/>
    <col min="11972" max="11972" width="2.5" style="3" customWidth="1"/>
    <col min="11973" max="11973" width="10.1640625" style="3" customWidth="1"/>
    <col min="11974" max="11974" width="11.5" style="3" customWidth="1"/>
    <col min="11975" max="11975" width="1.1640625" style="3" customWidth="1"/>
    <col min="11976" max="11976" width="12.6640625" style="3" customWidth="1"/>
    <col min="11977" max="11977" width="63.6640625" style="3" customWidth="1"/>
    <col min="11978" max="11979" width="26.6640625" style="3" customWidth="1"/>
    <col min="11980" max="11980" width="11.5" style="3" customWidth="1"/>
    <col min="11981" max="11981" width="15.1640625" style="3" customWidth="1"/>
    <col min="11982" max="11982" width="1.1640625" style="3" customWidth="1"/>
    <col min="11983" max="12227" width="9.33203125" style="3"/>
    <col min="12228" max="12228" width="2.5" style="3" customWidth="1"/>
    <col min="12229" max="12229" width="10.1640625" style="3" customWidth="1"/>
    <col min="12230" max="12230" width="11.5" style="3" customWidth="1"/>
    <col min="12231" max="12231" width="1.1640625" style="3" customWidth="1"/>
    <col min="12232" max="12232" width="12.6640625" style="3" customWidth="1"/>
    <col min="12233" max="12233" width="63.6640625" style="3" customWidth="1"/>
    <col min="12234" max="12235" width="26.6640625" style="3" customWidth="1"/>
    <col min="12236" max="12236" width="11.5" style="3" customWidth="1"/>
    <col min="12237" max="12237" width="15.1640625" style="3" customWidth="1"/>
    <col min="12238" max="12238" width="1.1640625" style="3" customWidth="1"/>
    <col min="12239" max="12483" width="9.33203125" style="3"/>
    <col min="12484" max="12484" width="2.5" style="3" customWidth="1"/>
    <col min="12485" max="12485" width="10.1640625" style="3" customWidth="1"/>
    <col min="12486" max="12486" width="11.5" style="3" customWidth="1"/>
    <col min="12487" max="12487" width="1.1640625" style="3" customWidth="1"/>
    <col min="12488" max="12488" width="12.6640625" style="3" customWidth="1"/>
    <col min="12489" max="12489" width="63.6640625" style="3" customWidth="1"/>
    <col min="12490" max="12491" width="26.6640625" style="3" customWidth="1"/>
    <col min="12492" max="12492" width="11.5" style="3" customWidth="1"/>
    <col min="12493" max="12493" width="15.1640625" style="3" customWidth="1"/>
    <col min="12494" max="12494" width="1.1640625" style="3" customWidth="1"/>
    <col min="12495" max="12739" width="9.33203125" style="3"/>
    <col min="12740" max="12740" width="2.5" style="3" customWidth="1"/>
    <col min="12741" max="12741" width="10.1640625" style="3" customWidth="1"/>
    <col min="12742" max="12742" width="11.5" style="3" customWidth="1"/>
    <col min="12743" max="12743" width="1.1640625" style="3" customWidth="1"/>
    <col min="12744" max="12744" width="12.6640625" style="3" customWidth="1"/>
    <col min="12745" max="12745" width="63.6640625" style="3" customWidth="1"/>
    <col min="12746" max="12747" width="26.6640625" style="3" customWidth="1"/>
    <col min="12748" max="12748" width="11.5" style="3" customWidth="1"/>
    <col min="12749" max="12749" width="15.1640625" style="3" customWidth="1"/>
    <col min="12750" max="12750" width="1.1640625" style="3" customWidth="1"/>
    <col min="12751" max="12995" width="9.33203125" style="3"/>
    <col min="12996" max="12996" width="2.5" style="3" customWidth="1"/>
    <col min="12997" max="12997" width="10.1640625" style="3" customWidth="1"/>
    <col min="12998" max="12998" width="11.5" style="3" customWidth="1"/>
    <col min="12999" max="12999" width="1.1640625" style="3" customWidth="1"/>
    <col min="13000" max="13000" width="12.6640625" style="3" customWidth="1"/>
    <col min="13001" max="13001" width="63.6640625" style="3" customWidth="1"/>
    <col min="13002" max="13003" width="26.6640625" style="3" customWidth="1"/>
    <col min="13004" max="13004" width="11.5" style="3" customWidth="1"/>
    <col min="13005" max="13005" width="15.1640625" style="3" customWidth="1"/>
    <col min="13006" max="13006" width="1.1640625" style="3" customWidth="1"/>
    <col min="13007" max="13251" width="9.33203125" style="3"/>
    <col min="13252" max="13252" width="2.5" style="3" customWidth="1"/>
    <col min="13253" max="13253" width="10.1640625" style="3" customWidth="1"/>
    <col min="13254" max="13254" width="11.5" style="3" customWidth="1"/>
    <col min="13255" max="13255" width="1.1640625" style="3" customWidth="1"/>
    <col min="13256" max="13256" width="12.6640625" style="3" customWidth="1"/>
    <col min="13257" max="13257" width="63.6640625" style="3" customWidth="1"/>
    <col min="13258" max="13259" width="26.6640625" style="3" customWidth="1"/>
    <col min="13260" max="13260" width="11.5" style="3" customWidth="1"/>
    <col min="13261" max="13261" width="15.1640625" style="3" customWidth="1"/>
    <col min="13262" max="13262" width="1.1640625" style="3" customWidth="1"/>
    <col min="13263" max="13507" width="9.33203125" style="3"/>
    <col min="13508" max="13508" width="2.5" style="3" customWidth="1"/>
    <col min="13509" max="13509" width="10.1640625" style="3" customWidth="1"/>
    <col min="13510" max="13510" width="11.5" style="3" customWidth="1"/>
    <col min="13511" max="13511" width="1.1640625" style="3" customWidth="1"/>
    <col min="13512" max="13512" width="12.6640625" style="3" customWidth="1"/>
    <col min="13513" max="13513" width="63.6640625" style="3" customWidth="1"/>
    <col min="13514" max="13515" width="26.6640625" style="3" customWidth="1"/>
    <col min="13516" max="13516" width="11.5" style="3" customWidth="1"/>
    <col min="13517" max="13517" width="15.1640625" style="3" customWidth="1"/>
    <col min="13518" max="13518" width="1.1640625" style="3" customWidth="1"/>
    <col min="13519" max="13763" width="9.33203125" style="3"/>
    <col min="13764" max="13764" width="2.5" style="3" customWidth="1"/>
    <col min="13765" max="13765" width="10.1640625" style="3" customWidth="1"/>
    <col min="13766" max="13766" width="11.5" style="3" customWidth="1"/>
    <col min="13767" max="13767" width="1.1640625" style="3" customWidth="1"/>
    <col min="13768" max="13768" width="12.6640625" style="3" customWidth="1"/>
    <col min="13769" max="13769" width="63.6640625" style="3" customWidth="1"/>
    <col min="13770" max="13771" width="26.6640625" style="3" customWidth="1"/>
    <col min="13772" max="13772" width="11.5" style="3" customWidth="1"/>
    <col min="13773" max="13773" width="15.1640625" style="3" customWidth="1"/>
    <col min="13774" max="13774" width="1.1640625" style="3" customWidth="1"/>
    <col min="13775" max="14019" width="9.33203125" style="3"/>
    <col min="14020" max="14020" width="2.5" style="3" customWidth="1"/>
    <col min="14021" max="14021" width="10.1640625" style="3" customWidth="1"/>
    <col min="14022" max="14022" width="11.5" style="3" customWidth="1"/>
    <col min="14023" max="14023" width="1.1640625" style="3" customWidth="1"/>
    <col min="14024" max="14024" width="12.6640625" style="3" customWidth="1"/>
    <col min="14025" max="14025" width="63.6640625" style="3" customWidth="1"/>
    <col min="14026" max="14027" width="26.6640625" style="3" customWidth="1"/>
    <col min="14028" max="14028" width="11.5" style="3" customWidth="1"/>
    <col min="14029" max="14029" width="15.1640625" style="3" customWidth="1"/>
    <col min="14030" max="14030" width="1.1640625" style="3" customWidth="1"/>
    <col min="14031" max="14275" width="9.33203125" style="3"/>
    <col min="14276" max="14276" width="2.5" style="3" customWidth="1"/>
    <col min="14277" max="14277" width="10.1640625" style="3" customWidth="1"/>
    <col min="14278" max="14278" width="11.5" style="3" customWidth="1"/>
    <col min="14279" max="14279" width="1.1640625" style="3" customWidth="1"/>
    <col min="14280" max="14280" width="12.6640625" style="3" customWidth="1"/>
    <col min="14281" max="14281" width="63.6640625" style="3" customWidth="1"/>
    <col min="14282" max="14283" width="26.6640625" style="3" customWidth="1"/>
    <col min="14284" max="14284" width="11.5" style="3" customWidth="1"/>
    <col min="14285" max="14285" width="15.1640625" style="3" customWidth="1"/>
    <col min="14286" max="14286" width="1.1640625" style="3" customWidth="1"/>
    <col min="14287" max="14531" width="9.33203125" style="3"/>
    <col min="14532" max="14532" width="2.5" style="3" customWidth="1"/>
    <col min="14533" max="14533" width="10.1640625" style="3" customWidth="1"/>
    <col min="14534" max="14534" width="11.5" style="3" customWidth="1"/>
    <col min="14535" max="14535" width="1.1640625" style="3" customWidth="1"/>
    <col min="14536" max="14536" width="12.6640625" style="3" customWidth="1"/>
    <col min="14537" max="14537" width="63.6640625" style="3" customWidth="1"/>
    <col min="14538" max="14539" width="26.6640625" style="3" customWidth="1"/>
    <col min="14540" max="14540" width="11.5" style="3" customWidth="1"/>
    <col min="14541" max="14541" width="15.1640625" style="3" customWidth="1"/>
    <col min="14542" max="14542" width="1.1640625" style="3" customWidth="1"/>
    <col min="14543" max="14787" width="9.33203125" style="3"/>
    <col min="14788" max="14788" width="2.5" style="3" customWidth="1"/>
    <col min="14789" max="14789" width="10.1640625" style="3" customWidth="1"/>
    <col min="14790" max="14790" width="11.5" style="3" customWidth="1"/>
    <col min="14791" max="14791" width="1.1640625" style="3" customWidth="1"/>
    <col min="14792" max="14792" width="12.6640625" style="3" customWidth="1"/>
    <col min="14793" max="14793" width="63.6640625" style="3" customWidth="1"/>
    <col min="14794" max="14795" width="26.6640625" style="3" customWidth="1"/>
    <col min="14796" max="14796" width="11.5" style="3" customWidth="1"/>
    <col min="14797" max="14797" width="15.1640625" style="3" customWidth="1"/>
    <col min="14798" max="14798" width="1.1640625" style="3" customWidth="1"/>
    <col min="14799" max="15043" width="9.33203125" style="3"/>
    <col min="15044" max="15044" width="2.5" style="3" customWidth="1"/>
    <col min="15045" max="15045" width="10.1640625" style="3" customWidth="1"/>
    <col min="15046" max="15046" width="11.5" style="3" customWidth="1"/>
    <col min="15047" max="15047" width="1.1640625" style="3" customWidth="1"/>
    <col min="15048" max="15048" width="12.6640625" style="3" customWidth="1"/>
    <col min="15049" max="15049" width="63.6640625" style="3" customWidth="1"/>
    <col min="15050" max="15051" width="26.6640625" style="3" customWidth="1"/>
    <col min="15052" max="15052" width="11.5" style="3" customWidth="1"/>
    <col min="15053" max="15053" width="15.1640625" style="3" customWidth="1"/>
    <col min="15054" max="15054" width="1.1640625" style="3" customWidth="1"/>
    <col min="15055" max="15299" width="9.33203125" style="3"/>
    <col min="15300" max="15300" width="2.5" style="3" customWidth="1"/>
    <col min="15301" max="15301" width="10.1640625" style="3" customWidth="1"/>
    <col min="15302" max="15302" width="11.5" style="3" customWidth="1"/>
    <col min="15303" max="15303" width="1.1640625" style="3" customWidth="1"/>
    <col min="15304" max="15304" width="12.6640625" style="3" customWidth="1"/>
    <col min="15305" max="15305" width="63.6640625" style="3" customWidth="1"/>
    <col min="15306" max="15307" width="26.6640625" style="3" customWidth="1"/>
    <col min="15308" max="15308" width="11.5" style="3" customWidth="1"/>
    <col min="15309" max="15309" width="15.1640625" style="3" customWidth="1"/>
    <col min="15310" max="15310" width="1.1640625" style="3" customWidth="1"/>
    <col min="15311" max="15555" width="9.33203125" style="3"/>
    <col min="15556" max="15556" width="2.5" style="3" customWidth="1"/>
    <col min="15557" max="15557" width="10.1640625" style="3" customWidth="1"/>
    <col min="15558" max="15558" width="11.5" style="3" customWidth="1"/>
    <col min="15559" max="15559" width="1.1640625" style="3" customWidth="1"/>
    <col min="15560" max="15560" width="12.6640625" style="3" customWidth="1"/>
    <col min="15561" max="15561" width="63.6640625" style="3" customWidth="1"/>
    <col min="15562" max="15563" width="26.6640625" style="3" customWidth="1"/>
    <col min="15564" max="15564" width="11.5" style="3" customWidth="1"/>
    <col min="15565" max="15565" width="15.1640625" style="3" customWidth="1"/>
    <col min="15566" max="15566" width="1.1640625" style="3" customWidth="1"/>
    <col min="15567" max="15811" width="9.33203125" style="3"/>
    <col min="15812" max="15812" width="2.5" style="3" customWidth="1"/>
    <col min="15813" max="15813" width="10.1640625" style="3" customWidth="1"/>
    <col min="15814" max="15814" width="11.5" style="3" customWidth="1"/>
    <col min="15815" max="15815" width="1.1640625" style="3" customWidth="1"/>
    <col min="15816" max="15816" width="12.6640625" style="3" customWidth="1"/>
    <col min="15817" max="15817" width="63.6640625" style="3" customWidth="1"/>
    <col min="15818" max="15819" width="26.6640625" style="3" customWidth="1"/>
    <col min="15820" max="15820" width="11.5" style="3" customWidth="1"/>
    <col min="15821" max="15821" width="15.1640625" style="3" customWidth="1"/>
    <col min="15822" max="15822" width="1.1640625" style="3" customWidth="1"/>
    <col min="15823" max="16067" width="9.33203125" style="3"/>
    <col min="16068" max="16068" width="2.5" style="3" customWidth="1"/>
    <col min="16069" max="16069" width="10.1640625" style="3" customWidth="1"/>
    <col min="16070" max="16070" width="11.5" style="3" customWidth="1"/>
    <col min="16071" max="16071" width="1.1640625" style="3" customWidth="1"/>
    <col min="16072" max="16072" width="12.6640625" style="3" customWidth="1"/>
    <col min="16073" max="16073" width="63.6640625" style="3" customWidth="1"/>
    <col min="16074" max="16075" width="26.6640625" style="3" customWidth="1"/>
    <col min="16076" max="16076" width="11.5" style="3" customWidth="1"/>
    <col min="16077" max="16077" width="15.1640625" style="3" customWidth="1"/>
    <col min="16078" max="16078" width="1.1640625" style="3" customWidth="1"/>
    <col min="16079" max="16384" width="9.33203125" style="3"/>
  </cols>
  <sheetData>
    <row r="1" spans="1:9" ht="32.25" customHeight="1" x14ac:dyDescent="0.2">
      <c r="A1" s="647" t="s">
        <v>1019</v>
      </c>
      <c r="B1" s="647"/>
      <c r="C1" s="647"/>
      <c r="D1" s="647"/>
      <c r="E1" s="647"/>
      <c r="F1" s="647"/>
      <c r="G1" s="647"/>
      <c r="H1" s="647"/>
      <c r="I1" s="647"/>
    </row>
    <row r="2" spans="1:9" ht="47.25" customHeight="1" x14ac:dyDescent="0.2">
      <c r="A2" s="648" t="s">
        <v>1025</v>
      </c>
      <c r="B2" s="648"/>
      <c r="C2" s="648"/>
      <c r="D2" s="648"/>
      <c r="E2" s="648"/>
      <c r="F2" s="648"/>
      <c r="G2" s="649"/>
      <c r="H2" s="649"/>
      <c r="I2" s="649"/>
    </row>
    <row r="3" spans="1:9" ht="51" customHeight="1" x14ac:dyDescent="0.2">
      <c r="A3" s="609" t="s">
        <v>1</v>
      </c>
      <c r="B3" s="650" t="s">
        <v>2</v>
      </c>
      <c r="C3" s="650"/>
      <c r="D3" s="609" t="s">
        <v>52</v>
      </c>
      <c r="E3" s="603" t="s">
        <v>116</v>
      </c>
      <c r="F3" s="610" t="s">
        <v>1017</v>
      </c>
      <c r="G3" s="603" t="s">
        <v>227</v>
      </c>
      <c r="H3" s="651" t="s">
        <v>1018</v>
      </c>
      <c r="I3" s="652"/>
    </row>
    <row r="4" spans="1:9" x14ac:dyDescent="0.2">
      <c r="A4" s="634" t="s">
        <v>140</v>
      </c>
      <c r="B4" s="645"/>
      <c r="C4" s="645"/>
      <c r="D4" s="634"/>
      <c r="E4" s="635" t="s">
        <v>141</v>
      </c>
      <c r="F4" s="636" t="s">
        <v>270</v>
      </c>
      <c r="G4" s="636" t="s">
        <v>271</v>
      </c>
      <c r="H4" s="646" t="s">
        <v>270</v>
      </c>
      <c r="I4" s="646"/>
    </row>
    <row r="5" spans="1:9" ht="15" x14ac:dyDescent="0.2">
      <c r="A5" s="604"/>
      <c r="B5" s="641" t="s">
        <v>272</v>
      </c>
      <c r="C5" s="641"/>
      <c r="D5" s="637"/>
      <c r="E5" s="638" t="s">
        <v>28</v>
      </c>
      <c r="F5" s="639" t="s">
        <v>270</v>
      </c>
      <c r="G5" s="639" t="s">
        <v>271</v>
      </c>
      <c r="H5" s="642" t="s">
        <v>270</v>
      </c>
      <c r="I5" s="642"/>
    </row>
    <row r="6" spans="1:9" ht="56.25" x14ac:dyDescent="0.2">
      <c r="A6" s="605"/>
      <c r="B6" s="643"/>
      <c r="C6" s="643"/>
      <c r="D6" s="606" t="s">
        <v>273</v>
      </c>
      <c r="E6" s="607" t="s">
        <v>274</v>
      </c>
      <c r="F6" s="608" t="s">
        <v>270</v>
      </c>
      <c r="G6" s="608" t="s">
        <v>271</v>
      </c>
      <c r="H6" s="644" t="s">
        <v>270</v>
      </c>
      <c r="I6" s="644"/>
    </row>
    <row r="7" spans="1:9" x14ac:dyDescent="0.2">
      <c r="A7" s="634" t="s">
        <v>275</v>
      </c>
      <c r="B7" s="645"/>
      <c r="C7" s="645"/>
      <c r="D7" s="634"/>
      <c r="E7" s="635" t="s">
        <v>276</v>
      </c>
      <c r="F7" s="636" t="s">
        <v>277</v>
      </c>
      <c r="G7" s="636" t="s">
        <v>271</v>
      </c>
      <c r="H7" s="646" t="s">
        <v>277</v>
      </c>
      <c r="I7" s="646"/>
    </row>
    <row r="8" spans="1:9" ht="15" x14ac:dyDescent="0.2">
      <c r="A8" s="604"/>
      <c r="B8" s="641" t="s">
        <v>278</v>
      </c>
      <c r="C8" s="641"/>
      <c r="D8" s="637"/>
      <c r="E8" s="638" t="s">
        <v>28</v>
      </c>
      <c r="F8" s="639" t="s">
        <v>277</v>
      </c>
      <c r="G8" s="639" t="s">
        <v>271</v>
      </c>
      <c r="H8" s="642" t="s">
        <v>277</v>
      </c>
      <c r="I8" s="642"/>
    </row>
    <row r="9" spans="1:9" x14ac:dyDescent="0.2">
      <c r="A9" s="605"/>
      <c r="B9" s="643"/>
      <c r="C9" s="643"/>
      <c r="D9" s="606" t="s">
        <v>168</v>
      </c>
      <c r="E9" s="607" t="s">
        <v>169</v>
      </c>
      <c r="F9" s="608" t="s">
        <v>277</v>
      </c>
      <c r="G9" s="608" t="s">
        <v>271</v>
      </c>
      <c r="H9" s="644" t="s">
        <v>277</v>
      </c>
      <c r="I9" s="644"/>
    </row>
    <row r="10" spans="1:9" x14ac:dyDescent="0.2">
      <c r="A10" s="634" t="s">
        <v>58</v>
      </c>
      <c r="B10" s="645"/>
      <c r="C10" s="645"/>
      <c r="D10" s="634"/>
      <c r="E10" s="635" t="s">
        <v>153</v>
      </c>
      <c r="F10" s="636" t="s">
        <v>279</v>
      </c>
      <c r="G10" s="636" t="s">
        <v>271</v>
      </c>
      <c r="H10" s="646" t="s">
        <v>279</v>
      </c>
      <c r="I10" s="646"/>
    </row>
    <row r="11" spans="1:9" ht="15" x14ac:dyDescent="0.2">
      <c r="A11" s="604"/>
      <c r="B11" s="641" t="s">
        <v>63</v>
      </c>
      <c r="C11" s="641"/>
      <c r="D11" s="637"/>
      <c r="E11" s="638" t="s">
        <v>280</v>
      </c>
      <c r="F11" s="639" t="s">
        <v>279</v>
      </c>
      <c r="G11" s="639" t="s">
        <v>271</v>
      </c>
      <c r="H11" s="642" t="s">
        <v>279</v>
      </c>
      <c r="I11" s="642"/>
    </row>
    <row r="12" spans="1:9" ht="33.75" x14ac:dyDescent="0.2">
      <c r="A12" s="605"/>
      <c r="B12" s="643"/>
      <c r="C12" s="643"/>
      <c r="D12" s="606" t="s">
        <v>281</v>
      </c>
      <c r="E12" s="607" t="s">
        <v>282</v>
      </c>
      <c r="F12" s="608" t="s">
        <v>279</v>
      </c>
      <c r="G12" s="608" t="s">
        <v>271</v>
      </c>
      <c r="H12" s="644" t="s">
        <v>279</v>
      </c>
      <c r="I12" s="644"/>
    </row>
    <row r="13" spans="1:9" x14ac:dyDescent="0.2">
      <c r="A13" s="634" t="s">
        <v>267</v>
      </c>
      <c r="B13" s="645"/>
      <c r="C13" s="645"/>
      <c r="D13" s="634"/>
      <c r="E13" s="635" t="s">
        <v>283</v>
      </c>
      <c r="F13" s="636" t="s">
        <v>271</v>
      </c>
      <c r="G13" s="636" t="s">
        <v>284</v>
      </c>
      <c r="H13" s="646" t="s">
        <v>284</v>
      </c>
      <c r="I13" s="646"/>
    </row>
    <row r="14" spans="1:9" ht="15" x14ac:dyDescent="0.2">
      <c r="A14" s="604"/>
      <c r="B14" s="641" t="s">
        <v>268</v>
      </c>
      <c r="C14" s="641"/>
      <c r="D14" s="637"/>
      <c r="E14" s="638" t="s">
        <v>28</v>
      </c>
      <c r="F14" s="639" t="s">
        <v>271</v>
      </c>
      <c r="G14" s="639" t="s">
        <v>284</v>
      </c>
      <c r="H14" s="642" t="s">
        <v>284</v>
      </c>
      <c r="I14" s="642"/>
    </row>
    <row r="15" spans="1:9" ht="45" x14ac:dyDescent="0.2">
      <c r="A15" s="605"/>
      <c r="B15" s="643"/>
      <c r="C15" s="643"/>
      <c r="D15" s="606" t="s">
        <v>285</v>
      </c>
      <c r="E15" s="607" t="s">
        <v>286</v>
      </c>
      <c r="F15" s="608" t="s">
        <v>271</v>
      </c>
      <c r="G15" s="608" t="s">
        <v>284</v>
      </c>
      <c r="H15" s="644" t="s">
        <v>284</v>
      </c>
      <c r="I15" s="644"/>
    </row>
    <row r="16" spans="1:9" x14ac:dyDescent="0.2">
      <c r="A16" s="634" t="s">
        <v>287</v>
      </c>
      <c r="B16" s="645"/>
      <c r="C16" s="645"/>
      <c r="D16" s="634"/>
      <c r="E16" s="635" t="s">
        <v>231</v>
      </c>
      <c r="F16" s="636" t="s">
        <v>288</v>
      </c>
      <c r="G16" s="636" t="s">
        <v>271</v>
      </c>
      <c r="H16" s="646" t="s">
        <v>288</v>
      </c>
      <c r="I16" s="646"/>
    </row>
    <row r="17" spans="1:9" ht="15" x14ac:dyDescent="0.2">
      <c r="A17" s="604"/>
      <c r="B17" s="641" t="s">
        <v>289</v>
      </c>
      <c r="C17" s="641"/>
      <c r="D17" s="637"/>
      <c r="E17" s="638" t="s">
        <v>290</v>
      </c>
      <c r="F17" s="639" t="s">
        <v>288</v>
      </c>
      <c r="G17" s="639" t="s">
        <v>271</v>
      </c>
      <c r="H17" s="642" t="s">
        <v>288</v>
      </c>
      <c r="I17" s="642"/>
    </row>
    <row r="18" spans="1:9" ht="33.75" x14ac:dyDescent="0.2">
      <c r="A18" s="605"/>
      <c r="B18" s="643"/>
      <c r="C18" s="643"/>
      <c r="D18" s="606" t="s">
        <v>291</v>
      </c>
      <c r="E18" s="607" t="s">
        <v>292</v>
      </c>
      <c r="F18" s="608" t="s">
        <v>293</v>
      </c>
      <c r="G18" s="608" t="s">
        <v>271</v>
      </c>
      <c r="H18" s="644" t="s">
        <v>293</v>
      </c>
      <c r="I18" s="644"/>
    </row>
    <row r="19" spans="1:9" ht="56.25" x14ac:dyDescent="0.2">
      <c r="A19" s="605"/>
      <c r="B19" s="643"/>
      <c r="C19" s="643"/>
      <c r="D19" s="606" t="s">
        <v>273</v>
      </c>
      <c r="E19" s="607" t="s">
        <v>274</v>
      </c>
      <c r="F19" s="608" t="s">
        <v>294</v>
      </c>
      <c r="G19" s="608" t="s">
        <v>271</v>
      </c>
      <c r="H19" s="644" t="s">
        <v>294</v>
      </c>
      <c r="I19" s="644"/>
    </row>
    <row r="20" spans="1:9" ht="33.75" x14ac:dyDescent="0.2">
      <c r="A20" s="605"/>
      <c r="B20" s="643"/>
      <c r="C20" s="643"/>
      <c r="D20" s="606" t="s">
        <v>295</v>
      </c>
      <c r="E20" s="607" t="s">
        <v>296</v>
      </c>
      <c r="F20" s="608" t="s">
        <v>297</v>
      </c>
      <c r="G20" s="608" t="s">
        <v>271</v>
      </c>
      <c r="H20" s="644" t="s">
        <v>297</v>
      </c>
      <c r="I20" s="644"/>
    </row>
    <row r="21" spans="1:9" ht="33.75" x14ac:dyDescent="0.2">
      <c r="A21" s="605"/>
      <c r="B21" s="643"/>
      <c r="C21" s="643"/>
      <c r="D21" s="606" t="s">
        <v>298</v>
      </c>
      <c r="E21" s="607" t="s">
        <v>299</v>
      </c>
      <c r="F21" s="608" t="s">
        <v>300</v>
      </c>
      <c r="G21" s="608" t="s">
        <v>271</v>
      </c>
      <c r="H21" s="644" t="s">
        <v>300</v>
      </c>
      <c r="I21" s="644"/>
    </row>
    <row r="22" spans="1:9" x14ac:dyDescent="0.2">
      <c r="A22" s="605"/>
      <c r="B22" s="643"/>
      <c r="C22" s="643"/>
      <c r="D22" s="606" t="s">
        <v>301</v>
      </c>
      <c r="E22" s="607" t="s">
        <v>302</v>
      </c>
      <c r="F22" s="608" t="s">
        <v>303</v>
      </c>
      <c r="G22" s="608" t="s">
        <v>271</v>
      </c>
      <c r="H22" s="644" t="s">
        <v>303</v>
      </c>
      <c r="I22" s="644"/>
    </row>
    <row r="23" spans="1:9" x14ac:dyDescent="0.2">
      <c r="A23" s="605"/>
      <c r="B23" s="643"/>
      <c r="C23" s="643"/>
      <c r="D23" s="606" t="s">
        <v>304</v>
      </c>
      <c r="E23" s="607" t="s">
        <v>305</v>
      </c>
      <c r="F23" s="608" t="s">
        <v>306</v>
      </c>
      <c r="G23" s="608" t="s">
        <v>271</v>
      </c>
      <c r="H23" s="644" t="s">
        <v>306</v>
      </c>
      <c r="I23" s="644"/>
    </row>
    <row r="24" spans="1:9" x14ac:dyDescent="0.2">
      <c r="A24" s="634" t="s">
        <v>71</v>
      </c>
      <c r="B24" s="645"/>
      <c r="C24" s="645"/>
      <c r="D24" s="634"/>
      <c r="E24" s="635" t="s">
        <v>307</v>
      </c>
      <c r="F24" s="636" t="s">
        <v>308</v>
      </c>
      <c r="G24" s="636" t="s">
        <v>271</v>
      </c>
      <c r="H24" s="646" t="s">
        <v>308</v>
      </c>
      <c r="I24" s="646"/>
    </row>
    <row r="25" spans="1:9" ht="15" x14ac:dyDescent="0.2">
      <c r="A25" s="604"/>
      <c r="B25" s="641" t="s">
        <v>309</v>
      </c>
      <c r="C25" s="641"/>
      <c r="D25" s="637"/>
      <c r="E25" s="638" t="s">
        <v>310</v>
      </c>
      <c r="F25" s="639" t="s">
        <v>311</v>
      </c>
      <c r="G25" s="639" t="s">
        <v>271</v>
      </c>
      <c r="H25" s="642" t="s">
        <v>311</v>
      </c>
      <c r="I25" s="642"/>
    </row>
    <row r="26" spans="1:9" ht="45" x14ac:dyDescent="0.2">
      <c r="A26" s="605"/>
      <c r="B26" s="643"/>
      <c r="C26" s="643"/>
      <c r="D26" s="606" t="s">
        <v>312</v>
      </c>
      <c r="E26" s="607" t="s">
        <v>313</v>
      </c>
      <c r="F26" s="608" t="s">
        <v>311</v>
      </c>
      <c r="G26" s="608" t="s">
        <v>271</v>
      </c>
      <c r="H26" s="644" t="s">
        <v>311</v>
      </c>
      <c r="I26" s="644"/>
    </row>
    <row r="27" spans="1:9" ht="22.5" x14ac:dyDescent="0.2">
      <c r="A27" s="604"/>
      <c r="B27" s="641" t="s">
        <v>72</v>
      </c>
      <c r="C27" s="641"/>
      <c r="D27" s="637"/>
      <c r="E27" s="638" t="s">
        <v>314</v>
      </c>
      <c r="F27" s="639" t="s">
        <v>315</v>
      </c>
      <c r="G27" s="639" t="s">
        <v>271</v>
      </c>
      <c r="H27" s="642" t="s">
        <v>315</v>
      </c>
      <c r="I27" s="642"/>
    </row>
    <row r="28" spans="1:9" ht="22.5" x14ac:dyDescent="0.2">
      <c r="A28" s="605"/>
      <c r="B28" s="643"/>
      <c r="C28" s="643"/>
      <c r="D28" s="606" t="s">
        <v>316</v>
      </c>
      <c r="E28" s="607" t="s">
        <v>317</v>
      </c>
      <c r="F28" s="608" t="s">
        <v>318</v>
      </c>
      <c r="G28" s="608" t="s">
        <v>271</v>
      </c>
      <c r="H28" s="644" t="s">
        <v>318</v>
      </c>
      <c r="I28" s="644"/>
    </row>
    <row r="29" spans="1:9" x14ac:dyDescent="0.2">
      <c r="A29" s="605"/>
      <c r="B29" s="643"/>
      <c r="C29" s="643"/>
      <c r="D29" s="606" t="s">
        <v>168</v>
      </c>
      <c r="E29" s="607" t="s">
        <v>169</v>
      </c>
      <c r="F29" s="608" t="s">
        <v>319</v>
      </c>
      <c r="G29" s="608" t="s">
        <v>271</v>
      </c>
      <c r="H29" s="644" t="s">
        <v>319</v>
      </c>
      <c r="I29" s="644"/>
    </row>
    <row r="30" spans="1:9" x14ac:dyDescent="0.2">
      <c r="A30" s="605"/>
      <c r="B30" s="643"/>
      <c r="C30" s="643"/>
      <c r="D30" s="606" t="s">
        <v>304</v>
      </c>
      <c r="E30" s="607" t="s">
        <v>305</v>
      </c>
      <c r="F30" s="608" t="s">
        <v>320</v>
      </c>
      <c r="G30" s="608" t="s">
        <v>271</v>
      </c>
      <c r="H30" s="644" t="s">
        <v>320</v>
      </c>
      <c r="I30" s="644"/>
    </row>
    <row r="31" spans="1:9" ht="33.75" x14ac:dyDescent="0.2">
      <c r="A31" s="634" t="s">
        <v>321</v>
      </c>
      <c r="B31" s="645"/>
      <c r="C31" s="645"/>
      <c r="D31" s="634"/>
      <c r="E31" s="635" t="s">
        <v>322</v>
      </c>
      <c r="F31" s="636" t="s">
        <v>323</v>
      </c>
      <c r="G31" s="636" t="s">
        <v>271</v>
      </c>
      <c r="H31" s="646" t="s">
        <v>323</v>
      </c>
      <c r="I31" s="646"/>
    </row>
    <row r="32" spans="1:9" ht="22.5" x14ac:dyDescent="0.2">
      <c r="A32" s="604"/>
      <c r="B32" s="641" t="s">
        <v>324</v>
      </c>
      <c r="C32" s="641"/>
      <c r="D32" s="637"/>
      <c r="E32" s="638" t="s">
        <v>325</v>
      </c>
      <c r="F32" s="639" t="s">
        <v>323</v>
      </c>
      <c r="G32" s="639" t="s">
        <v>271</v>
      </c>
      <c r="H32" s="642" t="s">
        <v>323</v>
      </c>
      <c r="I32" s="642"/>
    </row>
    <row r="33" spans="1:9" ht="45" x14ac:dyDescent="0.2">
      <c r="A33" s="605"/>
      <c r="B33" s="643"/>
      <c r="C33" s="643"/>
      <c r="D33" s="606" t="s">
        <v>312</v>
      </c>
      <c r="E33" s="607" t="s">
        <v>313</v>
      </c>
      <c r="F33" s="608" t="s">
        <v>323</v>
      </c>
      <c r="G33" s="608" t="s">
        <v>271</v>
      </c>
      <c r="H33" s="644" t="s">
        <v>323</v>
      </c>
      <c r="I33" s="644"/>
    </row>
    <row r="34" spans="1:9" ht="45" x14ac:dyDescent="0.2">
      <c r="A34" s="634" t="s">
        <v>326</v>
      </c>
      <c r="B34" s="645"/>
      <c r="C34" s="645"/>
      <c r="D34" s="634"/>
      <c r="E34" s="635" t="s">
        <v>327</v>
      </c>
      <c r="F34" s="636" t="s">
        <v>328</v>
      </c>
      <c r="G34" s="636" t="s">
        <v>271</v>
      </c>
      <c r="H34" s="646" t="s">
        <v>328</v>
      </c>
      <c r="I34" s="646"/>
    </row>
    <row r="35" spans="1:9" ht="22.5" x14ac:dyDescent="0.2">
      <c r="A35" s="604"/>
      <c r="B35" s="641" t="s">
        <v>329</v>
      </c>
      <c r="C35" s="641"/>
      <c r="D35" s="637"/>
      <c r="E35" s="638" t="s">
        <v>330</v>
      </c>
      <c r="F35" s="639" t="s">
        <v>331</v>
      </c>
      <c r="G35" s="639" t="s">
        <v>271</v>
      </c>
      <c r="H35" s="642" t="s">
        <v>331</v>
      </c>
      <c r="I35" s="642"/>
    </row>
    <row r="36" spans="1:9" ht="33.75" x14ac:dyDescent="0.2">
      <c r="A36" s="605"/>
      <c r="B36" s="643"/>
      <c r="C36" s="643"/>
      <c r="D36" s="606" t="s">
        <v>332</v>
      </c>
      <c r="E36" s="607" t="s">
        <v>333</v>
      </c>
      <c r="F36" s="608" t="s">
        <v>331</v>
      </c>
      <c r="G36" s="608" t="s">
        <v>271</v>
      </c>
      <c r="H36" s="644" t="s">
        <v>331</v>
      </c>
      <c r="I36" s="644"/>
    </row>
    <row r="37" spans="1:9" ht="45" x14ac:dyDescent="0.2">
      <c r="A37" s="604"/>
      <c r="B37" s="641" t="s">
        <v>334</v>
      </c>
      <c r="C37" s="641"/>
      <c r="D37" s="637"/>
      <c r="E37" s="638" t="s">
        <v>335</v>
      </c>
      <c r="F37" s="639" t="s">
        <v>336</v>
      </c>
      <c r="G37" s="639" t="s">
        <v>271</v>
      </c>
      <c r="H37" s="642" t="s">
        <v>336</v>
      </c>
      <c r="I37" s="642"/>
    </row>
    <row r="38" spans="1:9" x14ac:dyDescent="0.2">
      <c r="A38" s="605"/>
      <c r="B38" s="643"/>
      <c r="C38" s="643"/>
      <c r="D38" s="606" t="s">
        <v>337</v>
      </c>
      <c r="E38" s="607" t="s">
        <v>338</v>
      </c>
      <c r="F38" s="608" t="s">
        <v>339</v>
      </c>
      <c r="G38" s="608" t="s">
        <v>271</v>
      </c>
      <c r="H38" s="644" t="s">
        <v>339</v>
      </c>
      <c r="I38" s="644"/>
    </row>
    <row r="39" spans="1:9" x14ac:dyDescent="0.2">
      <c r="A39" s="605"/>
      <c r="B39" s="643"/>
      <c r="C39" s="643"/>
      <c r="D39" s="606" t="s">
        <v>340</v>
      </c>
      <c r="E39" s="607" t="s">
        <v>341</v>
      </c>
      <c r="F39" s="608" t="s">
        <v>342</v>
      </c>
      <c r="G39" s="608" t="s">
        <v>271</v>
      </c>
      <c r="H39" s="644" t="s">
        <v>342</v>
      </c>
      <c r="I39" s="644"/>
    </row>
    <row r="40" spans="1:9" x14ac:dyDescent="0.2">
      <c r="A40" s="605"/>
      <c r="B40" s="643"/>
      <c r="C40" s="643"/>
      <c r="D40" s="606" t="s">
        <v>343</v>
      </c>
      <c r="E40" s="607" t="s">
        <v>344</v>
      </c>
      <c r="F40" s="608" t="s">
        <v>345</v>
      </c>
      <c r="G40" s="608" t="s">
        <v>271</v>
      </c>
      <c r="H40" s="644" t="s">
        <v>345</v>
      </c>
      <c r="I40" s="644"/>
    </row>
    <row r="41" spans="1:9" x14ac:dyDescent="0.2">
      <c r="A41" s="605"/>
      <c r="B41" s="643"/>
      <c r="C41" s="643"/>
      <c r="D41" s="606" t="s">
        <v>346</v>
      </c>
      <c r="E41" s="607" t="s">
        <v>347</v>
      </c>
      <c r="F41" s="608" t="s">
        <v>348</v>
      </c>
      <c r="G41" s="608" t="s">
        <v>271</v>
      </c>
      <c r="H41" s="644" t="s">
        <v>348</v>
      </c>
      <c r="I41" s="644"/>
    </row>
    <row r="42" spans="1:9" x14ac:dyDescent="0.2">
      <c r="A42" s="605"/>
      <c r="B42" s="643"/>
      <c r="C42" s="643"/>
      <c r="D42" s="606" t="s">
        <v>349</v>
      </c>
      <c r="E42" s="607" t="s">
        <v>350</v>
      </c>
      <c r="F42" s="608" t="s">
        <v>351</v>
      </c>
      <c r="G42" s="608" t="s">
        <v>271</v>
      </c>
      <c r="H42" s="644" t="s">
        <v>351</v>
      </c>
      <c r="I42" s="644"/>
    </row>
    <row r="43" spans="1:9" x14ac:dyDescent="0.2">
      <c r="A43" s="605"/>
      <c r="B43" s="643"/>
      <c r="C43" s="643"/>
      <c r="D43" s="606" t="s">
        <v>168</v>
      </c>
      <c r="E43" s="607" t="s">
        <v>169</v>
      </c>
      <c r="F43" s="608" t="s">
        <v>352</v>
      </c>
      <c r="G43" s="608" t="s">
        <v>271</v>
      </c>
      <c r="H43" s="644" t="s">
        <v>352</v>
      </c>
      <c r="I43" s="644"/>
    </row>
    <row r="44" spans="1:9" ht="22.5" x14ac:dyDescent="0.2">
      <c r="A44" s="605"/>
      <c r="B44" s="643"/>
      <c r="C44" s="643"/>
      <c r="D44" s="606" t="s">
        <v>353</v>
      </c>
      <c r="E44" s="607" t="s">
        <v>354</v>
      </c>
      <c r="F44" s="608" t="s">
        <v>355</v>
      </c>
      <c r="G44" s="608" t="s">
        <v>271</v>
      </c>
      <c r="H44" s="644" t="s">
        <v>355</v>
      </c>
      <c r="I44" s="644"/>
    </row>
    <row r="45" spans="1:9" ht="22.5" x14ac:dyDescent="0.2">
      <c r="A45" s="605"/>
      <c r="B45" s="643"/>
      <c r="C45" s="643"/>
      <c r="D45" s="606" t="s">
        <v>356</v>
      </c>
      <c r="E45" s="607" t="s">
        <v>357</v>
      </c>
      <c r="F45" s="608" t="s">
        <v>358</v>
      </c>
      <c r="G45" s="608" t="s">
        <v>271</v>
      </c>
      <c r="H45" s="644" t="s">
        <v>358</v>
      </c>
      <c r="I45" s="644"/>
    </row>
    <row r="46" spans="1:9" ht="45" x14ac:dyDescent="0.2">
      <c r="A46" s="604"/>
      <c r="B46" s="641" t="s">
        <v>359</v>
      </c>
      <c r="C46" s="641"/>
      <c r="D46" s="637"/>
      <c r="E46" s="638" t="s">
        <v>360</v>
      </c>
      <c r="F46" s="639" t="s">
        <v>361</v>
      </c>
      <c r="G46" s="639" t="s">
        <v>271</v>
      </c>
      <c r="H46" s="642" t="s">
        <v>361</v>
      </c>
      <c r="I46" s="642"/>
    </row>
    <row r="47" spans="1:9" x14ac:dyDescent="0.2">
      <c r="A47" s="605"/>
      <c r="B47" s="643"/>
      <c r="C47" s="643"/>
      <c r="D47" s="606" t="s">
        <v>337</v>
      </c>
      <c r="E47" s="607" t="s">
        <v>338</v>
      </c>
      <c r="F47" s="608" t="s">
        <v>362</v>
      </c>
      <c r="G47" s="608" t="s">
        <v>271</v>
      </c>
      <c r="H47" s="644" t="s">
        <v>362</v>
      </c>
      <c r="I47" s="644"/>
    </row>
    <row r="48" spans="1:9" x14ac:dyDescent="0.2">
      <c r="A48" s="605"/>
      <c r="B48" s="643"/>
      <c r="C48" s="643"/>
      <c r="D48" s="606" t="s">
        <v>340</v>
      </c>
      <c r="E48" s="607" t="s">
        <v>341</v>
      </c>
      <c r="F48" s="608" t="s">
        <v>363</v>
      </c>
      <c r="G48" s="608" t="s">
        <v>271</v>
      </c>
      <c r="H48" s="644" t="s">
        <v>363</v>
      </c>
      <c r="I48" s="644"/>
    </row>
    <row r="49" spans="1:9" x14ac:dyDescent="0.2">
      <c r="A49" s="605"/>
      <c r="B49" s="643"/>
      <c r="C49" s="643"/>
      <c r="D49" s="606" t="s">
        <v>343</v>
      </c>
      <c r="E49" s="607" t="s">
        <v>344</v>
      </c>
      <c r="F49" s="608" t="s">
        <v>364</v>
      </c>
      <c r="G49" s="608" t="s">
        <v>271</v>
      </c>
      <c r="H49" s="644" t="s">
        <v>364</v>
      </c>
      <c r="I49" s="644"/>
    </row>
    <row r="50" spans="1:9" x14ac:dyDescent="0.2">
      <c r="A50" s="605"/>
      <c r="B50" s="643"/>
      <c r="C50" s="643"/>
      <c r="D50" s="606" t="s">
        <v>346</v>
      </c>
      <c r="E50" s="607" t="s">
        <v>347</v>
      </c>
      <c r="F50" s="608" t="s">
        <v>365</v>
      </c>
      <c r="G50" s="608" t="s">
        <v>271</v>
      </c>
      <c r="H50" s="644" t="s">
        <v>365</v>
      </c>
      <c r="I50" s="644"/>
    </row>
    <row r="51" spans="1:9" x14ac:dyDescent="0.2">
      <c r="A51" s="605"/>
      <c r="B51" s="643"/>
      <c r="C51" s="643"/>
      <c r="D51" s="606" t="s">
        <v>366</v>
      </c>
      <c r="E51" s="607" t="s">
        <v>367</v>
      </c>
      <c r="F51" s="608" t="s">
        <v>368</v>
      </c>
      <c r="G51" s="608" t="s">
        <v>271</v>
      </c>
      <c r="H51" s="644" t="s">
        <v>368</v>
      </c>
      <c r="I51" s="644"/>
    </row>
    <row r="52" spans="1:9" x14ac:dyDescent="0.2">
      <c r="A52" s="605"/>
      <c r="B52" s="643"/>
      <c r="C52" s="643"/>
      <c r="D52" s="606" t="s">
        <v>369</v>
      </c>
      <c r="E52" s="607" t="s">
        <v>370</v>
      </c>
      <c r="F52" s="608" t="s">
        <v>371</v>
      </c>
      <c r="G52" s="608" t="s">
        <v>271</v>
      </c>
      <c r="H52" s="644" t="s">
        <v>371</v>
      </c>
      <c r="I52" s="644"/>
    </row>
    <row r="53" spans="1:9" x14ac:dyDescent="0.2">
      <c r="A53" s="605"/>
      <c r="B53" s="643"/>
      <c r="C53" s="643"/>
      <c r="D53" s="606" t="s">
        <v>349</v>
      </c>
      <c r="E53" s="607" t="s">
        <v>350</v>
      </c>
      <c r="F53" s="608" t="s">
        <v>372</v>
      </c>
      <c r="G53" s="608" t="s">
        <v>271</v>
      </c>
      <c r="H53" s="644" t="s">
        <v>372</v>
      </c>
      <c r="I53" s="644"/>
    </row>
    <row r="54" spans="1:9" x14ac:dyDescent="0.2">
      <c r="A54" s="605"/>
      <c r="B54" s="643"/>
      <c r="C54" s="643"/>
      <c r="D54" s="606" t="s">
        <v>168</v>
      </c>
      <c r="E54" s="607" t="s">
        <v>169</v>
      </c>
      <c r="F54" s="608" t="s">
        <v>373</v>
      </c>
      <c r="G54" s="608" t="s">
        <v>271</v>
      </c>
      <c r="H54" s="644" t="s">
        <v>373</v>
      </c>
      <c r="I54" s="644"/>
    </row>
    <row r="55" spans="1:9" ht="22.5" x14ac:dyDescent="0.2">
      <c r="A55" s="605"/>
      <c r="B55" s="643"/>
      <c r="C55" s="643"/>
      <c r="D55" s="606" t="s">
        <v>353</v>
      </c>
      <c r="E55" s="607" t="s">
        <v>354</v>
      </c>
      <c r="F55" s="608" t="s">
        <v>374</v>
      </c>
      <c r="G55" s="608" t="s">
        <v>271</v>
      </c>
      <c r="H55" s="644" t="s">
        <v>374</v>
      </c>
      <c r="I55" s="644"/>
    </row>
    <row r="56" spans="1:9" ht="33.75" x14ac:dyDescent="0.2">
      <c r="A56" s="604"/>
      <c r="B56" s="641" t="s">
        <v>375</v>
      </c>
      <c r="C56" s="641"/>
      <c r="D56" s="637"/>
      <c r="E56" s="638" t="s">
        <v>182</v>
      </c>
      <c r="F56" s="639" t="s">
        <v>376</v>
      </c>
      <c r="G56" s="639" t="s">
        <v>271</v>
      </c>
      <c r="H56" s="642" t="s">
        <v>376</v>
      </c>
      <c r="I56" s="642"/>
    </row>
    <row r="57" spans="1:9" x14ac:dyDescent="0.2">
      <c r="A57" s="605"/>
      <c r="B57" s="643"/>
      <c r="C57" s="643"/>
      <c r="D57" s="606" t="s">
        <v>377</v>
      </c>
      <c r="E57" s="607" t="s">
        <v>378</v>
      </c>
      <c r="F57" s="608" t="s">
        <v>379</v>
      </c>
      <c r="G57" s="608" t="s">
        <v>271</v>
      </c>
      <c r="H57" s="644" t="s">
        <v>379</v>
      </c>
      <c r="I57" s="644"/>
    </row>
    <row r="58" spans="1:9" ht="22.5" x14ac:dyDescent="0.2">
      <c r="A58" s="605"/>
      <c r="B58" s="643"/>
      <c r="C58" s="643"/>
      <c r="D58" s="606" t="s">
        <v>256</v>
      </c>
      <c r="E58" s="607" t="s">
        <v>380</v>
      </c>
      <c r="F58" s="608" t="s">
        <v>381</v>
      </c>
      <c r="G58" s="608" t="s">
        <v>271</v>
      </c>
      <c r="H58" s="644" t="s">
        <v>381</v>
      </c>
      <c r="I58" s="644"/>
    </row>
    <row r="59" spans="1:9" ht="33.75" x14ac:dyDescent="0.2">
      <c r="A59" s="605"/>
      <c r="B59" s="643"/>
      <c r="C59" s="643"/>
      <c r="D59" s="606" t="s">
        <v>281</v>
      </c>
      <c r="E59" s="607" t="s">
        <v>282</v>
      </c>
      <c r="F59" s="608" t="s">
        <v>277</v>
      </c>
      <c r="G59" s="608" t="s">
        <v>271</v>
      </c>
      <c r="H59" s="644" t="s">
        <v>277</v>
      </c>
      <c r="I59" s="644"/>
    </row>
    <row r="60" spans="1:9" ht="22.5" x14ac:dyDescent="0.2">
      <c r="A60" s="604"/>
      <c r="B60" s="641" t="s">
        <v>382</v>
      </c>
      <c r="C60" s="641"/>
      <c r="D60" s="637"/>
      <c r="E60" s="638" t="s">
        <v>383</v>
      </c>
      <c r="F60" s="639" t="s">
        <v>384</v>
      </c>
      <c r="G60" s="639" t="s">
        <v>271</v>
      </c>
      <c r="H60" s="642" t="s">
        <v>384</v>
      </c>
      <c r="I60" s="642"/>
    </row>
    <row r="61" spans="1:9" x14ac:dyDescent="0.2">
      <c r="A61" s="605"/>
      <c r="B61" s="643"/>
      <c r="C61" s="643"/>
      <c r="D61" s="606" t="s">
        <v>385</v>
      </c>
      <c r="E61" s="607" t="s">
        <v>386</v>
      </c>
      <c r="F61" s="608" t="s">
        <v>387</v>
      </c>
      <c r="G61" s="608" t="s">
        <v>271</v>
      </c>
      <c r="H61" s="644" t="s">
        <v>387</v>
      </c>
      <c r="I61" s="644"/>
    </row>
    <row r="62" spans="1:9" x14ac:dyDescent="0.2">
      <c r="A62" s="605"/>
      <c r="B62" s="643"/>
      <c r="C62" s="643"/>
      <c r="D62" s="606" t="s">
        <v>388</v>
      </c>
      <c r="E62" s="607" t="s">
        <v>389</v>
      </c>
      <c r="F62" s="608" t="s">
        <v>390</v>
      </c>
      <c r="G62" s="608" t="s">
        <v>271</v>
      </c>
      <c r="H62" s="644" t="s">
        <v>390</v>
      </c>
      <c r="I62" s="644"/>
    </row>
    <row r="63" spans="1:9" x14ac:dyDescent="0.2">
      <c r="A63" s="634" t="s">
        <v>391</v>
      </c>
      <c r="B63" s="645"/>
      <c r="C63" s="645"/>
      <c r="D63" s="634"/>
      <c r="E63" s="635" t="s">
        <v>392</v>
      </c>
      <c r="F63" s="636" t="s">
        <v>393</v>
      </c>
      <c r="G63" s="636" t="s">
        <v>394</v>
      </c>
      <c r="H63" s="646" t="s">
        <v>395</v>
      </c>
      <c r="I63" s="646"/>
    </row>
    <row r="64" spans="1:9" ht="22.5" x14ac:dyDescent="0.2">
      <c r="A64" s="604"/>
      <c r="B64" s="641" t="s">
        <v>396</v>
      </c>
      <c r="C64" s="641"/>
      <c r="D64" s="637"/>
      <c r="E64" s="638" t="s">
        <v>397</v>
      </c>
      <c r="F64" s="639" t="s">
        <v>398</v>
      </c>
      <c r="G64" s="639" t="s">
        <v>394</v>
      </c>
      <c r="H64" s="642" t="s">
        <v>399</v>
      </c>
      <c r="I64" s="642"/>
    </row>
    <row r="65" spans="1:9" x14ac:dyDescent="0.2">
      <c r="A65" s="605"/>
      <c r="B65" s="643"/>
      <c r="C65" s="643"/>
      <c r="D65" s="606" t="s">
        <v>400</v>
      </c>
      <c r="E65" s="607" t="s">
        <v>401</v>
      </c>
      <c r="F65" s="608" t="s">
        <v>398</v>
      </c>
      <c r="G65" s="608" t="s">
        <v>394</v>
      </c>
      <c r="H65" s="644" t="s">
        <v>399</v>
      </c>
      <c r="I65" s="644"/>
    </row>
    <row r="66" spans="1:9" ht="22.5" x14ac:dyDescent="0.2">
      <c r="A66" s="604"/>
      <c r="B66" s="641" t="s">
        <v>402</v>
      </c>
      <c r="C66" s="641"/>
      <c r="D66" s="637"/>
      <c r="E66" s="638" t="s">
        <v>403</v>
      </c>
      <c r="F66" s="639" t="s">
        <v>404</v>
      </c>
      <c r="G66" s="639" t="s">
        <v>271</v>
      </c>
      <c r="H66" s="642" t="s">
        <v>404</v>
      </c>
      <c r="I66" s="642"/>
    </row>
    <row r="67" spans="1:9" x14ac:dyDescent="0.2">
      <c r="A67" s="605"/>
      <c r="B67" s="643"/>
      <c r="C67" s="643"/>
      <c r="D67" s="606" t="s">
        <v>400</v>
      </c>
      <c r="E67" s="607" t="s">
        <v>401</v>
      </c>
      <c r="F67" s="608" t="s">
        <v>404</v>
      </c>
      <c r="G67" s="608" t="s">
        <v>271</v>
      </c>
      <c r="H67" s="644" t="s">
        <v>404</v>
      </c>
      <c r="I67" s="644"/>
    </row>
    <row r="68" spans="1:9" ht="15" x14ac:dyDescent="0.2">
      <c r="A68" s="604"/>
      <c r="B68" s="641" t="s">
        <v>405</v>
      </c>
      <c r="C68" s="641"/>
      <c r="D68" s="637"/>
      <c r="E68" s="638" t="s">
        <v>406</v>
      </c>
      <c r="F68" s="639" t="s">
        <v>407</v>
      </c>
      <c r="G68" s="639" t="s">
        <v>271</v>
      </c>
      <c r="H68" s="642" t="s">
        <v>407</v>
      </c>
      <c r="I68" s="642"/>
    </row>
    <row r="69" spans="1:9" x14ac:dyDescent="0.2">
      <c r="A69" s="605"/>
      <c r="B69" s="643"/>
      <c r="C69" s="643"/>
      <c r="D69" s="606" t="s">
        <v>301</v>
      </c>
      <c r="E69" s="607" t="s">
        <v>302</v>
      </c>
      <c r="F69" s="608" t="s">
        <v>408</v>
      </c>
      <c r="G69" s="608" t="s">
        <v>271</v>
      </c>
      <c r="H69" s="644" t="s">
        <v>408</v>
      </c>
      <c r="I69" s="644"/>
    </row>
    <row r="70" spans="1:9" x14ac:dyDescent="0.2">
      <c r="A70" s="605"/>
      <c r="B70" s="643"/>
      <c r="C70" s="643"/>
      <c r="D70" s="606" t="s">
        <v>304</v>
      </c>
      <c r="E70" s="607" t="s">
        <v>305</v>
      </c>
      <c r="F70" s="608" t="s">
        <v>409</v>
      </c>
      <c r="G70" s="608" t="s">
        <v>271</v>
      </c>
      <c r="H70" s="644" t="s">
        <v>409</v>
      </c>
      <c r="I70" s="644"/>
    </row>
    <row r="71" spans="1:9" ht="22.5" x14ac:dyDescent="0.2">
      <c r="A71" s="604"/>
      <c r="B71" s="641" t="s">
        <v>410</v>
      </c>
      <c r="C71" s="641"/>
      <c r="D71" s="637"/>
      <c r="E71" s="638" t="s">
        <v>411</v>
      </c>
      <c r="F71" s="639" t="s">
        <v>412</v>
      </c>
      <c r="G71" s="639" t="s">
        <v>271</v>
      </c>
      <c r="H71" s="642" t="s">
        <v>412</v>
      </c>
      <c r="I71" s="642"/>
    </row>
    <row r="72" spans="1:9" x14ac:dyDescent="0.2">
      <c r="A72" s="605"/>
      <c r="B72" s="643"/>
      <c r="C72" s="643"/>
      <c r="D72" s="606" t="s">
        <v>400</v>
      </c>
      <c r="E72" s="607" t="s">
        <v>401</v>
      </c>
      <c r="F72" s="608" t="s">
        <v>412</v>
      </c>
      <c r="G72" s="608" t="s">
        <v>271</v>
      </c>
      <c r="H72" s="644" t="s">
        <v>412</v>
      </c>
      <c r="I72" s="644"/>
    </row>
    <row r="73" spans="1:9" x14ac:dyDescent="0.2">
      <c r="A73" s="634" t="s">
        <v>81</v>
      </c>
      <c r="B73" s="645"/>
      <c r="C73" s="645"/>
      <c r="D73" s="634"/>
      <c r="E73" s="635" t="s">
        <v>127</v>
      </c>
      <c r="F73" s="636" t="s">
        <v>413</v>
      </c>
      <c r="G73" s="636" t="s">
        <v>414</v>
      </c>
      <c r="H73" s="646" t="s">
        <v>415</v>
      </c>
      <c r="I73" s="646"/>
    </row>
    <row r="74" spans="1:9" ht="15" x14ac:dyDescent="0.2">
      <c r="A74" s="604"/>
      <c r="B74" s="641" t="s">
        <v>82</v>
      </c>
      <c r="C74" s="641"/>
      <c r="D74" s="637"/>
      <c r="E74" s="638" t="s">
        <v>416</v>
      </c>
      <c r="F74" s="639" t="s">
        <v>417</v>
      </c>
      <c r="G74" s="639" t="s">
        <v>271</v>
      </c>
      <c r="H74" s="642" t="s">
        <v>417</v>
      </c>
      <c r="I74" s="642"/>
    </row>
    <row r="75" spans="1:9" ht="56.25" x14ac:dyDescent="0.2">
      <c r="A75" s="605"/>
      <c r="B75" s="643"/>
      <c r="C75" s="643"/>
      <c r="D75" s="606" t="s">
        <v>273</v>
      </c>
      <c r="E75" s="607" t="s">
        <v>274</v>
      </c>
      <c r="F75" s="608" t="s">
        <v>417</v>
      </c>
      <c r="G75" s="608" t="s">
        <v>271</v>
      </c>
      <c r="H75" s="644" t="s">
        <v>417</v>
      </c>
      <c r="I75" s="644"/>
    </row>
    <row r="76" spans="1:9" ht="22.5" x14ac:dyDescent="0.2">
      <c r="A76" s="604"/>
      <c r="B76" s="641" t="s">
        <v>86</v>
      </c>
      <c r="C76" s="641"/>
      <c r="D76" s="637"/>
      <c r="E76" s="638" t="s">
        <v>418</v>
      </c>
      <c r="F76" s="639" t="s">
        <v>271</v>
      </c>
      <c r="G76" s="639" t="s">
        <v>414</v>
      </c>
      <c r="H76" s="642" t="s">
        <v>414</v>
      </c>
      <c r="I76" s="642"/>
    </row>
    <row r="77" spans="1:9" ht="22.5" x14ac:dyDescent="0.2">
      <c r="A77" s="605"/>
      <c r="B77" s="643"/>
      <c r="C77" s="643"/>
      <c r="D77" s="606" t="s">
        <v>419</v>
      </c>
      <c r="E77" s="607" t="s">
        <v>420</v>
      </c>
      <c r="F77" s="608" t="s">
        <v>271</v>
      </c>
      <c r="G77" s="608" t="s">
        <v>414</v>
      </c>
      <c r="H77" s="644" t="s">
        <v>414</v>
      </c>
      <c r="I77" s="644"/>
    </row>
    <row r="78" spans="1:9" ht="15" x14ac:dyDescent="0.2">
      <c r="A78" s="604"/>
      <c r="B78" s="641" t="s">
        <v>421</v>
      </c>
      <c r="C78" s="641"/>
      <c r="D78" s="637"/>
      <c r="E78" s="638" t="s">
        <v>422</v>
      </c>
      <c r="F78" s="639" t="s">
        <v>423</v>
      </c>
      <c r="G78" s="639" t="s">
        <v>271</v>
      </c>
      <c r="H78" s="642" t="s">
        <v>423</v>
      </c>
      <c r="I78" s="642"/>
    </row>
    <row r="79" spans="1:9" x14ac:dyDescent="0.2">
      <c r="A79" s="605"/>
      <c r="B79" s="643"/>
      <c r="C79" s="643"/>
      <c r="D79" s="606" t="s">
        <v>168</v>
      </c>
      <c r="E79" s="607" t="s">
        <v>169</v>
      </c>
      <c r="F79" s="608" t="s">
        <v>424</v>
      </c>
      <c r="G79" s="608" t="s">
        <v>271</v>
      </c>
      <c r="H79" s="644" t="s">
        <v>424</v>
      </c>
      <c r="I79" s="644"/>
    </row>
    <row r="80" spans="1:9" ht="56.25" x14ac:dyDescent="0.2">
      <c r="A80" s="605"/>
      <c r="B80" s="643"/>
      <c r="C80" s="643"/>
      <c r="D80" s="606" t="s">
        <v>273</v>
      </c>
      <c r="E80" s="607" t="s">
        <v>274</v>
      </c>
      <c r="F80" s="608" t="s">
        <v>425</v>
      </c>
      <c r="G80" s="608" t="s">
        <v>271</v>
      </c>
      <c r="H80" s="644" t="s">
        <v>425</v>
      </c>
      <c r="I80" s="644"/>
    </row>
    <row r="81" spans="1:9" x14ac:dyDescent="0.2">
      <c r="A81" s="605"/>
      <c r="B81" s="643"/>
      <c r="C81" s="643"/>
      <c r="D81" s="606" t="s">
        <v>426</v>
      </c>
      <c r="E81" s="607" t="s">
        <v>427</v>
      </c>
      <c r="F81" s="608" t="s">
        <v>428</v>
      </c>
      <c r="G81" s="608" t="s">
        <v>271</v>
      </c>
      <c r="H81" s="644" t="s">
        <v>428</v>
      </c>
      <c r="I81" s="644"/>
    </row>
    <row r="82" spans="1:9" ht="15" x14ac:dyDescent="0.2">
      <c r="A82" s="604"/>
      <c r="B82" s="641" t="s">
        <v>429</v>
      </c>
      <c r="C82" s="641"/>
      <c r="D82" s="637"/>
      <c r="E82" s="638" t="s">
        <v>130</v>
      </c>
      <c r="F82" s="639" t="s">
        <v>279</v>
      </c>
      <c r="G82" s="639" t="s">
        <v>271</v>
      </c>
      <c r="H82" s="642" t="s">
        <v>279</v>
      </c>
      <c r="I82" s="642"/>
    </row>
    <row r="83" spans="1:9" ht="56.25" x14ac:dyDescent="0.2">
      <c r="A83" s="605"/>
      <c r="B83" s="643"/>
      <c r="C83" s="643"/>
      <c r="D83" s="606" t="s">
        <v>273</v>
      </c>
      <c r="E83" s="607" t="s">
        <v>274</v>
      </c>
      <c r="F83" s="608" t="s">
        <v>279</v>
      </c>
      <c r="G83" s="608" t="s">
        <v>271</v>
      </c>
      <c r="H83" s="644" t="s">
        <v>279</v>
      </c>
      <c r="I83" s="644"/>
    </row>
    <row r="84" spans="1:9" ht="15" x14ac:dyDescent="0.2">
      <c r="A84" s="604"/>
      <c r="B84" s="641" t="s">
        <v>430</v>
      </c>
      <c r="C84" s="641"/>
      <c r="D84" s="637"/>
      <c r="E84" s="638" t="s">
        <v>431</v>
      </c>
      <c r="F84" s="639" t="s">
        <v>432</v>
      </c>
      <c r="G84" s="639" t="s">
        <v>271</v>
      </c>
      <c r="H84" s="642" t="s">
        <v>432</v>
      </c>
      <c r="I84" s="642"/>
    </row>
    <row r="85" spans="1:9" x14ac:dyDescent="0.2">
      <c r="A85" s="605"/>
      <c r="B85" s="643"/>
      <c r="C85" s="643"/>
      <c r="D85" s="606" t="s">
        <v>426</v>
      </c>
      <c r="E85" s="607" t="s">
        <v>427</v>
      </c>
      <c r="F85" s="608" t="s">
        <v>433</v>
      </c>
      <c r="G85" s="608" t="s">
        <v>271</v>
      </c>
      <c r="H85" s="644" t="s">
        <v>433</v>
      </c>
      <c r="I85" s="644"/>
    </row>
    <row r="86" spans="1:9" ht="22.5" x14ac:dyDescent="0.2">
      <c r="A86" s="605"/>
      <c r="B86" s="643"/>
      <c r="C86" s="643"/>
      <c r="D86" s="606" t="s">
        <v>419</v>
      </c>
      <c r="E86" s="607" t="s">
        <v>420</v>
      </c>
      <c r="F86" s="608" t="s">
        <v>355</v>
      </c>
      <c r="G86" s="608" t="s">
        <v>271</v>
      </c>
      <c r="H86" s="644" t="s">
        <v>355</v>
      </c>
      <c r="I86" s="644"/>
    </row>
    <row r="87" spans="1:9" x14ac:dyDescent="0.2">
      <c r="A87" s="605"/>
      <c r="B87" s="643"/>
      <c r="C87" s="643"/>
      <c r="D87" s="606" t="s">
        <v>304</v>
      </c>
      <c r="E87" s="607" t="s">
        <v>305</v>
      </c>
      <c r="F87" s="608" t="s">
        <v>434</v>
      </c>
      <c r="G87" s="608" t="s">
        <v>271</v>
      </c>
      <c r="H87" s="644" t="s">
        <v>434</v>
      </c>
      <c r="I87" s="644"/>
    </row>
    <row r="88" spans="1:9" x14ac:dyDescent="0.2">
      <c r="A88" s="634" t="s">
        <v>435</v>
      </c>
      <c r="B88" s="645"/>
      <c r="C88" s="645"/>
      <c r="D88" s="634"/>
      <c r="E88" s="635" t="s">
        <v>9</v>
      </c>
      <c r="F88" s="636" t="s">
        <v>436</v>
      </c>
      <c r="G88" s="636" t="s">
        <v>437</v>
      </c>
      <c r="H88" s="646" t="s">
        <v>438</v>
      </c>
      <c r="I88" s="646"/>
    </row>
    <row r="89" spans="1:9" ht="45" x14ac:dyDescent="0.2">
      <c r="A89" s="604"/>
      <c r="B89" s="641" t="s">
        <v>439</v>
      </c>
      <c r="C89" s="641"/>
      <c r="D89" s="637"/>
      <c r="E89" s="638" t="s">
        <v>440</v>
      </c>
      <c r="F89" s="639" t="s">
        <v>441</v>
      </c>
      <c r="G89" s="639" t="s">
        <v>319</v>
      </c>
      <c r="H89" s="642" t="s">
        <v>442</v>
      </c>
      <c r="I89" s="642"/>
    </row>
    <row r="90" spans="1:9" ht="56.25" x14ac:dyDescent="0.2">
      <c r="A90" s="605"/>
      <c r="B90" s="643"/>
      <c r="C90" s="643"/>
      <c r="D90" s="606" t="s">
        <v>443</v>
      </c>
      <c r="E90" s="607" t="s">
        <v>444</v>
      </c>
      <c r="F90" s="608" t="s">
        <v>271</v>
      </c>
      <c r="G90" s="608" t="s">
        <v>319</v>
      </c>
      <c r="H90" s="644" t="s">
        <v>319</v>
      </c>
      <c r="I90" s="644"/>
    </row>
    <row r="91" spans="1:9" ht="45" x14ac:dyDescent="0.2">
      <c r="A91" s="605"/>
      <c r="B91" s="643"/>
      <c r="C91" s="643"/>
      <c r="D91" s="606" t="s">
        <v>312</v>
      </c>
      <c r="E91" s="607" t="s">
        <v>313</v>
      </c>
      <c r="F91" s="608" t="s">
        <v>445</v>
      </c>
      <c r="G91" s="608" t="s">
        <v>271</v>
      </c>
      <c r="H91" s="644" t="s">
        <v>445</v>
      </c>
      <c r="I91" s="644"/>
    </row>
    <row r="92" spans="1:9" ht="45" x14ac:dyDescent="0.2">
      <c r="A92" s="605"/>
      <c r="B92" s="643"/>
      <c r="C92" s="643"/>
      <c r="D92" s="606" t="s">
        <v>247</v>
      </c>
      <c r="E92" s="607" t="s">
        <v>446</v>
      </c>
      <c r="F92" s="608" t="s">
        <v>447</v>
      </c>
      <c r="G92" s="608" t="s">
        <v>271</v>
      </c>
      <c r="H92" s="644" t="s">
        <v>447</v>
      </c>
      <c r="I92" s="644"/>
    </row>
    <row r="93" spans="1:9" ht="67.5" x14ac:dyDescent="0.2">
      <c r="A93" s="605"/>
      <c r="B93" s="643"/>
      <c r="C93" s="643"/>
      <c r="D93" s="606" t="s">
        <v>448</v>
      </c>
      <c r="E93" s="607" t="s">
        <v>449</v>
      </c>
      <c r="F93" s="608" t="s">
        <v>450</v>
      </c>
      <c r="G93" s="608" t="s">
        <v>271</v>
      </c>
      <c r="H93" s="644" t="s">
        <v>450</v>
      </c>
      <c r="I93" s="644"/>
    </row>
    <row r="94" spans="1:9" ht="56.25" x14ac:dyDescent="0.2">
      <c r="A94" s="604"/>
      <c r="B94" s="641" t="s">
        <v>451</v>
      </c>
      <c r="C94" s="641"/>
      <c r="D94" s="637"/>
      <c r="E94" s="638" t="s">
        <v>452</v>
      </c>
      <c r="F94" s="639" t="s">
        <v>453</v>
      </c>
      <c r="G94" s="639" t="s">
        <v>271</v>
      </c>
      <c r="H94" s="642" t="s">
        <v>453</v>
      </c>
      <c r="I94" s="642"/>
    </row>
    <row r="95" spans="1:9" ht="45" x14ac:dyDescent="0.2">
      <c r="A95" s="605"/>
      <c r="B95" s="643"/>
      <c r="C95" s="643"/>
      <c r="D95" s="606" t="s">
        <v>312</v>
      </c>
      <c r="E95" s="607" t="s">
        <v>313</v>
      </c>
      <c r="F95" s="608" t="s">
        <v>454</v>
      </c>
      <c r="G95" s="608" t="s">
        <v>271</v>
      </c>
      <c r="H95" s="644" t="s">
        <v>454</v>
      </c>
      <c r="I95" s="644"/>
    </row>
    <row r="96" spans="1:9" ht="33.75" x14ac:dyDescent="0.2">
      <c r="A96" s="605"/>
      <c r="B96" s="643"/>
      <c r="C96" s="643"/>
      <c r="D96" s="606" t="s">
        <v>455</v>
      </c>
      <c r="E96" s="607" t="s">
        <v>11</v>
      </c>
      <c r="F96" s="608" t="s">
        <v>456</v>
      </c>
      <c r="G96" s="608" t="s">
        <v>271</v>
      </c>
      <c r="H96" s="644" t="s">
        <v>456</v>
      </c>
      <c r="I96" s="644"/>
    </row>
    <row r="97" spans="1:9" ht="22.5" x14ac:dyDescent="0.2">
      <c r="A97" s="604"/>
      <c r="B97" s="641" t="s">
        <v>457</v>
      </c>
      <c r="C97" s="641"/>
      <c r="D97" s="637"/>
      <c r="E97" s="638" t="s">
        <v>13</v>
      </c>
      <c r="F97" s="639" t="s">
        <v>458</v>
      </c>
      <c r="G97" s="639" t="s">
        <v>459</v>
      </c>
      <c r="H97" s="642" t="s">
        <v>460</v>
      </c>
      <c r="I97" s="642"/>
    </row>
    <row r="98" spans="1:9" ht="22.5" x14ac:dyDescent="0.2">
      <c r="A98" s="605"/>
      <c r="B98" s="643"/>
      <c r="C98" s="643"/>
      <c r="D98" s="606" t="s">
        <v>419</v>
      </c>
      <c r="E98" s="607" t="s">
        <v>420</v>
      </c>
      <c r="F98" s="608" t="s">
        <v>271</v>
      </c>
      <c r="G98" s="608" t="s">
        <v>461</v>
      </c>
      <c r="H98" s="644" t="s">
        <v>461</v>
      </c>
      <c r="I98" s="644"/>
    </row>
    <row r="99" spans="1:9" ht="33.75" x14ac:dyDescent="0.2">
      <c r="A99" s="605"/>
      <c r="B99" s="643"/>
      <c r="C99" s="643"/>
      <c r="D99" s="606" t="s">
        <v>455</v>
      </c>
      <c r="E99" s="607" t="s">
        <v>11</v>
      </c>
      <c r="F99" s="608" t="s">
        <v>458</v>
      </c>
      <c r="G99" s="608" t="s">
        <v>462</v>
      </c>
      <c r="H99" s="644" t="s">
        <v>463</v>
      </c>
      <c r="I99" s="644"/>
    </row>
    <row r="100" spans="1:9" ht="15" x14ac:dyDescent="0.2">
      <c r="A100" s="604"/>
      <c r="B100" s="641" t="s">
        <v>464</v>
      </c>
      <c r="C100" s="641"/>
      <c r="D100" s="637"/>
      <c r="E100" s="638" t="s">
        <v>15</v>
      </c>
      <c r="F100" s="639" t="s">
        <v>465</v>
      </c>
      <c r="G100" s="639" t="s">
        <v>271</v>
      </c>
      <c r="H100" s="642" t="s">
        <v>465</v>
      </c>
      <c r="I100" s="642"/>
    </row>
    <row r="101" spans="1:9" ht="33.75" x14ac:dyDescent="0.2">
      <c r="A101" s="605"/>
      <c r="B101" s="643"/>
      <c r="C101" s="643"/>
      <c r="D101" s="606" t="s">
        <v>455</v>
      </c>
      <c r="E101" s="607" t="s">
        <v>11</v>
      </c>
      <c r="F101" s="608" t="s">
        <v>465</v>
      </c>
      <c r="G101" s="608" t="s">
        <v>271</v>
      </c>
      <c r="H101" s="644" t="s">
        <v>465</v>
      </c>
      <c r="I101" s="644"/>
    </row>
    <row r="102" spans="1:9" ht="15" x14ac:dyDescent="0.2">
      <c r="A102" s="604"/>
      <c r="B102" s="641" t="s">
        <v>466</v>
      </c>
      <c r="C102" s="641"/>
      <c r="D102" s="637"/>
      <c r="E102" s="638" t="s">
        <v>16</v>
      </c>
      <c r="F102" s="639" t="s">
        <v>467</v>
      </c>
      <c r="G102" s="639" t="s">
        <v>271</v>
      </c>
      <c r="H102" s="642" t="s">
        <v>467</v>
      </c>
      <c r="I102" s="642"/>
    </row>
    <row r="103" spans="1:9" ht="33.75" x14ac:dyDescent="0.2">
      <c r="A103" s="605"/>
      <c r="B103" s="643"/>
      <c r="C103" s="643"/>
      <c r="D103" s="606" t="s">
        <v>455</v>
      </c>
      <c r="E103" s="607" t="s">
        <v>11</v>
      </c>
      <c r="F103" s="608" t="s">
        <v>467</v>
      </c>
      <c r="G103" s="608" t="s">
        <v>271</v>
      </c>
      <c r="H103" s="644" t="s">
        <v>467</v>
      </c>
      <c r="I103" s="644"/>
    </row>
    <row r="104" spans="1:9" ht="22.5" x14ac:dyDescent="0.2">
      <c r="A104" s="604"/>
      <c r="B104" s="641" t="s">
        <v>468</v>
      </c>
      <c r="C104" s="641"/>
      <c r="D104" s="637"/>
      <c r="E104" s="638" t="s">
        <v>469</v>
      </c>
      <c r="F104" s="639" t="s">
        <v>470</v>
      </c>
      <c r="G104" s="639" t="s">
        <v>271</v>
      </c>
      <c r="H104" s="642" t="s">
        <v>470</v>
      </c>
      <c r="I104" s="642"/>
    </row>
    <row r="105" spans="1:9" x14ac:dyDescent="0.2">
      <c r="A105" s="605"/>
      <c r="B105" s="643"/>
      <c r="C105" s="643"/>
      <c r="D105" s="606" t="s">
        <v>426</v>
      </c>
      <c r="E105" s="607" t="s">
        <v>427</v>
      </c>
      <c r="F105" s="608" t="s">
        <v>471</v>
      </c>
      <c r="G105" s="608" t="s">
        <v>271</v>
      </c>
      <c r="H105" s="644" t="s">
        <v>471</v>
      </c>
      <c r="I105" s="644"/>
    </row>
    <row r="106" spans="1:9" ht="45" x14ac:dyDescent="0.2">
      <c r="A106" s="605"/>
      <c r="B106" s="643"/>
      <c r="C106" s="643"/>
      <c r="D106" s="606" t="s">
        <v>312</v>
      </c>
      <c r="E106" s="607" t="s">
        <v>313</v>
      </c>
      <c r="F106" s="608" t="s">
        <v>472</v>
      </c>
      <c r="G106" s="608" t="s">
        <v>271</v>
      </c>
      <c r="H106" s="644" t="s">
        <v>472</v>
      </c>
      <c r="I106" s="644"/>
    </row>
    <row r="107" spans="1:9" ht="45" x14ac:dyDescent="0.2">
      <c r="A107" s="605"/>
      <c r="B107" s="643"/>
      <c r="C107" s="643"/>
      <c r="D107" s="606" t="s">
        <v>247</v>
      </c>
      <c r="E107" s="607" t="s">
        <v>446</v>
      </c>
      <c r="F107" s="608" t="s">
        <v>473</v>
      </c>
      <c r="G107" s="608" t="s">
        <v>271</v>
      </c>
      <c r="H107" s="644" t="s">
        <v>473</v>
      </c>
      <c r="I107" s="644"/>
    </row>
    <row r="108" spans="1:9" ht="15" x14ac:dyDescent="0.2">
      <c r="A108" s="604"/>
      <c r="B108" s="641" t="s">
        <v>474</v>
      </c>
      <c r="C108" s="641"/>
      <c r="D108" s="637"/>
      <c r="E108" s="638" t="s">
        <v>28</v>
      </c>
      <c r="F108" s="639" t="s">
        <v>475</v>
      </c>
      <c r="G108" s="639" t="s">
        <v>271</v>
      </c>
      <c r="H108" s="642" t="s">
        <v>475</v>
      </c>
      <c r="I108" s="642"/>
    </row>
    <row r="109" spans="1:9" ht="33.75" x14ac:dyDescent="0.2">
      <c r="A109" s="605"/>
      <c r="B109" s="643"/>
      <c r="C109" s="643"/>
      <c r="D109" s="606" t="s">
        <v>455</v>
      </c>
      <c r="E109" s="607" t="s">
        <v>11</v>
      </c>
      <c r="F109" s="608" t="s">
        <v>475</v>
      </c>
      <c r="G109" s="608" t="s">
        <v>271</v>
      </c>
      <c r="H109" s="644" t="s">
        <v>475</v>
      </c>
      <c r="I109" s="644"/>
    </row>
    <row r="110" spans="1:9" ht="22.5" x14ac:dyDescent="0.2">
      <c r="A110" s="634" t="s">
        <v>89</v>
      </c>
      <c r="B110" s="645"/>
      <c r="C110" s="645"/>
      <c r="D110" s="634"/>
      <c r="E110" s="635" t="s">
        <v>132</v>
      </c>
      <c r="F110" s="636" t="s">
        <v>476</v>
      </c>
      <c r="G110" s="636" t="s">
        <v>271</v>
      </c>
      <c r="H110" s="646" t="s">
        <v>476</v>
      </c>
      <c r="I110" s="646"/>
    </row>
    <row r="111" spans="1:9" ht="15" x14ac:dyDescent="0.2">
      <c r="A111" s="604"/>
      <c r="B111" s="641" t="s">
        <v>90</v>
      </c>
      <c r="C111" s="641"/>
      <c r="D111" s="637"/>
      <c r="E111" s="638" t="s">
        <v>477</v>
      </c>
      <c r="F111" s="639" t="s">
        <v>478</v>
      </c>
      <c r="G111" s="639" t="s">
        <v>271</v>
      </c>
      <c r="H111" s="642" t="s">
        <v>478</v>
      </c>
      <c r="I111" s="642"/>
    </row>
    <row r="112" spans="1:9" ht="67.5" x14ac:dyDescent="0.2">
      <c r="A112" s="605"/>
      <c r="B112" s="643"/>
      <c r="C112" s="643"/>
      <c r="D112" s="606" t="s">
        <v>479</v>
      </c>
      <c r="E112" s="607" t="s">
        <v>480</v>
      </c>
      <c r="F112" s="608" t="s">
        <v>478</v>
      </c>
      <c r="G112" s="608" t="s">
        <v>271</v>
      </c>
      <c r="H112" s="644" t="s">
        <v>478</v>
      </c>
      <c r="I112" s="644"/>
    </row>
    <row r="113" spans="1:9" ht="15" x14ac:dyDescent="0.2">
      <c r="A113" s="604"/>
      <c r="B113" s="641" t="s">
        <v>481</v>
      </c>
      <c r="C113" s="641"/>
      <c r="D113" s="637"/>
      <c r="E113" s="638" t="s">
        <v>133</v>
      </c>
      <c r="F113" s="639" t="s">
        <v>482</v>
      </c>
      <c r="G113" s="639" t="s">
        <v>271</v>
      </c>
      <c r="H113" s="642" t="s">
        <v>482</v>
      </c>
      <c r="I113" s="642"/>
    </row>
    <row r="114" spans="1:9" ht="33.75" x14ac:dyDescent="0.2">
      <c r="A114" s="605"/>
      <c r="B114" s="643"/>
      <c r="C114" s="643"/>
      <c r="D114" s="606" t="s">
        <v>281</v>
      </c>
      <c r="E114" s="607" t="s">
        <v>282</v>
      </c>
      <c r="F114" s="608" t="s">
        <v>482</v>
      </c>
      <c r="G114" s="608" t="s">
        <v>271</v>
      </c>
      <c r="H114" s="644" t="s">
        <v>482</v>
      </c>
      <c r="I114" s="644"/>
    </row>
    <row r="115" spans="1:9" ht="33.75" x14ac:dyDescent="0.2">
      <c r="A115" s="604"/>
      <c r="B115" s="641" t="s">
        <v>483</v>
      </c>
      <c r="C115" s="641"/>
      <c r="D115" s="637"/>
      <c r="E115" s="638" t="s">
        <v>167</v>
      </c>
      <c r="F115" s="639" t="s">
        <v>484</v>
      </c>
      <c r="G115" s="639" t="s">
        <v>271</v>
      </c>
      <c r="H115" s="642" t="s">
        <v>484</v>
      </c>
      <c r="I115" s="642"/>
    </row>
    <row r="116" spans="1:9" x14ac:dyDescent="0.2">
      <c r="A116" s="605"/>
      <c r="B116" s="643"/>
      <c r="C116" s="643"/>
      <c r="D116" s="606" t="s">
        <v>168</v>
      </c>
      <c r="E116" s="607" t="s">
        <v>169</v>
      </c>
      <c r="F116" s="608" t="s">
        <v>484</v>
      </c>
      <c r="G116" s="608" t="s">
        <v>271</v>
      </c>
      <c r="H116" s="644" t="s">
        <v>484</v>
      </c>
      <c r="I116" s="644"/>
    </row>
    <row r="117" spans="1:9" x14ac:dyDescent="0.2">
      <c r="A117" s="653" t="s">
        <v>485</v>
      </c>
      <c r="B117" s="653"/>
      <c r="C117" s="653"/>
      <c r="D117" s="653"/>
      <c r="E117" s="653"/>
      <c r="F117" s="612" t="s">
        <v>486</v>
      </c>
      <c r="G117" s="612" t="s">
        <v>487</v>
      </c>
      <c r="H117" s="654" t="s">
        <v>488</v>
      </c>
      <c r="I117" s="654"/>
    </row>
  </sheetData>
  <mergeCells count="233">
    <mergeCell ref="B116:C116"/>
    <mergeCell ref="H116:I116"/>
    <mergeCell ref="A117:E117"/>
    <mergeCell ref="H117:I117"/>
    <mergeCell ref="B113:C113"/>
    <mergeCell ref="H113:I113"/>
    <mergeCell ref="B114:C114"/>
    <mergeCell ref="H114:I114"/>
    <mergeCell ref="B115:C115"/>
    <mergeCell ref="H115:I115"/>
    <mergeCell ref="B110:C110"/>
    <mergeCell ref="H110:I110"/>
    <mergeCell ref="B111:C111"/>
    <mergeCell ref="H111:I111"/>
    <mergeCell ref="B112:C112"/>
    <mergeCell ref="H112:I112"/>
    <mergeCell ref="B107:C107"/>
    <mergeCell ref="H107:I107"/>
    <mergeCell ref="B108:C108"/>
    <mergeCell ref="H108:I108"/>
    <mergeCell ref="B109:C109"/>
    <mergeCell ref="H109:I109"/>
    <mergeCell ref="B104:C104"/>
    <mergeCell ref="H104:I104"/>
    <mergeCell ref="B105:C105"/>
    <mergeCell ref="H105:I105"/>
    <mergeCell ref="B106:C106"/>
    <mergeCell ref="H106:I106"/>
    <mergeCell ref="B101:C101"/>
    <mergeCell ref="H101:I101"/>
    <mergeCell ref="B102:C102"/>
    <mergeCell ref="H102:I102"/>
    <mergeCell ref="B103:C103"/>
    <mergeCell ref="H103:I103"/>
    <mergeCell ref="B100:C100"/>
    <mergeCell ref="H100:I100"/>
    <mergeCell ref="B97:C97"/>
    <mergeCell ref="H97:I97"/>
    <mergeCell ref="B98:C98"/>
    <mergeCell ref="H98:I98"/>
    <mergeCell ref="B99:C99"/>
    <mergeCell ref="H99:I99"/>
    <mergeCell ref="B94:C94"/>
    <mergeCell ref="H94:I94"/>
    <mergeCell ref="B95:C95"/>
    <mergeCell ref="H95:I95"/>
    <mergeCell ref="B96:C96"/>
    <mergeCell ref="H96:I96"/>
    <mergeCell ref="B91:C91"/>
    <mergeCell ref="H91:I91"/>
    <mergeCell ref="B92:C92"/>
    <mergeCell ref="H92:I92"/>
    <mergeCell ref="B93:C93"/>
    <mergeCell ref="H93:I93"/>
    <mergeCell ref="B88:C88"/>
    <mergeCell ref="H88:I88"/>
    <mergeCell ref="B89:C89"/>
    <mergeCell ref="H89:I89"/>
    <mergeCell ref="B90:C90"/>
    <mergeCell ref="H90:I90"/>
    <mergeCell ref="B85:C85"/>
    <mergeCell ref="H85:I85"/>
    <mergeCell ref="B86:C86"/>
    <mergeCell ref="H86:I86"/>
    <mergeCell ref="B87:C87"/>
    <mergeCell ref="H87:I87"/>
    <mergeCell ref="B82:C82"/>
    <mergeCell ref="H82:I82"/>
    <mergeCell ref="B83:C83"/>
    <mergeCell ref="H83:I83"/>
    <mergeCell ref="B84:C84"/>
    <mergeCell ref="H84:I84"/>
    <mergeCell ref="B79:C79"/>
    <mergeCell ref="H79:I79"/>
    <mergeCell ref="B80:C80"/>
    <mergeCell ref="H80:I80"/>
    <mergeCell ref="B81:C81"/>
    <mergeCell ref="H81:I81"/>
    <mergeCell ref="B78:C78"/>
    <mergeCell ref="H78:I78"/>
    <mergeCell ref="B75:C75"/>
    <mergeCell ref="H75:I75"/>
    <mergeCell ref="B76:C76"/>
    <mergeCell ref="H76:I76"/>
    <mergeCell ref="B77:C77"/>
    <mergeCell ref="H77:I77"/>
    <mergeCell ref="B72:C72"/>
    <mergeCell ref="H72:I72"/>
    <mergeCell ref="B73:C73"/>
    <mergeCell ref="H73:I73"/>
    <mergeCell ref="B74:C74"/>
    <mergeCell ref="H74:I74"/>
    <mergeCell ref="B69:C69"/>
    <mergeCell ref="H69:I69"/>
    <mergeCell ref="B70:C70"/>
    <mergeCell ref="H70:I70"/>
    <mergeCell ref="B71:C71"/>
    <mergeCell ref="H71:I71"/>
    <mergeCell ref="B66:C66"/>
    <mergeCell ref="H66:I66"/>
    <mergeCell ref="B67:C67"/>
    <mergeCell ref="H67:I67"/>
    <mergeCell ref="B68:C68"/>
    <mergeCell ref="H68:I68"/>
    <mergeCell ref="B63:C63"/>
    <mergeCell ref="H63:I63"/>
    <mergeCell ref="B64:C64"/>
    <mergeCell ref="H64:I64"/>
    <mergeCell ref="B65:C65"/>
    <mergeCell ref="H65:I65"/>
    <mergeCell ref="B60:C60"/>
    <mergeCell ref="H60:I60"/>
    <mergeCell ref="B61:C61"/>
    <mergeCell ref="H61:I61"/>
    <mergeCell ref="B62:C62"/>
    <mergeCell ref="H62:I62"/>
    <mergeCell ref="B57:C57"/>
    <mergeCell ref="H57:I57"/>
    <mergeCell ref="B58:C58"/>
    <mergeCell ref="H58:I58"/>
    <mergeCell ref="B59:C59"/>
    <mergeCell ref="H59:I59"/>
    <mergeCell ref="B54:C54"/>
    <mergeCell ref="H54:I54"/>
    <mergeCell ref="B55:C55"/>
    <mergeCell ref="H55:I55"/>
    <mergeCell ref="B56:C56"/>
    <mergeCell ref="H56:I56"/>
    <mergeCell ref="B51:C51"/>
    <mergeCell ref="H51:I51"/>
    <mergeCell ref="B52:C52"/>
    <mergeCell ref="H52:I52"/>
    <mergeCell ref="B53:C53"/>
    <mergeCell ref="H53:I53"/>
    <mergeCell ref="B50:C50"/>
    <mergeCell ref="H50:I50"/>
    <mergeCell ref="B47:C47"/>
    <mergeCell ref="H47:I47"/>
    <mergeCell ref="B48:C48"/>
    <mergeCell ref="H48:I48"/>
    <mergeCell ref="B49:C49"/>
    <mergeCell ref="H49:I49"/>
    <mergeCell ref="B44:C44"/>
    <mergeCell ref="H44:I44"/>
    <mergeCell ref="B45:C45"/>
    <mergeCell ref="H45:I45"/>
    <mergeCell ref="B46:C46"/>
    <mergeCell ref="H46:I46"/>
    <mergeCell ref="B41:C41"/>
    <mergeCell ref="H41:I41"/>
    <mergeCell ref="B42:C42"/>
    <mergeCell ref="H42:I42"/>
    <mergeCell ref="B43:C43"/>
    <mergeCell ref="H43:I43"/>
    <mergeCell ref="B38:C38"/>
    <mergeCell ref="H38:I38"/>
    <mergeCell ref="B39:C39"/>
    <mergeCell ref="H39:I39"/>
    <mergeCell ref="B40:C40"/>
    <mergeCell ref="H40:I40"/>
    <mergeCell ref="B35:C35"/>
    <mergeCell ref="H35:I35"/>
    <mergeCell ref="B36:C36"/>
    <mergeCell ref="H36:I36"/>
    <mergeCell ref="B37:C37"/>
    <mergeCell ref="H37:I37"/>
    <mergeCell ref="B32:C32"/>
    <mergeCell ref="H32:I32"/>
    <mergeCell ref="B33:C33"/>
    <mergeCell ref="H33:I33"/>
    <mergeCell ref="B34:C34"/>
    <mergeCell ref="H34:I34"/>
    <mergeCell ref="B29:C29"/>
    <mergeCell ref="H29:I29"/>
    <mergeCell ref="B30:C30"/>
    <mergeCell ref="H30:I30"/>
    <mergeCell ref="B31:C31"/>
    <mergeCell ref="H31:I31"/>
    <mergeCell ref="B26:C26"/>
    <mergeCell ref="H26:I26"/>
    <mergeCell ref="B27:C27"/>
    <mergeCell ref="H27:I27"/>
    <mergeCell ref="B28:C28"/>
    <mergeCell ref="H28:I28"/>
    <mergeCell ref="B23:C23"/>
    <mergeCell ref="H23:I23"/>
    <mergeCell ref="B24:C24"/>
    <mergeCell ref="H24:I24"/>
    <mergeCell ref="B25:C25"/>
    <mergeCell ref="H25:I25"/>
    <mergeCell ref="B20:C20"/>
    <mergeCell ref="H20:I20"/>
    <mergeCell ref="B21:C21"/>
    <mergeCell ref="H21:I21"/>
    <mergeCell ref="B22:C22"/>
    <mergeCell ref="H22:I22"/>
    <mergeCell ref="B17:C17"/>
    <mergeCell ref="H17:I17"/>
    <mergeCell ref="B18:C18"/>
    <mergeCell ref="H18:I18"/>
    <mergeCell ref="B19:C19"/>
    <mergeCell ref="H19:I19"/>
    <mergeCell ref="B14:C14"/>
    <mergeCell ref="H14:I14"/>
    <mergeCell ref="B15:C15"/>
    <mergeCell ref="H15:I15"/>
    <mergeCell ref="B16:C16"/>
    <mergeCell ref="H16:I16"/>
    <mergeCell ref="B11:C11"/>
    <mergeCell ref="H11:I11"/>
    <mergeCell ref="B12:C12"/>
    <mergeCell ref="H12:I12"/>
    <mergeCell ref="B13:C13"/>
    <mergeCell ref="H13:I13"/>
    <mergeCell ref="B8:C8"/>
    <mergeCell ref="H8:I8"/>
    <mergeCell ref="B9:C9"/>
    <mergeCell ref="H9:I9"/>
    <mergeCell ref="B10:C10"/>
    <mergeCell ref="H10:I10"/>
    <mergeCell ref="B5:C5"/>
    <mergeCell ref="H5:I5"/>
    <mergeCell ref="B6:C6"/>
    <mergeCell ref="H6:I6"/>
    <mergeCell ref="B7:C7"/>
    <mergeCell ref="H7:I7"/>
    <mergeCell ref="A1:I1"/>
    <mergeCell ref="A2:F2"/>
    <mergeCell ref="G2:I2"/>
    <mergeCell ref="B3:C3"/>
    <mergeCell ref="H3:I3"/>
    <mergeCell ref="B4:C4"/>
    <mergeCell ref="H4:I4"/>
  </mergeCells>
  <pageMargins left="0.74803149606299213" right="0.74803149606299213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0"/>
  <sheetViews>
    <sheetView showGridLines="0" tabSelected="1" topLeftCell="A13" workbookViewId="0">
      <selection activeCell="A3" sqref="A3"/>
    </sheetView>
  </sheetViews>
  <sheetFormatPr defaultRowHeight="12.75" x14ac:dyDescent="0.2"/>
  <cols>
    <col min="1" max="1" width="6.6640625" style="3" customWidth="1"/>
    <col min="2" max="2" width="8.83203125" style="3" customWidth="1"/>
    <col min="3" max="3" width="0.1640625" style="3" customWidth="1"/>
    <col min="4" max="4" width="9" style="3" customWidth="1"/>
    <col min="5" max="5" width="39.1640625" style="3" customWidth="1"/>
    <col min="6" max="6" width="16.1640625" style="3" customWidth="1"/>
    <col min="7" max="7" width="14" style="3" customWidth="1"/>
    <col min="8" max="8" width="10.1640625" style="3" hidden="1" customWidth="1"/>
    <col min="9" max="9" width="15" style="3" customWidth="1"/>
    <col min="10" max="216" width="9.33203125" style="3"/>
    <col min="217" max="217" width="2.5" style="3" customWidth="1"/>
    <col min="218" max="218" width="10.1640625" style="3" customWidth="1"/>
    <col min="219" max="219" width="11.5" style="3" customWidth="1"/>
    <col min="220" max="220" width="1.1640625" style="3" customWidth="1"/>
    <col min="221" max="221" width="12.6640625" style="3" customWidth="1"/>
    <col min="222" max="222" width="63.6640625" style="3" customWidth="1"/>
    <col min="223" max="224" width="26.6640625" style="3" customWidth="1"/>
    <col min="225" max="225" width="10.1640625" style="3" customWidth="1"/>
    <col min="226" max="226" width="16.5" style="3" customWidth="1"/>
    <col min="227" max="472" width="9.33203125" style="3"/>
    <col min="473" max="473" width="2.5" style="3" customWidth="1"/>
    <col min="474" max="474" width="10.1640625" style="3" customWidth="1"/>
    <col min="475" max="475" width="11.5" style="3" customWidth="1"/>
    <col min="476" max="476" width="1.1640625" style="3" customWidth="1"/>
    <col min="477" max="477" width="12.6640625" style="3" customWidth="1"/>
    <col min="478" max="478" width="63.6640625" style="3" customWidth="1"/>
    <col min="479" max="480" width="26.6640625" style="3" customWidth="1"/>
    <col min="481" max="481" width="10.1640625" style="3" customWidth="1"/>
    <col min="482" max="482" width="16.5" style="3" customWidth="1"/>
    <col min="483" max="728" width="9.33203125" style="3"/>
    <col min="729" max="729" width="2.5" style="3" customWidth="1"/>
    <col min="730" max="730" width="10.1640625" style="3" customWidth="1"/>
    <col min="731" max="731" width="11.5" style="3" customWidth="1"/>
    <col min="732" max="732" width="1.1640625" style="3" customWidth="1"/>
    <col min="733" max="733" width="12.6640625" style="3" customWidth="1"/>
    <col min="734" max="734" width="63.6640625" style="3" customWidth="1"/>
    <col min="735" max="736" width="26.6640625" style="3" customWidth="1"/>
    <col min="737" max="737" width="10.1640625" style="3" customWidth="1"/>
    <col min="738" max="738" width="16.5" style="3" customWidth="1"/>
    <col min="739" max="984" width="9.33203125" style="3"/>
    <col min="985" max="985" width="2.5" style="3" customWidth="1"/>
    <col min="986" max="986" width="10.1640625" style="3" customWidth="1"/>
    <col min="987" max="987" width="11.5" style="3" customWidth="1"/>
    <col min="988" max="988" width="1.1640625" style="3" customWidth="1"/>
    <col min="989" max="989" width="12.6640625" style="3" customWidth="1"/>
    <col min="990" max="990" width="63.6640625" style="3" customWidth="1"/>
    <col min="991" max="992" width="26.6640625" style="3" customWidth="1"/>
    <col min="993" max="993" width="10.1640625" style="3" customWidth="1"/>
    <col min="994" max="994" width="16.5" style="3" customWidth="1"/>
    <col min="995" max="1240" width="9.33203125" style="3"/>
    <col min="1241" max="1241" width="2.5" style="3" customWidth="1"/>
    <col min="1242" max="1242" width="10.1640625" style="3" customWidth="1"/>
    <col min="1243" max="1243" width="11.5" style="3" customWidth="1"/>
    <col min="1244" max="1244" width="1.1640625" style="3" customWidth="1"/>
    <col min="1245" max="1245" width="12.6640625" style="3" customWidth="1"/>
    <col min="1246" max="1246" width="63.6640625" style="3" customWidth="1"/>
    <col min="1247" max="1248" width="26.6640625" style="3" customWidth="1"/>
    <col min="1249" max="1249" width="10.1640625" style="3" customWidth="1"/>
    <col min="1250" max="1250" width="16.5" style="3" customWidth="1"/>
    <col min="1251" max="1496" width="9.33203125" style="3"/>
    <col min="1497" max="1497" width="2.5" style="3" customWidth="1"/>
    <col min="1498" max="1498" width="10.1640625" style="3" customWidth="1"/>
    <col min="1499" max="1499" width="11.5" style="3" customWidth="1"/>
    <col min="1500" max="1500" width="1.1640625" style="3" customWidth="1"/>
    <col min="1501" max="1501" width="12.6640625" style="3" customWidth="1"/>
    <col min="1502" max="1502" width="63.6640625" style="3" customWidth="1"/>
    <col min="1503" max="1504" width="26.6640625" style="3" customWidth="1"/>
    <col min="1505" max="1505" width="10.1640625" style="3" customWidth="1"/>
    <col min="1506" max="1506" width="16.5" style="3" customWidth="1"/>
    <col min="1507" max="1752" width="9.33203125" style="3"/>
    <col min="1753" max="1753" width="2.5" style="3" customWidth="1"/>
    <col min="1754" max="1754" width="10.1640625" style="3" customWidth="1"/>
    <col min="1755" max="1755" width="11.5" style="3" customWidth="1"/>
    <col min="1756" max="1756" width="1.1640625" style="3" customWidth="1"/>
    <col min="1757" max="1757" width="12.6640625" style="3" customWidth="1"/>
    <col min="1758" max="1758" width="63.6640625" style="3" customWidth="1"/>
    <col min="1759" max="1760" width="26.6640625" style="3" customWidth="1"/>
    <col min="1761" max="1761" width="10.1640625" style="3" customWidth="1"/>
    <col min="1762" max="1762" width="16.5" style="3" customWidth="1"/>
    <col min="1763" max="2008" width="9.33203125" style="3"/>
    <col min="2009" max="2009" width="2.5" style="3" customWidth="1"/>
    <col min="2010" max="2010" width="10.1640625" style="3" customWidth="1"/>
    <col min="2011" max="2011" width="11.5" style="3" customWidth="1"/>
    <col min="2012" max="2012" width="1.1640625" style="3" customWidth="1"/>
    <col min="2013" max="2013" width="12.6640625" style="3" customWidth="1"/>
    <col min="2014" max="2014" width="63.6640625" style="3" customWidth="1"/>
    <col min="2015" max="2016" width="26.6640625" style="3" customWidth="1"/>
    <col min="2017" max="2017" width="10.1640625" style="3" customWidth="1"/>
    <col min="2018" max="2018" width="16.5" style="3" customWidth="1"/>
    <col min="2019" max="2264" width="9.33203125" style="3"/>
    <col min="2265" max="2265" width="2.5" style="3" customWidth="1"/>
    <col min="2266" max="2266" width="10.1640625" style="3" customWidth="1"/>
    <col min="2267" max="2267" width="11.5" style="3" customWidth="1"/>
    <col min="2268" max="2268" width="1.1640625" style="3" customWidth="1"/>
    <col min="2269" max="2269" width="12.6640625" style="3" customWidth="1"/>
    <col min="2270" max="2270" width="63.6640625" style="3" customWidth="1"/>
    <col min="2271" max="2272" width="26.6640625" style="3" customWidth="1"/>
    <col min="2273" max="2273" width="10.1640625" style="3" customWidth="1"/>
    <col min="2274" max="2274" width="16.5" style="3" customWidth="1"/>
    <col min="2275" max="2520" width="9.33203125" style="3"/>
    <col min="2521" max="2521" width="2.5" style="3" customWidth="1"/>
    <col min="2522" max="2522" width="10.1640625" style="3" customWidth="1"/>
    <col min="2523" max="2523" width="11.5" style="3" customWidth="1"/>
    <col min="2524" max="2524" width="1.1640625" style="3" customWidth="1"/>
    <col min="2525" max="2525" width="12.6640625" style="3" customWidth="1"/>
    <col min="2526" max="2526" width="63.6640625" style="3" customWidth="1"/>
    <col min="2527" max="2528" width="26.6640625" style="3" customWidth="1"/>
    <col min="2529" max="2529" width="10.1640625" style="3" customWidth="1"/>
    <col min="2530" max="2530" width="16.5" style="3" customWidth="1"/>
    <col min="2531" max="2776" width="9.33203125" style="3"/>
    <col min="2777" max="2777" width="2.5" style="3" customWidth="1"/>
    <col min="2778" max="2778" width="10.1640625" style="3" customWidth="1"/>
    <col min="2779" max="2779" width="11.5" style="3" customWidth="1"/>
    <col min="2780" max="2780" width="1.1640625" style="3" customWidth="1"/>
    <col min="2781" max="2781" width="12.6640625" style="3" customWidth="1"/>
    <col min="2782" max="2782" width="63.6640625" style="3" customWidth="1"/>
    <col min="2783" max="2784" width="26.6640625" style="3" customWidth="1"/>
    <col min="2785" max="2785" width="10.1640625" style="3" customWidth="1"/>
    <col min="2786" max="2786" width="16.5" style="3" customWidth="1"/>
    <col min="2787" max="3032" width="9.33203125" style="3"/>
    <col min="3033" max="3033" width="2.5" style="3" customWidth="1"/>
    <col min="3034" max="3034" width="10.1640625" style="3" customWidth="1"/>
    <col min="3035" max="3035" width="11.5" style="3" customWidth="1"/>
    <col min="3036" max="3036" width="1.1640625" style="3" customWidth="1"/>
    <col min="3037" max="3037" width="12.6640625" style="3" customWidth="1"/>
    <col min="3038" max="3038" width="63.6640625" style="3" customWidth="1"/>
    <col min="3039" max="3040" width="26.6640625" style="3" customWidth="1"/>
    <col min="3041" max="3041" width="10.1640625" style="3" customWidth="1"/>
    <col min="3042" max="3042" width="16.5" style="3" customWidth="1"/>
    <col min="3043" max="3288" width="9.33203125" style="3"/>
    <col min="3289" max="3289" width="2.5" style="3" customWidth="1"/>
    <col min="3290" max="3290" width="10.1640625" style="3" customWidth="1"/>
    <col min="3291" max="3291" width="11.5" style="3" customWidth="1"/>
    <col min="3292" max="3292" width="1.1640625" style="3" customWidth="1"/>
    <col min="3293" max="3293" width="12.6640625" style="3" customWidth="1"/>
    <col min="3294" max="3294" width="63.6640625" style="3" customWidth="1"/>
    <col min="3295" max="3296" width="26.6640625" style="3" customWidth="1"/>
    <col min="3297" max="3297" width="10.1640625" style="3" customWidth="1"/>
    <col min="3298" max="3298" width="16.5" style="3" customWidth="1"/>
    <col min="3299" max="3544" width="9.33203125" style="3"/>
    <col min="3545" max="3545" width="2.5" style="3" customWidth="1"/>
    <col min="3546" max="3546" width="10.1640625" style="3" customWidth="1"/>
    <col min="3547" max="3547" width="11.5" style="3" customWidth="1"/>
    <col min="3548" max="3548" width="1.1640625" style="3" customWidth="1"/>
    <col min="3549" max="3549" width="12.6640625" style="3" customWidth="1"/>
    <col min="3550" max="3550" width="63.6640625" style="3" customWidth="1"/>
    <col min="3551" max="3552" width="26.6640625" style="3" customWidth="1"/>
    <col min="3553" max="3553" width="10.1640625" style="3" customWidth="1"/>
    <col min="3554" max="3554" width="16.5" style="3" customWidth="1"/>
    <col min="3555" max="3800" width="9.33203125" style="3"/>
    <col min="3801" max="3801" width="2.5" style="3" customWidth="1"/>
    <col min="3802" max="3802" width="10.1640625" style="3" customWidth="1"/>
    <col min="3803" max="3803" width="11.5" style="3" customWidth="1"/>
    <col min="3804" max="3804" width="1.1640625" style="3" customWidth="1"/>
    <col min="3805" max="3805" width="12.6640625" style="3" customWidth="1"/>
    <col min="3806" max="3806" width="63.6640625" style="3" customWidth="1"/>
    <col min="3807" max="3808" width="26.6640625" style="3" customWidth="1"/>
    <col min="3809" max="3809" width="10.1640625" style="3" customWidth="1"/>
    <col min="3810" max="3810" width="16.5" style="3" customWidth="1"/>
    <col min="3811" max="4056" width="9.33203125" style="3"/>
    <col min="4057" max="4057" width="2.5" style="3" customWidth="1"/>
    <col min="4058" max="4058" width="10.1640625" style="3" customWidth="1"/>
    <col min="4059" max="4059" width="11.5" style="3" customWidth="1"/>
    <col min="4060" max="4060" width="1.1640625" style="3" customWidth="1"/>
    <col min="4061" max="4061" width="12.6640625" style="3" customWidth="1"/>
    <col min="4062" max="4062" width="63.6640625" style="3" customWidth="1"/>
    <col min="4063" max="4064" width="26.6640625" style="3" customWidth="1"/>
    <col min="4065" max="4065" width="10.1640625" style="3" customWidth="1"/>
    <col min="4066" max="4066" width="16.5" style="3" customWidth="1"/>
    <col min="4067" max="4312" width="9.33203125" style="3"/>
    <col min="4313" max="4313" width="2.5" style="3" customWidth="1"/>
    <col min="4314" max="4314" width="10.1640625" style="3" customWidth="1"/>
    <col min="4315" max="4315" width="11.5" style="3" customWidth="1"/>
    <col min="4316" max="4316" width="1.1640625" style="3" customWidth="1"/>
    <col min="4317" max="4317" width="12.6640625" style="3" customWidth="1"/>
    <col min="4318" max="4318" width="63.6640625" style="3" customWidth="1"/>
    <col min="4319" max="4320" width="26.6640625" style="3" customWidth="1"/>
    <col min="4321" max="4321" width="10.1640625" style="3" customWidth="1"/>
    <col min="4322" max="4322" width="16.5" style="3" customWidth="1"/>
    <col min="4323" max="4568" width="9.33203125" style="3"/>
    <col min="4569" max="4569" width="2.5" style="3" customWidth="1"/>
    <col min="4570" max="4570" width="10.1640625" style="3" customWidth="1"/>
    <col min="4571" max="4571" width="11.5" style="3" customWidth="1"/>
    <col min="4572" max="4572" width="1.1640625" style="3" customWidth="1"/>
    <col min="4573" max="4573" width="12.6640625" style="3" customWidth="1"/>
    <col min="4574" max="4574" width="63.6640625" style="3" customWidth="1"/>
    <col min="4575" max="4576" width="26.6640625" style="3" customWidth="1"/>
    <col min="4577" max="4577" width="10.1640625" style="3" customWidth="1"/>
    <col min="4578" max="4578" width="16.5" style="3" customWidth="1"/>
    <col min="4579" max="4824" width="9.33203125" style="3"/>
    <col min="4825" max="4825" width="2.5" style="3" customWidth="1"/>
    <col min="4826" max="4826" width="10.1640625" style="3" customWidth="1"/>
    <col min="4827" max="4827" width="11.5" style="3" customWidth="1"/>
    <col min="4828" max="4828" width="1.1640625" style="3" customWidth="1"/>
    <col min="4829" max="4829" width="12.6640625" style="3" customWidth="1"/>
    <col min="4830" max="4830" width="63.6640625" style="3" customWidth="1"/>
    <col min="4831" max="4832" width="26.6640625" style="3" customWidth="1"/>
    <col min="4833" max="4833" width="10.1640625" style="3" customWidth="1"/>
    <col min="4834" max="4834" width="16.5" style="3" customWidth="1"/>
    <col min="4835" max="5080" width="9.33203125" style="3"/>
    <col min="5081" max="5081" width="2.5" style="3" customWidth="1"/>
    <col min="5082" max="5082" width="10.1640625" style="3" customWidth="1"/>
    <col min="5083" max="5083" width="11.5" style="3" customWidth="1"/>
    <col min="5084" max="5084" width="1.1640625" style="3" customWidth="1"/>
    <col min="5085" max="5085" width="12.6640625" style="3" customWidth="1"/>
    <col min="5086" max="5086" width="63.6640625" style="3" customWidth="1"/>
    <col min="5087" max="5088" width="26.6640625" style="3" customWidth="1"/>
    <col min="5089" max="5089" width="10.1640625" style="3" customWidth="1"/>
    <col min="5090" max="5090" width="16.5" style="3" customWidth="1"/>
    <col min="5091" max="5336" width="9.33203125" style="3"/>
    <col min="5337" max="5337" width="2.5" style="3" customWidth="1"/>
    <col min="5338" max="5338" width="10.1640625" style="3" customWidth="1"/>
    <col min="5339" max="5339" width="11.5" style="3" customWidth="1"/>
    <col min="5340" max="5340" width="1.1640625" style="3" customWidth="1"/>
    <col min="5341" max="5341" width="12.6640625" style="3" customWidth="1"/>
    <col min="5342" max="5342" width="63.6640625" style="3" customWidth="1"/>
    <col min="5343" max="5344" width="26.6640625" style="3" customWidth="1"/>
    <col min="5345" max="5345" width="10.1640625" style="3" customWidth="1"/>
    <col min="5346" max="5346" width="16.5" style="3" customWidth="1"/>
    <col min="5347" max="5592" width="9.33203125" style="3"/>
    <col min="5593" max="5593" width="2.5" style="3" customWidth="1"/>
    <col min="5594" max="5594" width="10.1640625" style="3" customWidth="1"/>
    <col min="5595" max="5595" width="11.5" style="3" customWidth="1"/>
    <col min="5596" max="5596" width="1.1640625" style="3" customWidth="1"/>
    <col min="5597" max="5597" width="12.6640625" style="3" customWidth="1"/>
    <col min="5598" max="5598" width="63.6640625" style="3" customWidth="1"/>
    <col min="5599" max="5600" width="26.6640625" style="3" customWidth="1"/>
    <col min="5601" max="5601" width="10.1640625" style="3" customWidth="1"/>
    <col min="5602" max="5602" width="16.5" style="3" customWidth="1"/>
    <col min="5603" max="5848" width="9.33203125" style="3"/>
    <col min="5849" max="5849" width="2.5" style="3" customWidth="1"/>
    <col min="5850" max="5850" width="10.1640625" style="3" customWidth="1"/>
    <col min="5851" max="5851" width="11.5" style="3" customWidth="1"/>
    <col min="5852" max="5852" width="1.1640625" style="3" customWidth="1"/>
    <col min="5853" max="5853" width="12.6640625" style="3" customWidth="1"/>
    <col min="5854" max="5854" width="63.6640625" style="3" customWidth="1"/>
    <col min="5855" max="5856" width="26.6640625" style="3" customWidth="1"/>
    <col min="5857" max="5857" width="10.1640625" style="3" customWidth="1"/>
    <col min="5858" max="5858" width="16.5" style="3" customWidth="1"/>
    <col min="5859" max="6104" width="9.33203125" style="3"/>
    <col min="6105" max="6105" width="2.5" style="3" customWidth="1"/>
    <col min="6106" max="6106" width="10.1640625" style="3" customWidth="1"/>
    <col min="6107" max="6107" width="11.5" style="3" customWidth="1"/>
    <col min="6108" max="6108" width="1.1640625" style="3" customWidth="1"/>
    <col min="6109" max="6109" width="12.6640625" style="3" customWidth="1"/>
    <col min="6110" max="6110" width="63.6640625" style="3" customWidth="1"/>
    <col min="6111" max="6112" width="26.6640625" style="3" customWidth="1"/>
    <col min="6113" max="6113" width="10.1640625" style="3" customWidth="1"/>
    <col min="6114" max="6114" width="16.5" style="3" customWidth="1"/>
    <col min="6115" max="6360" width="9.33203125" style="3"/>
    <col min="6361" max="6361" width="2.5" style="3" customWidth="1"/>
    <col min="6362" max="6362" width="10.1640625" style="3" customWidth="1"/>
    <col min="6363" max="6363" width="11.5" style="3" customWidth="1"/>
    <col min="6364" max="6364" width="1.1640625" style="3" customWidth="1"/>
    <col min="6365" max="6365" width="12.6640625" style="3" customWidth="1"/>
    <col min="6366" max="6366" width="63.6640625" style="3" customWidth="1"/>
    <col min="6367" max="6368" width="26.6640625" style="3" customWidth="1"/>
    <col min="6369" max="6369" width="10.1640625" style="3" customWidth="1"/>
    <col min="6370" max="6370" width="16.5" style="3" customWidth="1"/>
    <col min="6371" max="6616" width="9.33203125" style="3"/>
    <col min="6617" max="6617" width="2.5" style="3" customWidth="1"/>
    <col min="6618" max="6618" width="10.1640625" style="3" customWidth="1"/>
    <col min="6619" max="6619" width="11.5" style="3" customWidth="1"/>
    <col min="6620" max="6620" width="1.1640625" style="3" customWidth="1"/>
    <col min="6621" max="6621" width="12.6640625" style="3" customWidth="1"/>
    <col min="6622" max="6622" width="63.6640625" style="3" customWidth="1"/>
    <col min="6623" max="6624" width="26.6640625" style="3" customWidth="1"/>
    <col min="6625" max="6625" width="10.1640625" style="3" customWidth="1"/>
    <col min="6626" max="6626" width="16.5" style="3" customWidth="1"/>
    <col min="6627" max="6872" width="9.33203125" style="3"/>
    <col min="6873" max="6873" width="2.5" style="3" customWidth="1"/>
    <col min="6874" max="6874" width="10.1640625" style="3" customWidth="1"/>
    <col min="6875" max="6875" width="11.5" style="3" customWidth="1"/>
    <col min="6876" max="6876" width="1.1640625" style="3" customWidth="1"/>
    <col min="6877" max="6877" width="12.6640625" style="3" customWidth="1"/>
    <col min="6878" max="6878" width="63.6640625" style="3" customWidth="1"/>
    <col min="6879" max="6880" width="26.6640625" style="3" customWidth="1"/>
    <col min="6881" max="6881" width="10.1640625" style="3" customWidth="1"/>
    <col min="6882" max="6882" width="16.5" style="3" customWidth="1"/>
    <col min="6883" max="7128" width="9.33203125" style="3"/>
    <col min="7129" max="7129" width="2.5" style="3" customWidth="1"/>
    <col min="7130" max="7130" width="10.1640625" style="3" customWidth="1"/>
    <col min="7131" max="7131" width="11.5" style="3" customWidth="1"/>
    <col min="7132" max="7132" width="1.1640625" style="3" customWidth="1"/>
    <col min="7133" max="7133" width="12.6640625" style="3" customWidth="1"/>
    <col min="7134" max="7134" width="63.6640625" style="3" customWidth="1"/>
    <col min="7135" max="7136" width="26.6640625" style="3" customWidth="1"/>
    <col min="7137" max="7137" width="10.1640625" style="3" customWidth="1"/>
    <col min="7138" max="7138" width="16.5" style="3" customWidth="1"/>
    <col min="7139" max="7384" width="9.33203125" style="3"/>
    <col min="7385" max="7385" width="2.5" style="3" customWidth="1"/>
    <col min="7386" max="7386" width="10.1640625" style="3" customWidth="1"/>
    <col min="7387" max="7387" width="11.5" style="3" customWidth="1"/>
    <col min="7388" max="7388" width="1.1640625" style="3" customWidth="1"/>
    <col min="7389" max="7389" width="12.6640625" style="3" customWidth="1"/>
    <col min="7390" max="7390" width="63.6640625" style="3" customWidth="1"/>
    <col min="7391" max="7392" width="26.6640625" style="3" customWidth="1"/>
    <col min="7393" max="7393" width="10.1640625" style="3" customWidth="1"/>
    <col min="7394" max="7394" width="16.5" style="3" customWidth="1"/>
    <col min="7395" max="7640" width="9.33203125" style="3"/>
    <col min="7641" max="7641" width="2.5" style="3" customWidth="1"/>
    <col min="7642" max="7642" width="10.1640625" style="3" customWidth="1"/>
    <col min="7643" max="7643" width="11.5" style="3" customWidth="1"/>
    <col min="7644" max="7644" width="1.1640625" style="3" customWidth="1"/>
    <col min="7645" max="7645" width="12.6640625" style="3" customWidth="1"/>
    <col min="7646" max="7646" width="63.6640625" style="3" customWidth="1"/>
    <col min="7647" max="7648" width="26.6640625" style="3" customWidth="1"/>
    <col min="7649" max="7649" width="10.1640625" style="3" customWidth="1"/>
    <col min="7650" max="7650" width="16.5" style="3" customWidth="1"/>
    <col min="7651" max="7896" width="9.33203125" style="3"/>
    <col min="7897" max="7897" width="2.5" style="3" customWidth="1"/>
    <col min="7898" max="7898" width="10.1640625" style="3" customWidth="1"/>
    <col min="7899" max="7899" width="11.5" style="3" customWidth="1"/>
    <col min="7900" max="7900" width="1.1640625" style="3" customWidth="1"/>
    <col min="7901" max="7901" width="12.6640625" style="3" customWidth="1"/>
    <col min="7902" max="7902" width="63.6640625" style="3" customWidth="1"/>
    <col min="7903" max="7904" width="26.6640625" style="3" customWidth="1"/>
    <col min="7905" max="7905" width="10.1640625" style="3" customWidth="1"/>
    <col min="7906" max="7906" width="16.5" style="3" customWidth="1"/>
    <col min="7907" max="8152" width="9.33203125" style="3"/>
    <col min="8153" max="8153" width="2.5" style="3" customWidth="1"/>
    <col min="8154" max="8154" width="10.1640625" style="3" customWidth="1"/>
    <col min="8155" max="8155" width="11.5" style="3" customWidth="1"/>
    <col min="8156" max="8156" width="1.1640625" style="3" customWidth="1"/>
    <col min="8157" max="8157" width="12.6640625" style="3" customWidth="1"/>
    <col min="8158" max="8158" width="63.6640625" style="3" customWidth="1"/>
    <col min="8159" max="8160" width="26.6640625" style="3" customWidth="1"/>
    <col min="8161" max="8161" width="10.1640625" style="3" customWidth="1"/>
    <col min="8162" max="8162" width="16.5" style="3" customWidth="1"/>
    <col min="8163" max="8408" width="9.33203125" style="3"/>
    <col min="8409" max="8409" width="2.5" style="3" customWidth="1"/>
    <col min="8410" max="8410" width="10.1640625" style="3" customWidth="1"/>
    <col min="8411" max="8411" width="11.5" style="3" customWidth="1"/>
    <col min="8412" max="8412" width="1.1640625" style="3" customWidth="1"/>
    <col min="8413" max="8413" width="12.6640625" style="3" customWidth="1"/>
    <col min="8414" max="8414" width="63.6640625" style="3" customWidth="1"/>
    <col min="8415" max="8416" width="26.6640625" style="3" customWidth="1"/>
    <col min="8417" max="8417" width="10.1640625" style="3" customWidth="1"/>
    <col min="8418" max="8418" width="16.5" style="3" customWidth="1"/>
    <col min="8419" max="8664" width="9.33203125" style="3"/>
    <col min="8665" max="8665" width="2.5" style="3" customWidth="1"/>
    <col min="8666" max="8666" width="10.1640625" style="3" customWidth="1"/>
    <col min="8667" max="8667" width="11.5" style="3" customWidth="1"/>
    <col min="8668" max="8668" width="1.1640625" style="3" customWidth="1"/>
    <col min="8669" max="8669" width="12.6640625" style="3" customWidth="1"/>
    <col min="8670" max="8670" width="63.6640625" style="3" customWidth="1"/>
    <col min="8671" max="8672" width="26.6640625" style="3" customWidth="1"/>
    <col min="8673" max="8673" width="10.1640625" style="3" customWidth="1"/>
    <col min="8674" max="8674" width="16.5" style="3" customWidth="1"/>
    <col min="8675" max="8920" width="9.33203125" style="3"/>
    <col min="8921" max="8921" width="2.5" style="3" customWidth="1"/>
    <col min="8922" max="8922" width="10.1640625" style="3" customWidth="1"/>
    <col min="8923" max="8923" width="11.5" style="3" customWidth="1"/>
    <col min="8924" max="8924" width="1.1640625" style="3" customWidth="1"/>
    <col min="8925" max="8925" width="12.6640625" style="3" customWidth="1"/>
    <col min="8926" max="8926" width="63.6640625" style="3" customWidth="1"/>
    <col min="8927" max="8928" width="26.6640625" style="3" customWidth="1"/>
    <col min="8929" max="8929" width="10.1640625" style="3" customWidth="1"/>
    <col min="8930" max="8930" width="16.5" style="3" customWidth="1"/>
    <col min="8931" max="9176" width="9.33203125" style="3"/>
    <col min="9177" max="9177" width="2.5" style="3" customWidth="1"/>
    <col min="9178" max="9178" width="10.1640625" style="3" customWidth="1"/>
    <col min="9179" max="9179" width="11.5" style="3" customWidth="1"/>
    <col min="9180" max="9180" width="1.1640625" style="3" customWidth="1"/>
    <col min="9181" max="9181" width="12.6640625" style="3" customWidth="1"/>
    <col min="9182" max="9182" width="63.6640625" style="3" customWidth="1"/>
    <col min="9183" max="9184" width="26.6640625" style="3" customWidth="1"/>
    <col min="9185" max="9185" width="10.1640625" style="3" customWidth="1"/>
    <col min="9186" max="9186" width="16.5" style="3" customWidth="1"/>
    <col min="9187" max="9432" width="9.33203125" style="3"/>
    <col min="9433" max="9433" width="2.5" style="3" customWidth="1"/>
    <col min="9434" max="9434" width="10.1640625" style="3" customWidth="1"/>
    <col min="9435" max="9435" width="11.5" style="3" customWidth="1"/>
    <col min="9436" max="9436" width="1.1640625" style="3" customWidth="1"/>
    <col min="9437" max="9437" width="12.6640625" style="3" customWidth="1"/>
    <col min="9438" max="9438" width="63.6640625" style="3" customWidth="1"/>
    <col min="9439" max="9440" width="26.6640625" style="3" customWidth="1"/>
    <col min="9441" max="9441" width="10.1640625" style="3" customWidth="1"/>
    <col min="9442" max="9442" width="16.5" style="3" customWidth="1"/>
    <col min="9443" max="9688" width="9.33203125" style="3"/>
    <col min="9689" max="9689" width="2.5" style="3" customWidth="1"/>
    <col min="9690" max="9690" width="10.1640625" style="3" customWidth="1"/>
    <col min="9691" max="9691" width="11.5" style="3" customWidth="1"/>
    <col min="9692" max="9692" width="1.1640625" style="3" customWidth="1"/>
    <col min="9693" max="9693" width="12.6640625" style="3" customWidth="1"/>
    <col min="9694" max="9694" width="63.6640625" style="3" customWidth="1"/>
    <col min="9695" max="9696" width="26.6640625" style="3" customWidth="1"/>
    <col min="9697" max="9697" width="10.1640625" style="3" customWidth="1"/>
    <col min="9698" max="9698" width="16.5" style="3" customWidth="1"/>
    <col min="9699" max="9944" width="9.33203125" style="3"/>
    <col min="9945" max="9945" width="2.5" style="3" customWidth="1"/>
    <col min="9946" max="9946" width="10.1640625" style="3" customWidth="1"/>
    <col min="9947" max="9947" width="11.5" style="3" customWidth="1"/>
    <col min="9948" max="9948" width="1.1640625" style="3" customWidth="1"/>
    <col min="9949" max="9949" width="12.6640625" style="3" customWidth="1"/>
    <col min="9950" max="9950" width="63.6640625" style="3" customWidth="1"/>
    <col min="9951" max="9952" width="26.6640625" style="3" customWidth="1"/>
    <col min="9953" max="9953" width="10.1640625" style="3" customWidth="1"/>
    <col min="9954" max="9954" width="16.5" style="3" customWidth="1"/>
    <col min="9955" max="10200" width="9.33203125" style="3"/>
    <col min="10201" max="10201" width="2.5" style="3" customWidth="1"/>
    <col min="10202" max="10202" width="10.1640625" style="3" customWidth="1"/>
    <col min="10203" max="10203" width="11.5" style="3" customWidth="1"/>
    <col min="10204" max="10204" width="1.1640625" style="3" customWidth="1"/>
    <col min="10205" max="10205" width="12.6640625" style="3" customWidth="1"/>
    <col min="10206" max="10206" width="63.6640625" style="3" customWidth="1"/>
    <col min="10207" max="10208" width="26.6640625" style="3" customWidth="1"/>
    <col min="10209" max="10209" width="10.1640625" style="3" customWidth="1"/>
    <col min="10210" max="10210" width="16.5" style="3" customWidth="1"/>
    <col min="10211" max="10456" width="9.33203125" style="3"/>
    <col min="10457" max="10457" width="2.5" style="3" customWidth="1"/>
    <col min="10458" max="10458" width="10.1640625" style="3" customWidth="1"/>
    <col min="10459" max="10459" width="11.5" style="3" customWidth="1"/>
    <col min="10460" max="10460" width="1.1640625" style="3" customWidth="1"/>
    <col min="10461" max="10461" width="12.6640625" style="3" customWidth="1"/>
    <col min="10462" max="10462" width="63.6640625" style="3" customWidth="1"/>
    <col min="10463" max="10464" width="26.6640625" style="3" customWidth="1"/>
    <col min="10465" max="10465" width="10.1640625" style="3" customWidth="1"/>
    <col min="10466" max="10466" width="16.5" style="3" customWidth="1"/>
    <col min="10467" max="10712" width="9.33203125" style="3"/>
    <col min="10713" max="10713" width="2.5" style="3" customWidth="1"/>
    <col min="10714" max="10714" width="10.1640625" style="3" customWidth="1"/>
    <col min="10715" max="10715" width="11.5" style="3" customWidth="1"/>
    <col min="10716" max="10716" width="1.1640625" style="3" customWidth="1"/>
    <col min="10717" max="10717" width="12.6640625" style="3" customWidth="1"/>
    <col min="10718" max="10718" width="63.6640625" style="3" customWidth="1"/>
    <col min="10719" max="10720" width="26.6640625" style="3" customWidth="1"/>
    <col min="10721" max="10721" width="10.1640625" style="3" customWidth="1"/>
    <col min="10722" max="10722" width="16.5" style="3" customWidth="1"/>
    <col min="10723" max="10968" width="9.33203125" style="3"/>
    <col min="10969" max="10969" width="2.5" style="3" customWidth="1"/>
    <col min="10970" max="10970" width="10.1640625" style="3" customWidth="1"/>
    <col min="10971" max="10971" width="11.5" style="3" customWidth="1"/>
    <col min="10972" max="10972" width="1.1640625" style="3" customWidth="1"/>
    <col min="10973" max="10973" width="12.6640625" style="3" customWidth="1"/>
    <col min="10974" max="10974" width="63.6640625" style="3" customWidth="1"/>
    <col min="10975" max="10976" width="26.6640625" style="3" customWidth="1"/>
    <col min="10977" max="10977" width="10.1640625" style="3" customWidth="1"/>
    <col min="10978" max="10978" width="16.5" style="3" customWidth="1"/>
    <col min="10979" max="11224" width="9.33203125" style="3"/>
    <col min="11225" max="11225" width="2.5" style="3" customWidth="1"/>
    <col min="11226" max="11226" width="10.1640625" style="3" customWidth="1"/>
    <col min="11227" max="11227" width="11.5" style="3" customWidth="1"/>
    <col min="11228" max="11228" width="1.1640625" style="3" customWidth="1"/>
    <col min="11229" max="11229" width="12.6640625" style="3" customWidth="1"/>
    <col min="11230" max="11230" width="63.6640625" style="3" customWidth="1"/>
    <col min="11231" max="11232" width="26.6640625" style="3" customWidth="1"/>
    <col min="11233" max="11233" width="10.1640625" style="3" customWidth="1"/>
    <col min="11234" max="11234" width="16.5" style="3" customWidth="1"/>
    <col min="11235" max="11480" width="9.33203125" style="3"/>
    <col min="11481" max="11481" width="2.5" style="3" customWidth="1"/>
    <col min="11482" max="11482" width="10.1640625" style="3" customWidth="1"/>
    <col min="11483" max="11483" width="11.5" style="3" customWidth="1"/>
    <col min="11484" max="11484" width="1.1640625" style="3" customWidth="1"/>
    <col min="11485" max="11485" width="12.6640625" style="3" customWidth="1"/>
    <col min="11486" max="11486" width="63.6640625" style="3" customWidth="1"/>
    <col min="11487" max="11488" width="26.6640625" style="3" customWidth="1"/>
    <col min="11489" max="11489" width="10.1640625" style="3" customWidth="1"/>
    <col min="11490" max="11490" width="16.5" style="3" customWidth="1"/>
    <col min="11491" max="11736" width="9.33203125" style="3"/>
    <col min="11737" max="11737" width="2.5" style="3" customWidth="1"/>
    <col min="11738" max="11738" width="10.1640625" style="3" customWidth="1"/>
    <col min="11739" max="11739" width="11.5" style="3" customWidth="1"/>
    <col min="11740" max="11740" width="1.1640625" style="3" customWidth="1"/>
    <col min="11741" max="11741" width="12.6640625" style="3" customWidth="1"/>
    <col min="11742" max="11742" width="63.6640625" style="3" customWidth="1"/>
    <col min="11743" max="11744" width="26.6640625" style="3" customWidth="1"/>
    <col min="11745" max="11745" width="10.1640625" style="3" customWidth="1"/>
    <col min="11746" max="11746" width="16.5" style="3" customWidth="1"/>
    <col min="11747" max="11992" width="9.33203125" style="3"/>
    <col min="11993" max="11993" width="2.5" style="3" customWidth="1"/>
    <col min="11994" max="11994" width="10.1640625" style="3" customWidth="1"/>
    <col min="11995" max="11995" width="11.5" style="3" customWidth="1"/>
    <col min="11996" max="11996" width="1.1640625" style="3" customWidth="1"/>
    <col min="11997" max="11997" width="12.6640625" style="3" customWidth="1"/>
    <col min="11998" max="11998" width="63.6640625" style="3" customWidth="1"/>
    <col min="11999" max="12000" width="26.6640625" style="3" customWidth="1"/>
    <col min="12001" max="12001" width="10.1640625" style="3" customWidth="1"/>
    <col min="12002" max="12002" width="16.5" style="3" customWidth="1"/>
    <col min="12003" max="12248" width="9.33203125" style="3"/>
    <col min="12249" max="12249" width="2.5" style="3" customWidth="1"/>
    <col min="12250" max="12250" width="10.1640625" style="3" customWidth="1"/>
    <col min="12251" max="12251" width="11.5" style="3" customWidth="1"/>
    <col min="12252" max="12252" width="1.1640625" style="3" customWidth="1"/>
    <col min="12253" max="12253" width="12.6640625" style="3" customWidth="1"/>
    <col min="12254" max="12254" width="63.6640625" style="3" customWidth="1"/>
    <col min="12255" max="12256" width="26.6640625" style="3" customWidth="1"/>
    <col min="12257" max="12257" width="10.1640625" style="3" customWidth="1"/>
    <col min="12258" max="12258" width="16.5" style="3" customWidth="1"/>
    <col min="12259" max="12504" width="9.33203125" style="3"/>
    <col min="12505" max="12505" width="2.5" style="3" customWidth="1"/>
    <col min="12506" max="12506" width="10.1640625" style="3" customWidth="1"/>
    <col min="12507" max="12507" width="11.5" style="3" customWidth="1"/>
    <col min="12508" max="12508" width="1.1640625" style="3" customWidth="1"/>
    <col min="12509" max="12509" width="12.6640625" style="3" customWidth="1"/>
    <col min="12510" max="12510" width="63.6640625" style="3" customWidth="1"/>
    <col min="12511" max="12512" width="26.6640625" style="3" customWidth="1"/>
    <col min="12513" max="12513" width="10.1640625" style="3" customWidth="1"/>
    <col min="12514" max="12514" width="16.5" style="3" customWidth="1"/>
    <col min="12515" max="12760" width="9.33203125" style="3"/>
    <col min="12761" max="12761" width="2.5" style="3" customWidth="1"/>
    <col min="12762" max="12762" width="10.1640625" style="3" customWidth="1"/>
    <col min="12763" max="12763" width="11.5" style="3" customWidth="1"/>
    <col min="12764" max="12764" width="1.1640625" style="3" customWidth="1"/>
    <col min="12765" max="12765" width="12.6640625" style="3" customWidth="1"/>
    <col min="12766" max="12766" width="63.6640625" style="3" customWidth="1"/>
    <col min="12767" max="12768" width="26.6640625" style="3" customWidth="1"/>
    <col min="12769" max="12769" width="10.1640625" style="3" customWidth="1"/>
    <col min="12770" max="12770" width="16.5" style="3" customWidth="1"/>
    <col min="12771" max="13016" width="9.33203125" style="3"/>
    <col min="13017" max="13017" width="2.5" style="3" customWidth="1"/>
    <col min="13018" max="13018" width="10.1640625" style="3" customWidth="1"/>
    <col min="13019" max="13019" width="11.5" style="3" customWidth="1"/>
    <col min="13020" max="13020" width="1.1640625" style="3" customWidth="1"/>
    <col min="13021" max="13021" width="12.6640625" style="3" customWidth="1"/>
    <col min="13022" max="13022" width="63.6640625" style="3" customWidth="1"/>
    <col min="13023" max="13024" width="26.6640625" style="3" customWidth="1"/>
    <col min="13025" max="13025" width="10.1640625" style="3" customWidth="1"/>
    <col min="13026" max="13026" width="16.5" style="3" customWidth="1"/>
    <col min="13027" max="13272" width="9.33203125" style="3"/>
    <col min="13273" max="13273" width="2.5" style="3" customWidth="1"/>
    <col min="13274" max="13274" width="10.1640625" style="3" customWidth="1"/>
    <col min="13275" max="13275" width="11.5" style="3" customWidth="1"/>
    <col min="13276" max="13276" width="1.1640625" style="3" customWidth="1"/>
    <col min="13277" max="13277" width="12.6640625" style="3" customWidth="1"/>
    <col min="13278" max="13278" width="63.6640625" style="3" customWidth="1"/>
    <col min="13279" max="13280" width="26.6640625" style="3" customWidth="1"/>
    <col min="13281" max="13281" width="10.1640625" style="3" customWidth="1"/>
    <col min="13282" max="13282" width="16.5" style="3" customWidth="1"/>
    <col min="13283" max="13528" width="9.33203125" style="3"/>
    <col min="13529" max="13529" width="2.5" style="3" customWidth="1"/>
    <col min="13530" max="13530" width="10.1640625" style="3" customWidth="1"/>
    <col min="13531" max="13531" width="11.5" style="3" customWidth="1"/>
    <col min="13532" max="13532" width="1.1640625" style="3" customWidth="1"/>
    <col min="13533" max="13533" width="12.6640625" style="3" customWidth="1"/>
    <col min="13534" max="13534" width="63.6640625" style="3" customWidth="1"/>
    <col min="13535" max="13536" width="26.6640625" style="3" customWidth="1"/>
    <col min="13537" max="13537" width="10.1640625" style="3" customWidth="1"/>
    <col min="13538" max="13538" width="16.5" style="3" customWidth="1"/>
    <col min="13539" max="13784" width="9.33203125" style="3"/>
    <col min="13785" max="13785" width="2.5" style="3" customWidth="1"/>
    <col min="13786" max="13786" width="10.1640625" style="3" customWidth="1"/>
    <col min="13787" max="13787" width="11.5" style="3" customWidth="1"/>
    <col min="13788" max="13788" width="1.1640625" style="3" customWidth="1"/>
    <col min="13789" max="13789" width="12.6640625" style="3" customWidth="1"/>
    <col min="13790" max="13790" width="63.6640625" style="3" customWidth="1"/>
    <col min="13791" max="13792" width="26.6640625" style="3" customWidth="1"/>
    <col min="13793" max="13793" width="10.1640625" style="3" customWidth="1"/>
    <col min="13794" max="13794" width="16.5" style="3" customWidth="1"/>
    <col min="13795" max="14040" width="9.33203125" style="3"/>
    <col min="14041" max="14041" width="2.5" style="3" customWidth="1"/>
    <col min="14042" max="14042" width="10.1640625" style="3" customWidth="1"/>
    <col min="14043" max="14043" width="11.5" style="3" customWidth="1"/>
    <col min="14044" max="14044" width="1.1640625" style="3" customWidth="1"/>
    <col min="14045" max="14045" width="12.6640625" style="3" customWidth="1"/>
    <col min="14046" max="14046" width="63.6640625" style="3" customWidth="1"/>
    <col min="14047" max="14048" width="26.6640625" style="3" customWidth="1"/>
    <col min="14049" max="14049" width="10.1640625" style="3" customWidth="1"/>
    <col min="14050" max="14050" width="16.5" style="3" customWidth="1"/>
    <col min="14051" max="14296" width="9.33203125" style="3"/>
    <col min="14297" max="14297" width="2.5" style="3" customWidth="1"/>
    <col min="14298" max="14298" width="10.1640625" style="3" customWidth="1"/>
    <col min="14299" max="14299" width="11.5" style="3" customWidth="1"/>
    <col min="14300" max="14300" width="1.1640625" style="3" customWidth="1"/>
    <col min="14301" max="14301" width="12.6640625" style="3" customWidth="1"/>
    <col min="14302" max="14302" width="63.6640625" style="3" customWidth="1"/>
    <col min="14303" max="14304" width="26.6640625" style="3" customWidth="1"/>
    <col min="14305" max="14305" width="10.1640625" style="3" customWidth="1"/>
    <col min="14306" max="14306" width="16.5" style="3" customWidth="1"/>
    <col min="14307" max="14552" width="9.33203125" style="3"/>
    <col min="14553" max="14553" width="2.5" style="3" customWidth="1"/>
    <col min="14554" max="14554" width="10.1640625" style="3" customWidth="1"/>
    <col min="14555" max="14555" width="11.5" style="3" customWidth="1"/>
    <col min="14556" max="14556" width="1.1640625" style="3" customWidth="1"/>
    <col min="14557" max="14557" width="12.6640625" style="3" customWidth="1"/>
    <col min="14558" max="14558" width="63.6640625" style="3" customWidth="1"/>
    <col min="14559" max="14560" width="26.6640625" style="3" customWidth="1"/>
    <col min="14561" max="14561" width="10.1640625" style="3" customWidth="1"/>
    <col min="14562" max="14562" width="16.5" style="3" customWidth="1"/>
    <col min="14563" max="14808" width="9.33203125" style="3"/>
    <col min="14809" max="14809" width="2.5" style="3" customWidth="1"/>
    <col min="14810" max="14810" width="10.1640625" style="3" customWidth="1"/>
    <col min="14811" max="14811" width="11.5" style="3" customWidth="1"/>
    <col min="14812" max="14812" width="1.1640625" style="3" customWidth="1"/>
    <col min="14813" max="14813" width="12.6640625" style="3" customWidth="1"/>
    <col min="14814" max="14814" width="63.6640625" style="3" customWidth="1"/>
    <col min="14815" max="14816" width="26.6640625" style="3" customWidth="1"/>
    <col min="14817" max="14817" width="10.1640625" style="3" customWidth="1"/>
    <col min="14818" max="14818" width="16.5" style="3" customWidth="1"/>
    <col min="14819" max="15064" width="9.33203125" style="3"/>
    <col min="15065" max="15065" width="2.5" style="3" customWidth="1"/>
    <col min="15066" max="15066" width="10.1640625" style="3" customWidth="1"/>
    <col min="15067" max="15067" width="11.5" style="3" customWidth="1"/>
    <col min="15068" max="15068" width="1.1640625" style="3" customWidth="1"/>
    <col min="15069" max="15069" width="12.6640625" style="3" customWidth="1"/>
    <col min="15070" max="15070" width="63.6640625" style="3" customWidth="1"/>
    <col min="15071" max="15072" width="26.6640625" style="3" customWidth="1"/>
    <col min="15073" max="15073" width="10.1640625" style="3" customWidth="1"/>
    <col min="15074" max="15074" width="16.5" style="3" customWidth="1"/>
    <col min="15075" max="15320" width="9.33203125" style="3"/>
    <col min="15321" max="15321" width="2.5" style="3" customWidth="1"/>
    <col min="15322" max="15322" width="10.1640625" style="3" customWidth="1"/>
    <col min="15323" max="15323" width="11.5" style="3" customWidth="1"/>
    <col min="15324" max="15324" width="1.1640625" style="3" customWidth="1"/>
    <col min="15325" max="15325" width="12.6640625" style="3" customWidth="1"/>
    <col min="15326" max="15326" width="63.6640625" style="3" customWidth="1"/>
    <col min="15327" max="15328" width="26.6640625" style="3" customWidth="1"/>
    <col min="15329" max="15329" width="10.1640625" style="3" customWidth="1"/>
    <col min="15330" max="15330" width="16.5" style="3" customWidth="1"/>
    <col min="15331" max="15576" width="9.33203125" style="3"/>
    <col min="15577" max="15577" width="2.5" style="3" customWidth="1"/>
    <col min="15578" max="15578" width="10.1640625" style="3" customWidth="1"/>
    <col min="15579" max="15579" width="11.5" style="3" customWidth="1"/>
    <col min="15580" max="15580" width="1.1640625" style="3" customWidth="1"/>
    <col min="15581" max="15581" width="12.6640625" style="3" customWidth="1"/>
    <col min="15582" max="15582" width="63.6640625" style="3" customWidth="1"/>
    <col min="15583" max="15584" width="26.6640625" style="3" customWidth="1"/>
    <col min="15585" max="15585" width="10.1640625" style="3" customWidth="1"/>
    <col min="15586" max="15586" width="16.5" style="3" customWidth="1"/>
    <col min="15587" max="15832" width="9.33203125" style="3"/>
    <col min="15833" max="15833" width="2.5" style="3" customWidth="1"/>
    <col min="15834" max="15834" width="10.1640625" style="3" customWidth="1"/>
    <col min="15835" max="15835" width="11.5" style="3" customWidth="1"/>
    <col min="15836" max="15836" width="1.1640625" style="3" customWidth="1"/>
    <col min="15837" max="15837" width="12.6640625" style="3" customWidth="1"/>
    <col min="15838" max="15838" width="63.6640625" style="3" customWidth="1"/>
    <col min="15839" max="15840" width="26.6640625" style="3" customWidth="1"/>
    <col min="15841" max="15841" width="10.1640625" style="3" customWidth="1"/>
    <col min="15842" max="15842" width="16.5" style="3" customWidth="1"/>
    <col min="15843" max="16088" width="9.33203125" style="3"/>
    <col min="16089" max="16089" width="2.5" style="3" customWidth="1"/>
    <col min="16090" max="16090" width="10.1640625" style="3" customWidth="1"/>
    <col min="16091" max="16091" width="11.5" style="3" customWidth="1"/>
    <col min="16092" max="16092" width="1.1640625" style="3" customWidth="1"/>
    <col min="16093" max="16093" width="12.6640625" style="3" customWidth="1"/>
    <col min="16094" max="16094" width="63.6640625" style="3" customWidth="1"/>
    <col min="16095" max="16096" width="26.6640625" style="3" customWidth="1"/>
    <col min="16097" max="16097" width="10.1640625" style="3" customWidth="1"/>
    <col min="16098" max="16098" width="16.5" style="3" customWidth="1"/>
    <col min="16099" max="16384" width="9.33203125" style="3"/>
  </cols>
  <sheetData>
    <row r="1" spans="1:9" ht="28.5" customHeight="1" x14ac:dyDescent="0.2">
      <c r="A1" s="647" t="s">
        <v>1020</v>
      </c>
      <c r="B1" s="647"/>
      <c r="C1" s="647"/>
      <c r="D1" s="647"/>
      <c r="E1" s="647"/>
      <c r="F1" s="647"/>
      <c r="G1" s="647"/>
      <c r="H1" s="647"/>
      <c r="I1" s="647"/>
    </row>
    <row r="2" spans="1:9" ht="52.5" customHeight="1" x14ac:dyDescent="0.2">
      <c r="A2" s="648" t="s">
        <v>1026</v>
      </c>
      <c r="B2" s="648"/>
      <c r="C2" s="648"/>
      <c r="D2" s="648"/>
      <c r="E2" s="648"/>
      <c r="F2" s="648"/>
      <c r="G2" s="649"/>
      <c r="H2" s="649"/>
      <c r="I2" s="649"/>
    </row>
    <row r="3" spans="1:9" ht="38.25" x14ac:dyDescent="0.2">
      <c r="A3" s="611" t="s">
        <v>1</v>
      </c>
      <c r="B3" s="650" t="s">
        <v>2</v>
      </c>
      <c r="C3" s="650"/>
      <c r="D3" s="611" t="s">
        <v>52</v>
      </c>
      <c r="E3" s="603" t="s">
        <v>116</v>
      </c>
      <c r="F3" s="610" t="s">
        <v>1021</v>
      </c>
      <c r="G3" s="603" t="s">
        <v>227</v>
      </c>
      <c r="H3" s="651" t="s">
        <v>1022</v>
      </c>
      <c r="I3" s="652"/>
    </row>
    <row r="4" spans="1:9" x14ac:dyDescent="0.2">
      <c r="A4" s="634" t="s">
        <v>140</v>
      </c>
      <c r="B4" s="645"/>
      <c r="C4" s="645"/>
      <c r="D4" s="634"/>
      <c r="E4" s="635" t="s">
        <v>141</v>
      </c>
      <c r="F4" s="636" t="s">
        <v>489</v>
      </c>
      <c r="G4" s="636" t="s">
        <v>271</v>
      </c>
      <c r="H4" s="646" t="s">
        <v>489</v>
      </c>
      <c r="I4" s="646"/>
    </row>
    <row r="5" spans="1:9" ht="15" x14ac:dyDescent="0.2">
      <c r="A5" s="604"/>
      <c r="B5" s="641" t="s">
        <v>142</v>
      </c>
      <c r="C5" s="641"/>
      <c r="D5" s="637"/>
      <c r="E5" s="638" t="s">
        <v>143</v>
      </c>
      <c r="F5" s="639" t="s">
        <v>414</v>
      </c>
      <c r="G5" s="639" t="s">
        <v>271</v>
      </c>
      <c r="H5" s="642" t="s">
        <v>414</v>
      </c>
      <c r="I5" s="642"/>
    </row>
    <row r="6" spans="1:9" ht="45" x14ac:dyDescent="0.2">
      <c r="A6" s="605"/>
      <c r="B6" s="643"/>
      <c r="C6" s="643"/>
      <c r="D6" s="606" t="s">
        <v>490</v>
      </c>
      <c r="E6" s="607" t="s">
        <v>491</v>
      </c>
      <c r="F6" s="608" t="s">
        <v>414</v>
      </c>
      <c r="G6" s="608" t="s">
        <v>271</v>
      </c>
      <c r="H6" s="644" t="s">
        <v>414</v>
      </c>
      <c r="I6" s="644"/>
    </row>
    <row r="7" spans="1:9" ht="15" x14ac:dyDescent="0.2">
      <c r="A7" s="604"/>
      <c r="B7" s="641" t="s">
        <v>492</v>
      </c>
      <c r="C7" s="641"/>
      <c r="D7" s="637"/>
      <c r="E7" s="638" t="s">
        <v>493</v>
      </c>
      <c r="F7" s="639" t="s">
        <v>277</v>
      </c>
      <c r="G7" s="639" t="s">
        <v>271</v>
      </c>
      <c r="H7" s="642" t="s">
        <v>277</v>
      </c>
      <c r="I7" s="642"/>
    </row>
    <row r="8" spans="1:9" ht="33.75" x14ac:dyDescent="0.2">
      <c r="A8" s="605"/>
      <c r="B8" s="643"/>
      <c r="C8" s="643"/>
      <c r="D8" s="606" t="s">
        <v>494</v>
      </c>
      <c r="E8" s="607" t="s">
        <v>495</v>
      </c>
      <c r="F8" s="608" t="s">
        <v>277</v>
      </c>
      <c r="G8" s="608" t="s">
        <v>271</v>
      </c>
      <c r="H8" s="644" t="s">
        <v>277</v>
      </c>
      <c r="I8" s="644"/>
    </row>
    <row r="9" spans="1:9" ht="15" x14ac:dyDescent="0.2">
      <c r="A9" s="604"/>
      <c r="B9" s="641" t="s">
        <v>272</v>
      </c>
      <c r="C9" s="641"/>
      <c r="D9" s="637"/>
      <c r="E9" s="638" t="s">
        <v>28</v>
      </c>
      <c r="F9" s="639" t="s">
        <v>318</v>
      </c>
      <c r="G9" s="639" t="s">
        <v>271</v>
      </c>
      <c r="H9" s="642" t="s">
        <v>318</v>
      </c>
      <c r="I9" s="642"/>
    </row>
    <row r="10" spans="1:9" x14ac:dyDescent="0.2">
      <c r="A10" s="605"/>
      <c r="B10" s="643"/>
      <c r="C10" s="643"/>
      <c r="D10" s="606" t="s">
        <v>252</v>
      </c>
      <c r="E10" s="607" t="s">
        <v>24</v>
      </c>
      <c r="F10" s="608" t="s">
        <v>318</v>
      </c>
      <c r="G10" s="608" t="s">
        <v>271</v>
      </c>
      <c r="H10" s="644" t="s">
        <v>318</v>
      </c>
      <c r="I10" s="644"/>
    </row>
    <row r="11" spans="1:9" x14ac:dyDescent="0.2">
      <c r="A11" s="634" t="s">
        <v>275</v>
      </c>
      <c r="B11" s="645"/>
      <c r="C11" s="645"/>
      <c r="D11" s="634"/>
      <c r="E11" s="635" t="s">
        <v>276</v>
      </c>
      <c r="F11" s="636" t="s">
        <v>277</v>
      </c>
      <c r="G11" s="636" t="s">
        <v>271</v>
      </c>
      <c r="H11" s="646" t="s">
        <v>277</v>
      </c>
      <c r="I11" s="646"/>
    </row>
    <row r="12" spans="1:9" ht="15" x14ac:dyDescent="0.2">
      <c r="A12" s="604"/>
      <c r="B12" s="641" t="s">
        <v>278</v>
      </c>
      <c r="C12" s="641"/>
      <c r="D12" s="637"/>
      <c r="E12" s="638" t="s">
        <v>28</v>
      </c>
      <c r="F12" s="639" t="s">
        <v>277</v>
      </c>
      <c r="G12" s="639" t="s">
        <v>271</v>
      </c>
      <c r="H12" s="642" t="s">
        <v>277</v>
      </c>
      <c r="I12" s="642"/>
    </row>
    <row r="13" spans="1:9" x14ac:dyDescent="0.2">
      <c r="A13" s="605"/>
      <c r="B13" s="643"/>
      <c r="C13" s="643"/>
      <c r="D13" s="606" t="s">
        <v>245</v>
      </c>
      <c r="E13" s="607" t="s">
        <v>189</v>
      </c>
      <c r="F13" s="608" t="s">
        <v>496</v>
      </c>
      <c r="G13" s="608" t="s">
        <v>271</v>
      </c>
      <c r="H13" s="644" t="s">
        <v>496</v>
      </c>
      <c r="I13" s="644"/>
    </row>
    <row r="14" spans="1:9" x14ac:dyDescent="0.2">
      <c r="A14" s="605"/>
      <c r="B14" s="643"/>
      <c r="C14" s="643"/>
      <c r="D14" s="606" t="s">
        <v>246</v>
      </c>
      <c r="E14" s="607" t="s">
        <v>22</v>
      </c>
      <c r="F14" s="608" t="s">
        <v>497</v>
      </c>
      <c r="G14" s="608" t="s">
        <v>271</v>
      </c>
      <c r="H14" s="644" t="s">
        <v>497</v>
      </c>
      <c r="I14" s="644"/>
    </row>
    <row r="15" spans="1:9" x14ac:dyDescent="0.2">
      <c r="A15" s="605"/>
      <c r="B15" s="643"/>
      <c r="C15" s="643"/>
      <c r="D15" s="606" t="s">
        <v>250</v>
      </c>
      <c r="E15" s="607" t="s">
        <v>23</v>
      </c>
      <c r="F15" s="608" t="s">
        <v>498</v>
      </c>
      <c r="G15" s="608" t="s">
        <v>271</v>
      </c>
      <c r="H15" s="644" t="s">
        <v>498</v>
      </c>
      <c r="I15" s="644"/>
    </row>
    <row r="16" spans="1:9" x14ac:dyDescent="0.2">
      <c r="A16" s="605"/>
      <c r="B16" s="643"/>
      <c r="C16" s="643"/>
      <c r="D16" s="606" t="s">
        <v>252</v>
      </c>
      <c r="E16" s="607" t="s">
        <v>24</v>
      </c>
      <c r="F16" s="608" t="s">
        <v>499</v>
      </c>
      <c r="G16" s="608" t="s">
        <v>271</v>
      </c>
      <c r="H16" s="644" t="s">
        <v>499</v>
      </c>
      <c r="I16" s="644"/>
    </row>
    <row r="17" spans="1:9" x14ac:dyDescent="0.2">
      <c r="A17" s="634" t="s">
        <v>58</v>
      </c>
      <c r="B17" s="645"/>
      <c r="C17" s="645"/>
      <c r="D17" s="634"/>
      <c r="E17" s="635" t="s">
        <v>153</v>
      </c>
      <c r="F17" s="636" t="s">
        <v>500</v>
      </c>
      <c r="G17" s="636" t="s">
        <v>501</v>
      </c>
      <c r="H17" s="646" t="s">
        <v>502</v>
      </c>
      <c r="I17" s="646"/>
    </row>
    <row r="18" spans="1:9" ht="15" x14ac:dyDescent="0.2">
      <c r="A18" s="604"/>
      <c r="B18" s="641" t="s">
        <v>59</v>
      </c>
      <c r="C18" s="641"/>
      <c r="D18" s="637"/>
      <c r="E18" s="638" t="s">
        <v>154</v>
      </c>
      <c r="F18" s="639" t="s">
        <v>379</v>
      </c>
      <c r="G18" s="639" t="s">
        <v>271</v>
      </c>
      <c r="H18" s="642" t="s">
        <v>379</v>
      </c>
      <c r="I18" s="642"/>
    </row>
    <row r="19" spans="1:9" ht="56.25" x14ac:dyDescent="0.2">
      <c r="A19" s="605"/>
      <c r="B19" s="643"/>
      <c r="C19" s="643"/>
      <c r="D19" s="606" t="s">
        <v>60</v>
      </c>
      <c r="E19" s="607" t="s">
        <v>503</v>
      </c>
      <c r="F19" s="608" t="s">
        <v>379</v>
      </c>
      <c r="G19" s="608" t="s">
        <v>271</v>
      </c>
      <c r="H19" s="644" t="s">
        <v>379</v>
      </c>
      <c r="I19" s="644"/>
    </row>
    <row r="20" spans="1:9" ht="15" x14ac:dyDescent="0.2">
      <c r="A20" s="604"/>
      <c r="B20" s="641" t="s">
        <v>259</v>
      </c>
      <c r="C20" s="641"/>
      <c r="D20" s="637"/>
      <c r="E20" s="638" t="s">
        <v>258</v>
      </c>
      <c r="F20" s="639" t="s">
        <v>271</v>
      </c>
      <c r="G20" s="639" t="s">
        <v>408</v>
      </c>
      <c r="H20" s="642" t="s">
        <v>408</v>
      </c>
      <c r="I20" s="642"/>
    </row>
    <row r="21" spans="1:9" ht="56.25" x14ac:dyDescent="0.2">
      <c r="A21" s="605"/>
      <c r="B21" s="643"/>
      <c r="C21" s="643"/>
      <c r="D21" s="606" t="s">
        <v>60</v>
      </c>
      <c r="E21" s="607" t="s">
        <v>503</v>
      </c>
      <c r="F21" s="608" t="s">
        <v>271</v>
      </c>
      <c r="G21" s="608" t="s">
        <v>408</v>
      </c>
      <c r="H21" s="644" t="s">
        <v>408</v>
      </c>
      <c r="I21" s="644"/>
    </row>
    <row r="22" spans="1:9" ht="15" x14ac:dyDescent="0.2">
      <c r="A22" s="604"/>
      <c r="B22" s="641" t="s">
        <v>63</v>
      </c>
      <c r="C22" s="641"/>
      <c r="D22" s="637"/>
      <c r="E22" s="638" t="s">
        <v>280</v>
      </c>
      <c r="F22" s="639" t="s">
        <v>504</v>
      </c>
      <c r="G22" s="639" t="s">
        <v>505</v>
      </c>
      <c r="H22" s="642" t="s">
        <v>506</v>
      </c>
      <c r="I22" s="642"/>
    </row>
    <row r="23" spans="1:9" x14ac:dyDescent="0.2">
      <c r="A23" s="605"/>
      <c r="B23" s="643"/>
      <c r="C23" s="643"/>
      <c r="D23" s="606" t="s">
        <v>245</v>
      </c>
      <c r="E23" s="607" t="s">
        <v>189</v>
      </c>
      <c r="F23" s="608" t="s">
        <v>271</v>
      </c>
      <c r="G23" s="608" t="s">
        <v>277</v>
      </c>
      <c r="H23" s="644" t="s">
        <v>277</v>
      </c>
      <c r="I23" s="644"/>
    </row>
    <row r="24" spans="1:9" x14ac:dyDescent="0.2">
      <c r="A24" s="605"/>
      <c r="B24" s="643"/>
      <c r="C24" s="643"/>
      <c r="D24" s="606" t="s">
        <v>246</v>
      </c>
      <c r="E24" s="607" t="s">
        <v>22</v>
      </c>
      <c r="F24" s="608" t="s">
        <v>507</v>
      </c>
      <c r="G24" s="608" t="s">
        <v>508</v>
      </c>
      <c r="H24" s="644" t="s">
        <v>509</v>
      </c>
      <c r="I24" s="644"/>
    </row>
    <row r="25" spans="1:9" x14ac:dyDescent="0.2">
      <c r="A25" s="605"/>
      <c r="B25" s="643"/>
      <c r="C25" s="643"/>
      <c r="D25" s="606" t="s">
        <v>251</v>
      </c>
      <c r="E25" s="607" t="s">
        <v>190</v>
      </c>
      <c r="F25" s="608" t="s">
        <v>510</v>
      </c>
      <c r="G25" s="608" t="s">
        <v>271</v>
      </c>
      <c r="H25" s="644" t="s">
        <v>510</v>
      </c>
      <c r="I25" s="644"/>
    </row>
    <row r="26" spans="1:9" x14ac:dyDescent="0.2">
      <c r="A26" s="605"/>
      <c r="B26" s="643"/>
      <c r="C26" s="643"/>
      <c r="D26" s="606" t="s">
        <v>252</v>
      </c>
      <c r="E26" s="607" t="s">
        <v>24</v>
      </c>
      <c r="F26" s="608" t="s">
        <v>511</v>
      </c>
      <c r="G26" s="608" t="s">
        <v>277</v>
      </c>
      <c r="H26" s="644" t="s">
        <v>512</v>
      </c>
      <c r="I26" s="644"/>
    </row>
    <row r="27" spans="1:9" x14ac:dyDescent="0.2">
      <c r="A27" s="605"/>
      <c r="B27" s="643"/>
      <c r="C27" s="643"/>
      <c r="D27" s="606" t="s">
        <v>513</v>
      </c>
      <c r="E27" s="607" t="s">
        <v>175</v>
      </c>
      <c r="F27" s="608" t="s">
        <v>277</v>
      </c>
      <c r="G27" s="608" t="s">
        <v>271</v>
      </c>
      <c r="H27" s="644" t="s">
        <v>277</v>
      </c>
      <c r="I27" s="644"/>
    </row>
    <row r="28" spans="1:9" ht="22.5" x14ac:dyDescent="0.2">
      <c r="A28" s="605"/>
      <c r="B28" s="643"/>
      <c r="C28" s="643"/>
      <c r="D28" s="606" t="s">
        <v>64</v>
      </c>
      <c r="E28" s="607" t="s">
        <v>173</v>
      </c>
      <c r="F28" s="608" t="s">
        <v>514</v>
      </c>
      <c r="G28" s="608" t="s">
        <v>515</v>
      </c>
      <c r="H28" s="644" t="s">
        <v>516</v>
      </c>
      <c r="I28" s="644"/>
    </row>
    <row r="29" spans="1:9" x14ac:dyDescent="0.2">
      <c r="A29" s="634" t="s">
        <v>267</v>
      </c>
      <c r="B29" s="645"/>
      <c r="C29" s="645"/>
      <c r="D29" s="634"/>
      <c r="E29" s="635" t="s">
        <v>283</v>
      </c>
      <c r="F29" s="636" t="s">
        <v>517</v>
      </c>
      <c r="G29" s="636" t="s">
        <v>518</v>
      </c>
      <c r="H29" s="646" t="s">
        <v>519</v>
      </c>
      <c r="I29" s="646"/>
    </row>
    <row r="30" spans="1:9" ht="15" x14ac:dyDescent="0.2">
      <c r="A30" s="604"/>
      <c r="B30" s="641" t="s">
        <v>268</v>
      </c>
      <c r="C30" s="641"/>
      <c r="D30" s="637"/>
      <c r="E30" s="638" t="s">
        <v>28</v>
      </c>
      <c r="F30" s="639" t="s">
        <v>517</v>
      </c>
      <c r="G30" s="639" t="s">
        <v>518</v>
      </c>
      <c r="H30" s="642" t="s">
        <v>519</v>
      </c>
      <c r="I30" s="642"/>
    </row>
    <row r="31" spans="1:9" x14ac:dyDescent="0.2">
      <c r="A31" s="605"/>
      <c r="B31" s="643"/>
      <c r="C31" s="643"/>
      <c r="D31" s="606" t="s">
        <v>246</v>
      </c>
      <c r="E31" s="607" t="s">
        <v>22</v>
      </c>
      <c r="F31" s="608" t="s">
        <v>297</v>
      </c>
      <c r="G31" s="608" t="s">
        <v>271</v>
      </c>
      <c r="H31" s="644" t="s">
        <v>297</v>
      </c>
      <c r="I31" s="644"/>
    </row>
    <row r="32" spans="1:9" x14ac:dyDescent="0.2">
      <c r="A32" s="605"/>
      <c r="B32" s="643"/>
      <c r="C32" s="643"/>
      <c r="D32" s="606" t="s">
        <v>252</v>
      </c>
      <c r="E32" s="607" t="s">
        <v>24</v>
      </c>
      <c r="F32" s="608" t="s">
        <v>499</v>
      </c>
      <c r="G32" s="608" t="s">
        <v>271</v>
      </c>
      <c r="H32" s="644" t="s">
        <v>499</v>
      </c>
      <c r="I32" s="644"/>
    </row>
    <row r="33" spans="1:9" ht="22.5" x14ac:dyDescent="0.2">
      <c r="A33" s="605"/>
      <c r="B33" s="643"/>
      <c r="C33" s="643"/>
      <c r="D33" s="606" t="s">
        <v>269</v>
      </c>
      <c r="E33" s="607" t="s">
        <v>173</v>
      </c>
      <c r="F33" s="608" t="s">
        <v>271</v>
      </c>
      <c r="G33" s="608" t="s">
        <v>520</v>
      </c>
      <c r="H33" s="644" t="s">
        <v>520</v>
      </c>
      <c r="I33" s="644"/>
    </row>
    <row r="34" spans="1:9" ht="22.5" x14ac:dyDescent="0.2">
      <c r="A34" s="605"/>
      <c r="B34" s="643"/>
      <c r="C34" s="643"/>
      <c r="D34" s="606" t="s">
        <v>92</v>
      </c>
      <c r="E34" s="607" t="s">
        <v>173</v>
      </c>
      <c r="F34" s="608" t="s">
        <v>271</v>
      </c>
      <c r="G34" s="608" t="s">
        <v>521</v>
      </c>
      <c r="H34" s="644" t="s">
        <v>521</v>
      </c>
      <c r="I34" s="644"/>
    </row>
    <row r="35" spans="1:9" x14ac:dyDescent="0.2">
      <c r="A35" s="634" t="s">
        <v>287</v>
      </c>
      <c r="B35" s="645"/>
      <c r="C35" s="645"/>
      <c r="D35" s="634"/>
      <c r="E35" s="635" t="s">
        <v>231</v>
      </c>
      <c r="F35" s="636" t="s">
        <v>522</v>
      </c>
      <c r="G35" s="636" t="s">
        <v>523</v>
      </c>
      <c r="H35" s="646" t="s">
        <v>524</v>
      </c>
      <c r="I35" s="646"/>
    </row>
    <row r="36" spans="1:9" ht="15" x14ac:dyDescent="0.2">
      <c r="A36" s="604"/>
      <c r="B36" s="641" t="s">
        <v>525</v>
      </c>
      <c r="C36" s="641"/>
      <c r="D36" s="637"/>
      <c r="E36" s="638" t="s">
        <v>526</v>
      </c>
      <c r="F36" s="639" t="s">
        <v>271</v>
      </c>
      <c r="G36" s="639" t="s">
        <v>527</v>
      </c>
      <c r="H36" s="642" t="s">
        <v>527</v>
      </c>
      <c r="I36" s="642"/>
    </row>
    <row r="37" spans="1:9" ht="22.5" x14ac:dyDescent="0.2">
      <c r="A37" s="605"/>
      <c r="B37" s="643"/>
      <c r="C37" s="643"/>
      <c r="D37" s="606" t="s">
        <v>528</v>
      </c>
      <c r="E37" s="607" t="s">
        <v>233</v>
      </c>
      <c r="F37" s="608" t="s">
        <v>271</v>
      </c>
      <c r="G37" s="608" t="s">
        <v>527</v>
      </c>
      <c r="H37" s="644" t="s">
        <v>527</v>
      </c>
      <c r="I37" s="644"/>
    </row>
    <row r="38" spans="1:9" ht="15" x14ac:dyDescent="0.2">
      <c r="A38" s="604"/>
      <c r="B38" s="641" t="s">
        <v>289</v>
      </c>
      <c r="C38" s="641"/>
      <c r="D38" s="637"/>
      <c r="E38" s="638" t="s">
        <v>290</v>
      </c>
      <c r="F38" s="639" t="s">
        <v>522</v>
      </c>
      <c r="G38" s="639" t="s">
        <v>529</v>
      </c>
      <c r="H38" s="642" t="s">
        <v>530</v>
      </c>
      <c r="I38" s="642"/>
    </row>
    <row r="39" spans="1:9" x14ac:dyDescent="0.2">
      <c r="A39" s="605"/>
      <c r="B39" s="643"/>
      <c r="C39" s="643"/>
      <c r="D39" s="606" t="s">
        <v>252</v>
      </c>
      <c r="E39" s="607" t="s">
        <v>24</v>
      </c>
      <c r="F39" s="608" t="s">
        <v>531</v>
      </c>
      <c r="G39" s="608" t="s">
        <v>271</v>
      </c>
      <c r="H39" s="644" t="s">
        <v>531</v>
      </c>
      <c r="I39" s="644"/>
    </row>
    <row r="40" spans="1:9" x14ac:dyDescent="0.2">
      <c r="A40" s="605"/>
      <c r="B40" s="643"/>
      <c r="C40" s="643"/>
      <c r="D40" s="606" t="s">
        <v>513</v>
      </c>
      <c r="E40" s="607" t="s">
        <v>175</v>
      </c>
      <c r="F40" s="608" t="s">
        <v>297</v>
      </c>
      <c r="G40" s="608" t="s">
        <v>271</v>
      </c>
      <c r="H40" s="644" t="s">
        <v>297</v>
      </c>
      <c r="I40" s="644"/>
    </row>
    <row r="41" spans="1:9" x14ac:dyDescent="0.2">
      <c r="A41" s="605"/>
      <c r="B41" s="643"/>
      <c r="C41" s="643"/>
      <c r="D41" s="606" t="s">
        <v>532</v>
      </c>
      <c r="E41" s="607" t="s">
        <v>338</v>
      </c>
      <c r="F41" s="608" t="s">
        <v>533</v>
      </c>
      <c r="G41" s="608" t="s">
        <v>271</v>
      </c>
      <c r="H41" s="644" t="s">
        <v>533</v>
      </c>
      <c r="I41" s="644"/>
    </row>
    <row r="42" spans="1:9" ht="22.5" x14ac:dyDescent="0.2">
      <c r="A42" s="605"/>
      <c r="B42" s="643"/>
      <c r="C42" s="643"/>
      <c r="D42" s="606" t="s">
        <v>534</v>
      </c>
      <c r="E42" s="607" t="s">
        <v>535</v>
      </c>
      <c r="F42" s="608" t="s">
        <v>320</v>
      </c>
      <c r="G42" s="608" t="s">
        <v>271</v>
      </c>
      <c r="H42" s="644" t="s">
        <v>320</v>
      </c>
      <c r="I42" s="644"/>
    </row>
    <row r="43" spans="1:9" ht="22.5" x14ac:dyDescent="0.2">
      <c r="A43" s="605"/>
      <c r="B43" s="643"/>
      <c r="C43" s="643"/>
      <c r="D43" s="606" t="s">
        <v>536</v>
      </c>
      <c r="E43" s="607" t="s">
        <v>537</v>
      </c>
      <c r="F43" s="608" t="s">
        <v>538</v>
      </c>
      <c r="G43" s="608" t="s">
        <v>539</v>
      </c>
      <c r="H43" s="644" t="s">
        <v>540</v>
      </c>
      <c r="I43" s="644"/>
    </row>
    <row r="44" spans="1:9" ht="22.5" x14ac:dyDescent="0.2">
      <c r="A44" s="605"/>
      <c r="B44" s="643"/>
      <c r="C44" s="643"/>
      <c r="D44" s="606" t="s">
        <v>541</v>
      </c>
      <c r="E44" s="607" t="s">
        <v>542</v>
      </c>
      <c r="F44" s="608" t="s">
        <v>543</v>
      </c>
      <c r="G44" s="608" t="s">
        <v>372</v>
      </c>
      <c r="H44" s="644" t="s">
        <v>544</v>
      </c>
      <c r="I44" s="644"/>
    </row>
    <row r="45" spans="1:9" ht="33.75" x14ac:dyDescent="0.2">
      <c r="A45" s="605"/>
      <c r="B45" s="643"/>
      <c r="C45" s="643"/>
      <c r="D45" s="606" t="s">
        <v>545</v>
      </c>
      <c r="E45" s="607" t="s">
        <v>546</v>
      </c>
      <c r="F45" s="608" t="s">
        <v>547</v>
      </c>
      <c r="G45" s="608" t="s">
        <v>271</v>
      </c>
      <c r="H45" s="644" t="s">
        <v>547</v>
      </c>
      <c r="I45" s="644"/>
    </row>
    <row r="46" spans="1:9" ht="22.5" x14ac:dyDescent="0.2">
      <c r="A46" s="605"/>
      <c r="B46" s="643"/>
      <c r="C46" s="643"/>
      <c r="D46" s="606" t="s">
        <v>548</v>
      </c>
      <c r="E46" s="607" t="s">
        <v>549</v>
      </c>
      <c r="F46" s="608" t="s">
        <v>318</v>
      </c>
      <c r="G46" s="608" t="s">
        <v>271</v>
      </c>
      <c r="H46" s="644" t="s">
        <v>318</v>
      </c>
      <c r="I46" s="644"/>
    </row>
    <row r="47" spans="1:9" ht="22.5" x14ac:dyDescent="0.2">
      <c r="A47" s="605"/>
      <c r="B47" s="643"/>
      <c r="C47" s="643"/>
      <c r="D47" s="606" t="s">
        <v>73</v>
      </c>
      <c r="E47" s="607" t="s">
        <v>550</v>
      </c>
      <c r="F47" s="608" t="s">
        <v>306</v>
      </c>
      <c r="G47" s="608" t="s">
        <v>379</v>
      </c>
      <c r="H47" s="644" t="s">
        <v>551</v>
      </c>
      <c r="I47" s="644"/>
    </row>
    <row r="48" spans="1:9" x14ac:dyDescent="0.2">
      <c r="A48" s="634" t="s">
        <v>552</v>
      </c>
      <c r="B48" s="645"/>
      <c r="C48" s="645"/>
      <c r="D48" s="634"/>
      <c r="E48" s="635" t="s">
        <v>553</v>
      </c>
      <c r="F48" s="636" t="s">
        <v>554</v>
      </c>
      <c r="G48" s="636" t="s">
        <v>271</v>
      </c>
      <c r="H48" s="646" t="s">
        <v>554</v>
      </c>
      <c r="I48" s="646"/>
    </row>
    <row r="49" spans="1:9" ht="15" x14ac:dyDescent="0.2">
      <c r="A49" s="604"/>
      <c r="B49" s="641" t="s">
        <v>555</v>
      </c>
      <c r="C49" s="641"/>
      <c r="D49" s="637"/>
      <c r="E49" s="638" t="s">
        <v>556</v>
      </c>
      <c r="F49" s="639" t="s">
        <v>557</v>
      </c>
      <c r="G49" s="639" t="s">
        <v>271</v>
      </c>
      <c r="H49" s="642" t="s">
        <v>557</v>
      </c>
      <c r="I49" s="642"/>
    </row>
    <row r="50" spans="1:9" x14ac:dyDescent="0.2">
      <c r="A50" s="605"/>
      <c r="B50" s="643"/>
      <c r="C50" s="643"/>
      <c r="D50" s="606" t="s">
        <v>245</v>
      </c>
      <c r="E50" s="607" t="s">
        <v>189</v>
      </c>
      <c r="F50" s="608" t="s">
        <v>558</v>
      </c>
      <c r="G50" s="608" t="s">
        <v>271</v>
      </c>
      <c r="H50" s="644" t="s">
        <v>558</v>
      </c>
      <c r="I50" s="644"/>
    </row>
    <row r="51" spans="1:9" x14ac:dyDescent="0.2">
      <c r="A51" s="605"/>
      <c r="B51" s="643"/>
      <c r="C51" s="643"/>
      <c r="D51" s="606" t="s">
        <v>252</v>
      </c>
      <c r="E51" s="607" t="s">
        <v>24</v>
      </c>
      <c r="F51" s="608" t="s">
        <v>408</v>
      </c>
      <c r="G51" s="608" t="s">
        <v>271</v>
      </c>
      <c r="H51" s="644" t="s">
        <v>408</v>
      </c>
      <c r="I51" s="644"/>
    </row>
    <row r="52" spans="1:9" ht="15" x14ac:dyDescent="0.2">
      <c r="A52" s="604"/>
      <c r="B52" s="641" t="s">
        <v>559</v>
      </c>
      <c r="C52" s="641"/>
      <c r="D52" s="637"/>
      <c r="E52" s="638" t="s">
        <v>560</v>
      </c>
      <c r="F52" s="639" t="s">
        <v>306</v>
      </c>
      <c r="G52" s="639" t="s">
        <v>271</v>
      </c>
      <c r="H52" s="642" t="s">
        <v>306</v>
      </c>
      <c r="I52" s="642"/>
    </row>
    <row r="53" spans="1:9" x14ac:dyDescent="0.2">
      <c r="A53" s="605"/>
      <c r="B53" s="643"/>
      <c r="C53" s="643"/>
      <c r="D53" s="606" t="s">
        <v>252</v>
      </c>
      <c r="E53" s="607" t="s">
        <v>24</v>
      </c>
      <c r="F53" s="608" t="s">
        <v>306</v>
      </c>
      <c r="G53" s="608" t="s">
        <v>271</v>
      </c>
      <c r="H53" s="644" t="s">
        <v>306</v>
      </c>
      <c r="I53" s="644"/>
    </row>
    <row r="54" spans="1:9" x14ac:dyDescent="0.2">
      <c r="A54" s="634" t="s">
        <v>71</v>
      </c>
      <c r="B54" s="645"/>
      <c r="C54" s="645"/>
      <c r="D54" s="634"/>
      <c r="E54" s="635" t="s">
        <v>307</v>
      </c>
      <c r="F54" s="636" t="s">
        <v>561</v>
      </c>
      <c r="G54" s="636" t="s">
        <v>459</v>
      </c>
      <c r="H54" s="646" t="s">
        <v>562</v>
      </c>
      <c r="I54" s="646"/>
    </row>
    <row r="55" spans="1:9" ht="15" x14ac:dyDescent="0.2">
      <c r="A55" s="604"/>
      <c r="B55" s="641" t="s">
        <v>309</v>
      </c>
      <c r="C55" s="641"/>
      <c r="D55" s="637"/>
      <c r="E55" s="638" t="s">
        <v>310</v>
      </c>
      <c r="F55" s="639" t="s">
        <v>311</v>
      </c>
      <c r="G55" s="639" t="s">
        <v>271</v>
      </c>
      <c r="H55" s="642" t="s">
        <v>311</v>
      </c>
      <c r="I55" s="642"/>
    </row>
    <row r="56" spans="1:9" x14ac:dyDescent="0.2">
      <c r="A56" s="605"/>
      <c r="B56" s="643"/>
      <c r="C56" s="643"/>
      <c r="D56" s="606" t="s">
        <v>563</v>
      </c>
      <c r="E56" s="607" t="s">
        <v>18</v>
      </c>
      <c r="F56" s="608" t="s">
        <v>564</v>
      </c>
      <c r="G56" s="608" t="s">
        <v>271</v>
      </c>
      <c r="H56" s="644" t="s">
        <v>564</v>
      </c>
      <c r="I56" s="644"/>
    </row>
    <row r="57" spans="1:9" x14ac:dyDescent="0.2">
      <c r="A57" s="605"/>
      <c r="B57" s="643"/>
      <c r="C57" s="643"/>
      <c r="D57" s="606" t="s">
        <v>565</v>
      </c>
      <c r="E57" s="607" t="s">
        <v>566</v>
      </c>
      <c r="F57" s="608" t="s">
        <v>567</v>
      </c>
      <c r="G57" s="608" t="s">
        <v>271</v>
      </c>
      <c r="H57" s="644" t="s">
        <v>567</v>
      </c>
      <c r="I57" s="644"/>
    </row>
    <row r="58" spans="1:9" x14ac:dyDescent="0.2">
      <c r="A58" s="605"/>
      <c r="B58" s="643"/>
      <c r="C58" s="643"/>
      <c r="D58" s="606" t="s">
        <v>248</v>
      </c>
      <c r="E58" s="607" t="s">
        <v>20</v>
      </c>
      <c r="F58" s="608" t="s">
        <v>568</v>
      </c>
      <c r="G58" s="608" t="s">
        <v>271</v>
      </c>
      <c r="H58" s="644" t="s">
        <v>568</v>
      </c>
      <c r="I58" s="644"/>
    </row>
    <row r="59" spans="1:9" x14ac:dyDescent="0.2">
      <c r="A59" s="605"/>
      <c r="B59" s="643"/>
      <c r="C59" s="643"/>
      <c r="D59" s="606" t="s">
        <v>249</v>
      </c>
      <c r="E59" s="607" t="s">
        <v>21</v>
      </c>
      <c r="F59" s="608" t="s">
        <v>569</v>
      </c>
      <c r="G59" s="608" t="s">
        <v>271</v>
      </c>
      <c r="H59" s="644" t="s">
        <v>569</v>
      </c>
      <c r="I59" s="644"/>
    </row>
    <row r="60" spans="1:9" x14ac:dyDescent="0.2">
      <c r="A60" s="605"/>
      <c r="B60" s="643"/>
      <c r="C60" s="643"/>
      <c r="D60" s="606" t="s">
        <v>252</v>
      </c>
      <c r="E60" s="607" t="s">
        <v>24</v>
      </c>
      <c r="F60" s="608" t="s">
        <v>570</v>
      </c>
      <c r="G60" s="608" t="s">
        <v>271</v>
      </c>
      <c r="H60" s="644" t="s">
        <v>570</v>
      </c>
      <c r="I60" s="644"/>
    </row>
    <row r="61" spans="1:9" x14ac:dyDescent="0.2">
      <c r="A61" s="605"/>
      <c r="B61" s="643"/>
      <c r="C61" s="643"/>
      <c r="D61" s="606" t="s">
        <v>254</v>
      </c>
      <c r="E61" s="607" t="s">
        <v>193</v>
      </c>
      <c r="F61" s="608" t="s">
        <v>571</v>
      </c>
      <c r="G61" s="608" t="s">
        <v>271</v>
      </c>
      <c r="H61" s="644" t="s">
        <v>571</v>
      </c>
      <c r="I61" s="644"/>
    </row>
    <row r="62" spans="1:9" ht="22.5" x14ac:dyDescent="0.2">
      <c r="A62" s="604"/>
      <c r="B62" s="641" t="s">
        <v>572</v>
      </c>
      <c r="C62" s="641"/>
      <c r="D62" s="637"/>
      <c r="E62" s="638" t="s">
        <v>573</v>
      </c>
      <c r="F62" s="639" t="s">
        <v>574</v>
      </c>
      <c r="G62" s="639" t="s">
        <v>271</v>
      </c>
      <c r="H62" s="642" t="s">
        <v>574</v>
      </c>
      <c r="I62" s="642"/>
    </row>
    <row r="63" spans="1:9" x14ac:dyDescent="0.2">
      <c r="A63" s="605"/>
      <c r="B63" s="643"/>
      <c r="C63" s="643"/>
      <c r="D63" s="606" t="s">
        <v>575</v>
      </c>
      <c r="E63" s="607" t="s">
        <v>576</v>
      </c>
      <c r="F63" s="608" t="s">
        <v>577</v>
      </c>
      <c r="G63" s="608" t="s">
        <v>271</v>
      </c>
      <c r="H63" s="644" t="s">
        <v>577</v>
      </c>
      <c r="I63" s="644"/>
    </row>
    <row r="64" spans="1:9" ht="22.5" x14ac:dyDescent="0.2">
      <c r="A64" s="605"/>
      <c r="B64" s="643"/>
      <c r="C64" s="643"/>
      <c r="D64" s="606" t="s">
        <v>578</v>
      </c>
      <c r="E64" s="607" t="s">
        <v>579</v>
      </c>
      <c r="F64" s="608" t="s">
        <v>297</v>
      </c>
      <c r="G64" s="608" t="s">
        <v>271</v>
      </c>
      <c r="H64" s="644" t="s">
        <v>297</v>
      </c>
      <c r="I64" s="644"/>
    </row>
    <row r="65" spans="1:9" x14ac:dyDescent="0.2">
      <c r="A65" s="605"/>
      <c r="B65" s="643"/>
      <c r="C65" s="643"/>
      <c r="D65" s="606" t="s">
        <v>246</v>
      </c>
      <c r="E65" s="607" t="s">
        <v>22</v>
      </c>
      <c r="F65" s="608" t="s">
        <v>277</v>
      </c>
      <c r="G65" s="608" t="s">
        <v>271</v>
      </c>
      <c r="H65" s="644" t="s">
        <v>277</v>
      </c>
      <c r="I65" s="644"/>
    </row>
    <row r="66" spans="1:9" x14ac:dyDescent="0.2">
      <c r="A66" s="605"/>
      <c r="B66" s="643"/>
      <c r="C66" s="643"/>
      <c r="D66" s="606" t="s">
        <v>252</v>
      </c>
      <c r="E66" s="607" t="s">
        <v>24</v>
      </c>
      <c r="F66" s="608" t="s">
        <v>580</v>
      </c>
      <c r="G66" s="608" t="s">
        <v>271</v>
      </c>
      <c r="H66" s="644" t="s">
        <v>580</v>
      </c>
      <c r="I66" s="644"/>
    </row>
    <row r="67" spans="1:9" x14ac:dyDescent="0.2">
      <c r="A67" s="605"/>
      <c r="B67" s="643"/>
      <c r="C67" s="643"/>
      <c r="D67" s="606" t="s">
        <v>581</v>
      </c>
      <c r="E67" s="607" t="s">
        <v>582</v>
      </c>
      <c r="F67" s="608" t="s">
        <v>271</v>
      </c>
      <c r="G67" s="608" t="s">
        <v>271</v>
      </c>
      <c r="H67" s="644" t="s">
        <v>271</v>
      </c>
      <c r="I67" s="644"/>
    </row>
    <row r="68" spans="1:9" ht="22.5" x14ac:dyDescent="0.2">
      <c r="A68" s="604"/>
      <c r="B68" s="641" t="s">
        <v>72</v>
      </c>
      <c r="C68" s="641"/>
      <c r="D68" s="637"/>
      <c r="E68" s="638" t="s">
        <v>314</v>
      </c>
      <c r="F68" s="639" t="s">
        <v>583</v>
      </c>
      <c r="G68" s="639" t="s">
        <v>373</v>
      </c>
      <c r="H68" s="642" t="s">
        <v>584</v>
      </c>
      <c r="I68" s="642"/>
    </row>
    <row r="69" spans="1:9" ht="22.5" x14ac:dyDescent="0.2">
      <c r="A69" s="605"/>
      <c r="B69" s="643"/>
      <c r="C69" s="643"/>
      <c r="D69" s="606" t="s">
        <v>585</v>
      </c>
      <c r="E69" s="607" t="s">
        <v>586</v>
      </c>
      <c r="F69" s="608" t="s">
        <v>587</v>
      </c>
      <c r="G69" s="608" t="s">
        <v>271</v>
      </c>
      <c r="H69" s="644" t="s">
        <v>587</v>
      </c>
      <c r="I69" s="644"/>
    </row>
    <row r="70" spans="1:9" x14ac:dyDescent="0.2">
      <c r="A70" s="605"/>
      <c r="B70" s="643"/>
      <c r="C70" s="643"/>
      <c r="D70" s="606" t="s">
        <v>563</v>
      </c>
      <c r="E70" s="607" t="s">
        <v>18</v>
      </c>
      <c r="F70" s="608" t="s">
        <v>588</v>
      </c>
      <c r="G70" s="608" t="s">
        <v>271</v>
      </c>
      <c r="H70" s="644" t="s">
        <v>588</v>
      </c>
      <c r="I70" s="644"/>
    </row>
    <row r="71" spans="1:9" x14ac:dyDescent="0.2">
      <c r="A71" s="605"/>
      <c r="B71" s="643"/>
      <c r="C71" s="643"/>
      <c r="D71" s="606" t="s">
        <v>565</v>
      </c>
      <c r="E71" s="607" t="s">
        <v>566</v>
      </c>
      <c r="F71" s="608" t="s">
        <v>589</v>
      </c>
      <c r="G71" s="608" t="s">
        <v>271</v>
      </c>
      <c r="H71" s="644" t="s">
        <v>589</v>
      </c>
      <c r="I71" s="644"/>
    </row>
    <row r="72" spans="1:9" x14ac:dyDescent="0.2">
      <c r="A72" s="605"/>
      <c r="B72" s="643"/>
      <c r="C72" s="643"/>
      <c r="D72" s="606" t="s">
        <v>248</v>
      </c>
      <c r="E72" s="607" t="s">
        <v>20</v>
      </c>
      <c r="F72" s="608" t="s">
        <v>590</v>
      </c>
      <c r="G72" s="608" t="s">
        <v>271</v>
      </c>
      <c r="H72" s="644" t="s">
        <v>590</v>
      </c>
      <c r="I72" s="644"/>
    </row>
    <row r="73" spans="1:9" x14ac:dyDescent="0.2">
      <c r="A73" s="605"/>
      <c r="B73" s="643"/>
      <c r="C73" s="643"/>
      <c r="D73" s="606" t="s">
        <v>249</v>
      </c>
      <c r="E73" s="607" t="s">
        <v>21</v>
      </c>
      <c r="F73" s="608" t="s">
        <v>591</v>
      </c>
      <c r="G73" s="608" t="s">
        <v>271</v>
      </c>
      <c r="H73" s="644" t="s">
        <v>591</v>
      </c>
      <c r="I73" s="644"/>
    </row>
    <row r="74" spans="1:9" ht="22.5" x14ac:dyDescent="0.2">
      <c r="A74" s="605"/>
      <c r="B74" s="643"/>
      <c r="C74" s="643"/>
      <c r="D74" s="606" t="s">
        <v>592</v>
      </c>
      <c r="E74" s="607" t="s">
        <v>593</v>
      </c>
      <c r="F74" s="608" t="s">
        <v>594</v>
      </c>
      <c r="G74" s="608" t="s">
        <v>271</v>
      </c>
      <c r="H74" s="644" t="s">
        <v>594</v>
      </c>
      <c r="I74" s="644"/>
    </row>
    <row r="75" spans="1:9" x14ac:dyDescent="0.2">
      <c r="A75" s="605"/>
      <c r="B75" s="643"/>
      <c r="C75" s="643"/>
      <c r="D75" s="606" t="s">
        <v>245</v>
      </c>
      <c r="E75" s="607" t="s">
        <v>189</v>
      </c>
      <c r="F75" s="608" t="s">
        <v>595</v>
      </c>
      <c r="G75" s="608" t="s">
        <v>271</v>
      </c>
      <c r="H75" s="644" t="s">
        <v>595</v>
      </c>
      <c r="I75" s="644"/>
    </row>
    <row r="76" spans="1:9" x14ac:dyDescent="0.2">
      <c r="A76" s="605"/>
      <c r="B76" s="643"/>
      <c r="C76" s="643"/>
      <c r="D76" s="606" t="s">
        <v>246</v>
      </c>
      <c r="E76" s="607" t="s">
        <v>22</v>
      </c>
      <c r="F76" s="608" t="s">
        <v>596</v>
      </c>
      <c r="G76" s="608" t="s">
        <v>271</v>
      </c>
      <c r="H76" s="644" t="s">
        <v>596</v>
      </c>
      <c r="I76" s="644"/>
    </row>
    <row r="77" spans="1:9" ht="22.5" x14ac:dyDescent="0.2">
      <c r="A77" s="605"/>
      <c r="B77" s="643"/>
      <c r="C77" s="643"/>
      <c r="D77" s="606" t="s">
        <v>597</v>
      </c>
      <c r="E77" s="607" t="s">
        <v>598</v>
      </c>
      <c r="F77" s="608" t="s">
        <v>599</v>
      </c>
      <c r="G77" s="608" t="s">
        <v>271</v>
      </c>
      <c r="H77" s="644" t="s">
        <v>599</v>
      </c>
      <c r="I77" s="644"/>
    </row>
    <row r="78" spans="1:9" ht="22.5" x14ac:dyDescent="0.2">
      <c r="A78" s="605"/>
      <c r="B78" s="643"/>
      <c r="C78" s="643"/>
      <c r="D78" s="606" t="s">
        <v>600</v>
      </c>
      <c r="E78" s="607" t="s">
        <v>601</v>
      </c>
      <c r="F78" s="608" t="s">
        <v>414</v>
      </c>
      <c r="G78" s="608" t="s">
        <v>271</v>
      </c>
      <c r="H78" s="644" t="s">
        <v>414</v>
      </c>
      <c r="I78" s="644"/>
    </row>
    <row r="79" spans="1:9" x14ac:dyDescent="0.2">
      <c r="A79" s="605"/>
      <c r="B79" s="643"/>
      <c r="C79" s="643"/>
      <c r="D79" s="606" t="s">
        <v>250</v>
      </c>
      <c r="E79" s="607" t="s">
        <v>23</v>
      </c>
      <c r="F79" s="608" t="s">
        <v>602</v>
      </c>
      <c r="G79" s="608" t="s">
        <v>271</v>
      </c>
      <c r="H79" s="644" t="s">
        <v>602</v>
      </c>
      <c r="I79" s="644"/>
    </row>
    <row r="80" spans="1:9" x14ac:dyDescent="0.2">
      <c r="A80" s="605"/>
      <c r="B80" s="643"/>
      <c r="C80" s="643"/>
      <c r="D80" s="606" t="s">
        <v>251</v>
      </c>
      <c r="E80" s="607" t="s">
        <v>190</v>
      </c>
      <c r="F80" s="608" t="s">
        <v>603</v>
      </c>
      <c r="G80" s="608" t="s">
        <v>373</v>
      </c>
      <c r="H80" s="644" t="s">
        <v>604</v>
      </c>
      <c r="I80" s="644"/>
    </row>
    <row r="81" spans="1:9" x14ac:dyDescent="0.2">
      <c r="A81" s="605"/>
      <c r="B81" s="643"/>
      <c r="C81" s="643"/>
      <c r="D81" s="606" t="s">
        <v>605</v>
      </c>
      <c r="E81" s="607" t="s">
        <v>606</v>
      </c>
      <c r="F81" s="608" t="s">
        <v>607</v>
      </c>
      <c r="G81" s="608" t="s">
        <v>271</v>
      </c>
      <c r="H81" s="644" t="s">
        <v>607</v>
      </c>
      <c r="I81" s="644"/>
    </row>
    <row r="82" spans="1:9" x14ac:dyDescent="0.2">
      <c r="A82" s="605"/>
      <c r="B82" s="643"/>
      <c r="C82" s="643"/>
      <c r="D82" s="606" t="s">
        <v>252</v>
      </c>
      <c r="E82" s="607" t="s">
        <v>24</v>
      </c>
      <c r="F82" s="608" t="s">
        <v>608</v>
      </c>
      <c r="G82" s="608" t="s">
        <v>271</v>
      </c>
      <c r="H82" s="644" t="s">
        <v>608</v>
      </c>
      <c r="I82" s="644"/>
    </row>
    <row r="83" spans="1:9" x14ac:dyDescent="0.2">
      <c r="A83" s="605"/>
      <c r="B83" s="643"/>
      <c r="C83" s="643"/>
      <c r="D83" s="606" t="s">
        <v>253</v>
      </c>
      <c r="E83" s="607" t="s">
        <v>609</v>
      </c>
      <c r="F83" s="608" t="s">
        <v>303</v>
      </c>
      <c r="G83" s="608" t="s">
        <v>271</v>
      </c>
      <c r="H83" s="644" t="s">
        <v>303</v>
      </c>
      <c r="I83" s="644"/>
    </row>
    <row r="84" spans="1:9" ht="33.75" x14ac:dyDescent="0.2">
      <c r="A84" s="605"/>
      <c r="B84" s="643"/>
      <c r="C84" s="643"/>
      <c r="D84" s="606" t="s">
        <v>610</v>
      </c>
      <c r="E84" s="607" t="s">
        <v>611</v>
      </c>
      <c r="F84" s="608" t="s">
        <v>612</v>
      </c>
      <c r="G84" s="608" t="s">
        <v>271</v>
      </c>
      <c r="H84" s="644" t="s">
        <v>612</v>
      </c>
      <c r="I84" s="644"/>
    </row>
    <row r="85" spans="1:9" ht="33.75" x14ac:dyDescent="0.2">
      <c r="A85" s="605"/>
      <c r="B85" s="643"/>
      <c r="C85" s="643"/>
      <c r="D85" s="606" t="s">
        <v>255</v>
      </c>
      <c r="E85" s="607" t="s">
        <v>613</v>
      </c>
      <c r="F85" s="608" t="s">
        <v>614</v>
      </c>
      <c r="G85" s="608" t="s">
        <v>271</v>
      </c>
      <c r="H85" s="644" t="s">
        <v>614</v>
      </c>
      <c r="I85" s="644"/>
    </row>
    <row r="86" spans="1:9" x14ac:dyDescent="0.2">
      <c r="A86" s="605"/>
      <c r="B86" s="643"/>
      <c r="C86" s="643"/>
      <c r="D86" s="606" t="s">
        <v>615</v>
      </c>
      <c r="E86" s="607" t="s">
        <v>616</v>
      </c>
      <c r="F86" s="608" t="s">
        <v>318</v>
      </c>
      <c r="G86" s="608" t="s">
        <v>271</v>
      </c>
      <c r="H86" s="644" t="s">
        <v>318</v>
      </c>
      <c r="I86" s="644"/>
    </row>
    <row r="87" spans="1:9" ht="22.5" x14ac:dyDescent="0.2">
      <c r="A87" s="605"/>
      <c r="B87" s="643"/>
      <c r="C87" s="643"/>
      <c r="D87" s="606" t="s">
        <v>617</v>
      </c>
      <c r="E87" s="607" t="s">
        <v>618</v>
      </c>
      <c r="F87" s="608" t="s">
        <v>551</v>
      </c>
      <c r="G87" s="608" t="s">
        <v>271</v>
      </c>
      <c r="H87" s="644" t="s">
        <v>551</v>
      </c>
      <c r="I87" s="644"/>
    </row>
    <row r="88" spans="1:9" x14ac:dyDescent="0.2">
      <c r="A88" s="605"/>
      <c r="B88" s="643"/>
      <c r="C88" s="643"/>
      <c r="D88" s="606" t="s">
        <v>254</v>
      </c>
      <c r="E88" s="607" t="s">
        <v>193</v>
      </c>
      <c r="F88" s="608" t="s">
        <v>619</v>
      </c>
      <c r="G88" s="608" t="s">
        <v>271</v>
      </c>
      <c r="H88" s="644" t="s">
        <v>619</v>
      </c>
      <c r="I88" s="644"/>
    </row>
    <row r="89" spans="1:9" x14ac:dyDescent="0.2">
      <c r="A89" s="605"/>
      <c r="B89" s="643"/>
      <c r="C89" s="643"/>
      <c r="D89" s="606" t="s">
        <v>581</v>
      </c>
      <c r="E89" s="607" t="s">
        <v>582</v>
      </c>
      <c r="F89" s="608" t="s">
        <v>279</v>
      </c>
      <c r="G89" s="608" t="s">
        <v>271</v>
      </c>
      <c r="H89" s="644" t="s">
        <v>279</v>
      </c>
      <c r="I89" s="644"/>
    </row>
    <row r="90" spans="1:9" x14ac:dyDescent="0.2">
      <c r="A90" s="605"/>
      <c r="B90" s="643"/>
      <c r="C90" s="643"/>
      <c r="D90" s="606" t="s">
        <v>513</v>
      </c>
      <c r="E90" s="607" t="s">
        <v>175</v>
      </c>
      <c r="F90" s="608" t="s">
        <v>620</v>
      </c>
      <c r="G90" s="608" t="s">
        <v>271</v>
      </c>
      <c r="H90" s="644" t="s">
        <v>620</v>
      </c>
      <c r="I90" s="644"/>
    </row>
    <row r="91" spans="1:9" ht="22.5" x14ac:dyDescent="0.2">
      <c r="A91" s="605"/>
      <c r="B91" s="643"/>
      <c r="C91" s="643"/>
      <c r="D91" s="606" t="s">
        <v>621</v>
      </c>
      <c r="E91" s="607" t="s">
        <v>26</v>
      </c>
      <c r="F91" s="608" t="s">
        <v>622</v>
      </c>
      <c r="G91" s="608" t="s">
        <v>271</v>
      </c>
      <c r="H91" s="644" t="s">
        <v>622</v>
      </c>
      <c r="I91" s="644"/>
    </row>
    <row r="92" spans="1:9" ht="22.5" x14ac:dyDescent="0.2">
      <c r="A92" s="605"/>
      <c r="B92" s="643"/>
      <c r="C92" s="643"/>
      <c r="D92" s="606" t="s">
        <v>548</v>
      </c>
      <c r="E92" s="607" t="s">
        <v>549</v>
      </c>
      <c r="F92" s="608" t="s">
        <v>306</v>
      </c>
      <c r="G92" s="608" t="s">
        <v>271</v>
      </c>
      <c r="H92" s="644" t="s">
        <v>306</v>
      </c>
      <c r="I92" s="644"/>
    </row>
    <row r="93" spans="1:9" ht="22.5" x14ac:dyDescent="0.2">
      <c r="A93" s="605"/>
      <c r="B93" s="643"/>
      <c r="C93" s="643"/>
      <c r="D93" s="606" t="s">
        <v>623</v>
      </c>
      <c r="E93" s="607" t="s">
        <v>624</v>
      </c>
      <c r="F93" s="608" t="s">
        <v>625</v>
      </c>
      <c r="G93" s="608" t="s">
        <v>271</v>
      </c>
      <c r="H93" s="644" t="s">
        <v>625</v>
      </c>
      <c r="I93" s="644"/>
    </row>
    <row r="94" spans="1:9" ht="22.5" x14ac:dyDescent="0.2">
      <c r="A94" s="605"/>
      <c r="B94" s="643"/>
      <c r="C94" s="643"/>
      <c r="D94" s="606" t="s">
        <v>73</v>
      </c>
      <c r="E94" s="607" t="s">
        <v>550</v>
      </c>
      <c r="F94" s="608" t="s">
        <v>603</v>
      </c>
      <c r="G94" s="608" t="s">
        <v>271</v>
      </c>
      <c r="H94" s="644" t="s">
        <v>603</v>
      </c>
      <c r="I94" s="644"/>
    </row>
    <row r="95" spans="1:9" ht="15" x14ac:dyDescent="0.2">
      <c r="A95" s="604"/>
      <c r="B95" s="641" t="s">
        <v>626</v>
      </c>
      <c r="C95" s="641"/>
      <c r="D95" s="637"/>
      <c r="E95" s="638" t="s">
        <v>627</v>
      </c>
      <c r="F95" s="639" t="s">
        <v>628</v>
      </c>
      <c r="G95" s="639" t="s">
        <v>271</v>
      </c>
      <c r="H95" s="642" t="s">
        <v>628</v>
      </c>
      <c r="I95" s="642"/>
    </row>
    <row r="96" spans="1:9" x14ac:dyDescent="0.2">
      <c r="A96" s="605"/>
      <c r="B96" s="643"/>
      <c r="C96" s="643"/>
      <c r="D96" s="606" t="s">
        <v>245</v>
      </c>
      <c r="E96" s="607" t="s">
        <v>189</v>
      </c>
      <c r="F96" s="608" t="s">
        <v>279</v>
      </c>
      <c r="G96" s="608" t="s">
        <v>271</v>
      </c>
      <c r="H96" s="644" t="s">
        <v>279</v>
      </c>
      <c r="I96" s="644"/>
    </row>
    <row r="97" spans="1:9" x14ac:dyDescent="0.2">
      <c r="A97" s="605"/>
      <c r="B97" s="643"/>
      <c r="C97" s="643"/>
      <c r="D97" s="606" t="s">
        <v>246</v>
      </c>
      <c r="E97" s="607" t="s">
        <v>22</v>
      </c>
      <c r="F97" s="608" t="s">
        <v>459</v>
      </c>
      <c r="G97" s="608" t="s">
        <v>271</v>
      </c>
      <c r="H97" s="644" t="s">
        <v>459</v>
      </c>
      <c r="I97" s="644"/>
    </row>
    <row r="98" spans="1:9" x14ac:dyDescent="0.2">
      <c r="A98" s="605"/>
      <c r="B98" s="643"/>
      <c r="C98" s="643"/>
      <c r="D98" s="606" t="s">
        <v>252</v>
      </c>
      <c r="E98" s="607" t="s">
        <v>24</v>
      </c>
      <c r="F98" s="608" t="s">
        <v>629</v>
      </c>
      <c r="G98" s="608" t="s">
        <v>271</v>
      </c>
      <c r="H98" s="644" t="s">
        <v>629</v>
      </c>
      <c r="I98" s="644"/>
    </row>
    <row r="99" spans="1:9" ht="15" x14ac:dyDescent="0.2">
      <c r="A99" s="604"/>
      <c r="B99" s="641" t="s">
        <v>630</v>
      </c>
      <c r="C99" s="641"/>
      <c r="D99" s="637"/>
      <c r="E99" s="638" t="s">
        <v>28</v>
      </c>
      <c r="F99" s="639" t="s">
        <v>631</v>
      </c>
      <c r="G99" s="639" t="s">
        <v>414</v>
      </c>
      <c r="H99" s="642" t="s">
        <v>632</v>
      </c>
      <c r="I99" s="642"/>
    </row>
    <row r="100" spans="1:9" x14ac:dyDescent="0.2">
      <c r="A100" s="605"/>
      <c r="B100" s="643"/>
      <c r="C100" s="643"/>
      <c r="D100" s="606" t="s">
        <v>575</v>
      </c>
      <c r="E100" s="607" t="s">
        <v>576</v>
      </c>
      <c r="F100" s="608" t="s">
        <v>633</v>
      </c>
      <c r="G100" s="608" t="s">
        <v>271</v>
      </c>
      <c r="H100" s="644" t="s">
        <v>633</v>
      </c>
      <c r="I100" s="644"/>
    </row>
    <row r="101" spans="1:9" x14ac:dyDescent="0.2">
      <c r="A101" s="605"/>
      <c r="B101" s="643"/>
      <c r="C101" s="643"/>
      <c r="D101" s="606" t="s">
        <v>634</v>
      </c>
      <c r="E101" s="607" t="s">
        <v>635</v>
      </c>
      <c r="F101" s="608" t="s">
        <v>408</v>
      </c>
      <c r="G101" s="608" t="s">
        <v>271</v>
      </c>
      <c r="H101" s="644" t="s">
        <v>408</v>
      </c>
      <c r="I101" s="644"/>
    </row>
    <row r="102" spans="1:9" x14ac:dyDescent="0.2">
      <c r="A102" s="605"/>
      <c r="B102" s="643"/>
      <c r="C102" s="643"/>
      <c r="D102" s="606" t="s">
        <v>252</v>
      </c>
      <c r="E102" s="607" t="s">
        <v>24</v>
      </c>
      <c r="F102" s="608" t="s">
        <v>271</v>
      </c>
      <c r="G102" s="608" t="s">
        <v>414</v>
      </c>
      <c r="H102" s="644" t="s">
        <v>414</v>
      </c>
      <c r="I102" s="644"/>
    </row>
    <row r="103" spans="1:9" x14ac:dyDescent="0.2">
      <c r="A103" s="605"/>
      <c r="B103" s="643"/>
      <c r="C103" s="643"/>
      <c r="D103" s="606" t="s">
        <v>513</v>
      </c>
      <c r="E103" s="607" t="s">
        <v>175</v>
      </c>
      <c r="F103" s="608" t="s">
        <v>320</v>
      </c>
      <c r="G103" s="608" t="s">
        <v>271</v>
      </c>
      <c r="H103" s="644" t="s">
        <v>320</v>
      </c>
      <c r="I103" s="644"/>
    </row>
    <row r="104" spans="1:9" ht="33.75" x14ac:dyDescent="0.2">
      <c r="A104" s="634" t="s">
        <v>321</v>
      </c>
      <c r="B104" s="645"/>
      <c r="C104" s="645"/>
      <c r="D104" s="634"/>
      <c r="E104" s="635" t="s">
        <v>322</v>
      </c>
      <c r="F104" s="636" t="s">
        <v>323</v>
      </c>
      <c r="G104" s="636" t="s">
        <v>271</v>
      </c>
      <c r="H104" s="646" t="s">
        <v>323</v>
      </c>
      <c r="I104" s="646"/>
    </row>
    <row r="105" spans="1:9" ht="22.5" x14ac:dyDescent="0.2">
      <c r="A105" s="604"/>
      <c r="B105" s="641" t="s">
        <v>324</v>
      </c>
      <c r="C105" s="641"/>
      <c r="D105" s="637"/>
      <c r="E105" s="638" t="s">
        <v>325</v>
      </c>
      <c r="F105" s="639" t="s">
        <v>323</v>
      </c>
      <c r="G105" s="639" t="s">
        <v>271</v>
      </c>
      <c r="H105" s="642" t="s">
        <v>323</v>
      </c>
      <c r="I105" s="642"/>
    </row>
    <row r="106" spans="1:9" x14ac:dyDescent="0.2">
      <c r="A106" s="605"/>
      <c r="B106" s="643"/>
      <c r="C106" s="643"/>
      <c r="D106" s="606" t="s">
        <v>563</v>
      </c>
      <c r="E106" s="607" t="s">
        <v>18</v>
      </c>
      <c r="F106" s="608" t="s">
        <v>636</v>
      </c>
      <c r="G106" s="608" t="s">
        <v>271</v>
      </c>
      <c r="H106" s="644" t="s">
        <v>636</v>
      </c>
      <c r="I106" s="644"/>
    </row>
    <row r="107" spans="1:9" x14ac:dyDescent="0.2">
      <c r="A107" s="605"/>
      <c r="B107" s="643"/>
      <c r="C107" s="643"/>
      <c r="D107" s="606" t="s">
        <v>248</v>
      </c>
      <c r="E107" s="607" t="s">
        <v>20</v>
      </c>
      <c r="F107" s="608" t="s">
        <v>637</v>
      </c>
      <c r="G107" s="608" t="s">
        <v>271</v>
      </c>
      <c r="H107" s="644" t="s">
        <v>637</v>
      </c>
      <c r="I107" s="644"/>
    </row>
    <row r="108" spans="1:9" x14ac:dyDescent="0.2">
      <c r="A108" s="605"/>
      <c r="B108" s="643"/>
      <c r="C108" s="643"/>
      <c r="D108" s="606" t="s">
        <v>249</v>
      </c>
      <c r="E108" s="607" t="s">
        <v>21</v>
      </c>
      <c r="F108" s="608" t="s">
        <v>638</v>
      </c>
      <c r="G108" s="608" t="s">
        <v>271</v>
      </c>
      <c r="H108" s="644" t="s">
        <v>638</v>
      </c>
      <c r="I108" s="644"/>
    </row>
    <row r="109" spans="1:9" ht="22.5" x14ac:dyDescent="0.2">
      <c r="A109" s="634" t="s">
        <v>76</v>
      </c>
      <c r="B109" s="645"/>
      <c r="C109" s="645"/>
      <c r="D109" s="634"/>
      <c r="E109" s="635" t="s">
        <v>185</v>
      </c>
      <c r="F109" s="636" t="s">
        <v>639</v>
      </c>
      <c r="G109" s="636" t="s">
        <v>374</v>
      </c>
      <c r="H109" s="646" t="s">
        <v>640</v>
      </c>
      <c r="I109" s="646"/>
    </row>
    <row r="110" spans="1:9" ht="15" x14ac:dyDescent="0.2">
      <c r="A110" s="604"/>
      <c r="B110" s="641" t="s">
        <v>641</v>
      </c>
      <c r="C110" s="641"/>
      <c r="D110" s="637"/>
      <c r="E110" s="638" t="s">
        <v>186</v>
      </c>
      <c r="F110" s="639" t="s">
        <v>508</v>
      </c>
      <c r="G110" s="639" t="s">
        <v>306</v>
      </c>
      <c r="H110" s="642" t="s">
        <v>603</v>
      </c>
      <c r="I110" s="642"/>
    </row>
    <row r="111" spans="1:9" ht="22.5" x14ac:dyDescent="0.2">
      <c r="A111" s="605"/>
      <c r="B111" s="643"/>
      <c r="C111" s="643"/>
      <c r="D111" s="606" t="s">
        <v>642</v>
      </c>
      <c r="E111" s="607" t="s">
        <v>643</v>
      </c>
      <c r="F111" s="608" t="s">
        <v>508</v>
      </c>
      <c r="G111" s="608" t="s">
        <v>306</v>
      </c>
      <c r="H111" s="644" t="s">
        <v>603</v>
      </c>
      <c r="I111" s="644"/>
    </row>
    <row r="112" spans="1:9" ht="22.5" x14ac:dyDescent="0.2">
      <c r="A112" s="604"/>
      <c r="B112" s="641" t="s">
        <v>77</v>
      </c>
      <c r="C112" s="641"/>
      <c r="D112" s="637"/>
      <c r="E112" s="638" t="s">
        <v>644</v>
      </c>
      <c r="F112" s="639" t="s">
        <v>374</v>
      </c>
      <c r="G112" s="639" t="s">
        <v>271</v>
      </c>
      <c r="H112" s="642" t="s">
        <v>374</v>
      </c>
      <c r="I112" s="642"/>
    </row>
    <row r="113" spans="1:9" ht="33.75" x14ac:dyDescent="0.2">
      <c r="A113" s="605"/>
      <c r="B113" s="643"/>
      <c r="C113" s="643"/>
      <c r="D113" s="606" t="s">
        <v>78</v>
      </c>
      <c r="E113" s="607" t="s">
        <v>645</v>
      </c>
      <c r="F113" s="608" t="s">
        <v>374</v>
      </c>
      <c r="G113" s="608" t="s">
        <v>271</v>
      </c>
      <c r="H113" s="644" t="s">
        <v>374</v>
      </c>
      <c r="I113" s="644"/>
    </row>
    <row r="114" spans="1:9" ht="15" x14ac:dyDescent="0.2">
      <c r="A114" s="604"/>
      <c r="B114" s="641" t="s">
        <v>208</v>
      </c>
      <c r="C114" s="641"/>
      <c r="D114" s="637"/>
      <c r="E114" s="638" t="s">
        <v>237</v>
      </c>
      <c r="F114" s="639" t="s">
        <v>646</v>
      </c>
      <c r="G114" s="639" t="s">
        <v>331</v>
      </c>
      <c r="H114" s="642" t="s">
        <v>647</v>
      </c>
      <c r="I114" s="642"/>
    </row>
    <row r="115" spans="1:9" x14ac:dyDescent="0.2">
      <c r="A115" s="605"/>
      <c r="B115" s="643"/>
      <c r="C115" s="643"/>
      <c r="D115" s="606" t="s">
        <v>575</v>
      </c>
      <c r="E115" s="607" t="s">
        <v>576</v>
      </c>
      <c r="F115" s="608" t="s">
        <v>374</v>
      </c>
      <c r="G115" s="608" t="s">
        <v>271</v>
      </c>
      <c r="H115" s="644" t="s">
        <v>374</v>
      </c>
      <c r="I115" s="644"/>
    </row>
    <row r="116" spans="1:9" x14ac:dyDescent="0.2">
      <c r="A116" s="605"/>
      <c r="B116" s="643"/>
      <c r="C116" s="643"/>
      <c r="D116" s="606" t="s">
        <v>563</v>
      </c>
      <c r="E116" s="607" t="s">
        <v>18</v>
      </c>
      <c r="F116" s="608" t="s">
        <v>648</v>
      </c>
      <c r="G116" s="608" t="s">
        <v>271</v>
      </c>
      <c r="H116" s="644" t="s">
        <v>648</v>
      </c>
      <c r="I116" s="644"/>
    </row>
    <row r="117" spans="1:9" x14ac:dyDescent="0.2">
      <c r="A117" s="605"/>
      <c r="B117" s="643"/>
      <c r="C117" s="643"/>
      <c r="D117" s="606" t="s">
        <v>565</v>
      </c>
      <c r="E117" s="607" t="s">
        <v>566</v>
      </c>
      <c r="F117" s="608" t="s">
        <v>649</v>
      </c>
      <c r="G117" s="608" t="s">
        <v>271</v>
      </c>
      <c r="H117" s="644" t="s">
        <v>649</v>
      </c>
      <c r="I117" s="644"/>
    </row>
    <row r="118" spans="1:9" x14ac:dyDescent="0.2">
      <c r="A118" s="605"/>
      <c r="B118" s="643"/>
      <c r="C118" s="643"/>
      <c r="D118" s="606" t="s">
        <v>248</v>
      </c>
      <c r="E118" s="607" t="s">
        <v>20</v>
      </c>
      <c r="F118" s="608" t="s">
        <v>650</v>
      </c>
      <c r="G118" s="608" t="s">
        <v>271</v>
      </c>
      <c r="H118" s="644" t="s">
        <v>650</v>
      </c>
      <c r="I118" s="644"/>
    </row>
    <row r="119" spans="1:9" x14ac:dyDescent="0.2">
      <c r="A119" s="605"/>
      <c r="B119" s="643"/>
      <c r="C119" s="643"/>
      <c r="D119" s="606" t="s">
        <v>249</v>
      </c>
      <c r="E119" s="607" t="s">
        <v>21</v>
      </c>
      <c r="F119" s="608" t="s">
        <v>651</v>
      </c>
      <c r="G119" s="608" t="s">
        <v>271</v>
      </c>
      <c r="H119" s="644" t="s">
        <v>651</v>
      </c>
      <c r="I119" s="644"/>
    </row>
    <row r="120" spans="1:9" x14ac:dyDescent="0.2">
      <c r="A120" s="605"/>
      <c r="B120" s="643"/>
      <c r="C120" s="643"/>
      <c r="D120" s="606" t="s">
        <v>246</v>
      </c>
      <c r="E120" s="607" t="s">
        <v>22</v>
      </c>
      <c r="F120" s="608" t="s">
        <v>467</v>
      </c>
      <c r="G120" s="608" t="s">
        <v>271</v>
      </c>
      <c r="H120" s="644" t="s">
        <v>467</v>
      </c>
      <c r="I120" s="644"/>
    </row>
    <row r="121" spans="1:9" x14ac:dyDescent="0.2">
      <c r="A121" s="605"/>
      <c r="B121" s="643"/>
      <c r="C121" s="643"/>
      <c r="D121" s="606" t="s">
        <v>250</v>
      </c>
      <c r="E121" s="607" t="s">
        <v>23</v>
      </c>
      <c r="F121" s="608" t="s">
        <v>652</v>
      </c>
      <c r="G121" s="608" t="s">
        <v>271</v>
      </c>
      <c r="H121" s="644" t="s">
        <v>652</v>
      </c>
      <c r="I121" s="644"/>
    </row>
    <row r="122" spans="1:9" x14ac:dyDescent="0.2">
      <c r="A122" s="605"/>
      <c r="B122" s="643"/>
      <c r="C122" s="643"/>
      <c r="D122" s="606" t="s">
        <v>605</v>
      </c>
      <c r="E122" s="607" t="s">
        <v>606</v>
      </c>
      <c r="F122" s="608" t="s">
        <v>277</v>
      </c>
      <c r="G122" s="608" t="s">
        <v>271</v>
      </c>
      <c r="H122" s="644" t="s">
        <v>277</v>
      </c>
      <c r="I122" s="644"/>
    </row>
    <row r="123" spans="1:9" x14ac:dyDescent="0.2">
      <c r="A123" s="605"/>
      <c r="B123" s="643"/>
      <c r="C123" s="643"/>
      <c r="D123" s="606" t="s">
        <v>252</v>
      </c>
      <c r="E123" s="607" t="s">
        <v>24</v>
      </c>
      <c r="F123" s="608" t="s">
        <v>653</v>
      </c>
      <c r="G123" s="608" t="s">
        <v>271</v>
      </c>
      <c r="H123" s="644" t="s">
        <v>653</v>
      </c>
      <c r="I123" s="644"/>
    </row>
    <row r="124" spans="1:9" ht="33.75" x14ac:dyDescent="0.2">
      <c r="A124" s="605"/>
      <c r="B124" s="643"/>
      <c r="C124" s="643"/>
      <c r="D124" s="606" t="s">
        <v>610</v>
      </c>
      <c r="E124" s="607" t="s">
        <v>611</v>
      </c>
      <c r="F124" s="608" t="s">
        <v>654</v>
      </c>
      <c r="G124" s="608" t="s">
        <v>271</v>
      </c>
      <c r="H124" s="644" t="s">
        <v>654</v>
      </c>
      <c r="I124" s="644"/>
    </row>
    <row r="125" spans="1:9" ht="33.75" x14ac:dyDescent="0.2">
      <c r="A125" s="605"/>
      <c r="B125" s="643"/>
      <c r="C125" s="643"/>
      <c r="D125" s="606" t="s">
        <v>255</v>
      </c>
      <c r="E125" s="607" t="s">
        <v>613</v>
      </c>
      <c r="F125" s="608" t="s">
        <v>279</v>
      </c>
      <c r="G125" s="608" t="s">
        <v>271</v>
      </c>
      <c r="H125" s="644" t="s">
        <v>279</v>
      </c>
      <c r="I125" s="644"/>
    </row>
    <row r="126" spans="1:9" x14ac:dyDescent="0.2">
      <c r="A126" s="605"/>
      <c r="B126" s="643"/>
      <c r="C126" s="643"/>
      <c r="D126" s="606" t="s">
        <v>254</v>
      </c>
      <c r="E126" s="607" t="s">
        <v>193</v>
      </c>
      <c r="F126" s="608" t="s">
        <v>655</v>
      </c>
      <c r="G126" s="608" t="s">
        <v>271</v>
      </c>
      <c r="H126" s="644" t="s">
        <v>655</v>
      </c>
      <c r="I126" s="644"/>
    </row>
    <row r="127" spans="1:9" x14ac:dyDescent="0.2">
      <c r="A127" s="605"/>
      <c r="B127" s="643"/>
      <c r="C127" s="643"/>
      <c r="D127" s="606" t="s">
        <v>513</v>
      </c>
      <c r="E127" s="607" t="s">
        <v>175</v>
      </c>
      <c r="F127" s="608" t="s">
        <v>331</v>
      </c>
      <c r="G127" s="608" t="s">
        <v>271</v>
      </c>
      <c r="H127" s="644" t="s">
        <v>331</v>
      </c>
      <c r="I127" s="644"/>
    </row>
    <row r="128" spans="1:9" ht="56.25" x14ac:dyDescent="0.2">
      <c r="A128" s="605"/>
      <c r="B128" s="643"/>
      <c r="C128" s="643"/>
      <c r="D128" s="606" t="s">
        <v>209</v>
      </c>
      <c r="E128" s="607" t="s">
        <v>656</v>
      </c>
      <c r="F128" s="608" t="s">
        <v>271</v>
      </c>
      <c r="G128" s="608" t="s">
        <v>331</v>
      </c>
      <c r="H128" s="644" t="s">
        <v>331</v>
      </c>
      <c r="I128" s="644"/>
    </row>
    <row r="129" spans="1:9" ht="15" x14ac:dyDescent="0.2">
      <c r="A129" s="604"/>
      <c r="B129" s="641" t="s">
        <v>657</v>
      </c>
      <c r="C129" s="641"/>
      <c r="D129" s="637"/>
      <c r="E129" s="638" t="s">
        <v>658</v>
      </c>
      <c r="F129" s="639" t="s">
        <v>659</v>
      </c>
      <c r="G129" s="639" t="s">
        <v>271</v>
      </c>
      <c r="H129" s="642" t="s">
        <v>659</v>
      </c>
      <c r="I129" s="642"/>
    </row>
    <row r="130" spans="1:9" x14ac:dyDescent="0.2">
      <c r="A130" s="605"/>
      <c r="B130" s="643"/>
      <c r="C130" s="643"/>
      <c r="D130" s="606" t="s">
        <v>246</v>
      </c>
      <c r="E130" s="607" t="s">
        <v>22</v>
      </c>
      <c r="F130" s="608" t="s">
        <v>450</v>
      </c>
      <c r="G130" s="608" t="s">
        <v>271</v>
      </c>
      <c r="H130" s="644" t="s">
        <v>450</v>
      </c>
      <c r="I130" s="644"/>
    </row>
    <row r="131" spans="1:9" x14ac:dyDescent="0.2">
      <c r="A131" s="605"/>
      <c r="B131" s="643"/>
      <c r="C131" s="643"/>
      <c r="D131" s="606" t="s">
        <v>250</v>
      </c>
      <c r="E131" s="607" t="s">
        <v>23</v>
      </c>
      <c r="F131" s="608" t="s">
        <v>607</v>
      </c>
      <c r="G131" s="608" t="s">
        <v>271</v>
      </c>
      <c r="H131" s="644" t="s">
        <v>607</v>
      </c>
      <c r="I131" s="644"/>
    </row>
    <row r="132" spans="1:9" x14ac:dyDescent="0.2">
      <c r="A132" s="605"/>
      <c r="B132" s="643"/>
      <c r="C132" s="643"/>
      <c r="D132" s="606" t="s">
        <v>252</v>
      </c>
      <c r="E132" s="607" t="s">
        <v>24</v>
      </c>
      <c r="F132" s="608" t="s">
        <v>660</v>
      </c>
      <c r="G132" s="608" t="s">
        <v>271</v>
      </c>
      <c r="H132" s="644" t="s">
        <v>660</v>
      </c>
      <c r="I132" s="644"/>
    </row>
    <row r="133" spans="1:9" ht="33.75" x14ac:dyDescent="0.2">
      <c r="A133" s="605"/>
      <c r="B133" s="643"/>
      <c r="C133" s="643"/>
      <c r="D133" s="606" t="s">
        <v>610</v>
      </c>
      <c r="E133" s="607" t="s">
        <v>611</v>
      </c>
      <c r="F133" s="608" t="s">
        <v>661</v>
      </c>
      <c r="G133" s="608" t="s">
        <v>271</v>
      </c>
      <c r="H133" s="644" t="s">
        <v>661</v>
      </c>
      <c r="I133" s="644"/>
    </row>
    <row r="134" spans="1:9" ht="15" x14ac:dyDescent="0.2">
      <c r="A134" s="604"/>
      <c r="B134" s="641" t="s">
        <v>662</v>
      </c>
      <c r="C134" s="641"/>
      <c r="D134" s="637"/>
      <c r="E134" s="638" t="s">
        <v>663</v>
      </c>
      <c r="F134" s="639" t="s">
        <v>664</v>
      </c>
      <c r="G134" s="639" t="s">
        <v>271</v>
      </c>
      <c r="H134" s="642" t="s">
        <v>664</v>
      </c>
      <c r="I134" s="642"/>
    </row>
    <row r="135" spans="1:9" ht="22.5" x14ac:dyDescent="0.2">
      <c r="A135" s="605"/>
      <c r="B135" s="643"/>
      <c r="C135" s="643"/>
      <c r="D135" s="606" t="s">
        <v>585</v>
      </c>
      <c r="E135" s="607" t="s">
        <v>586</v>
      </c>
      <c r="F135" s="608" t="s">
        <v>665</v>
      </c>
      <c r="G135" s="608" t="s">
        <v>271</v>
      </c>
      <c r="H135" s="644" t="s">
        <v>665</v>
      </c>
      <c r="I135" s="644"/>
    </row>
    <row r="136" spans="1:9" x14ac:dyDescent="0.2">
      <c r="A136" s="605"/>
      <c r="B136" s="643"/>
      <c r="C136" s="643"/>
      <c r="D136" s="606" t="s">
        <v>563</v>
      </c>
      <c r="E136" s="607" t="s">
        <v>18</v>
      </c>
      <c r="F136" s="608" t="s">
        <v>666</v>
      </c>
      <c r="G136" s="608" t="s">
        <v>271</v>
      </c>
      <c r="H136" s="644" t="s">
        <v>666</v>
      </c>
      <c r="I136" s="644"/>
    </row>
    <row r="137" spans="1:9" x14ac:dyDescent="0.2">
      <c r="A137" s="605"/>
      <c r="B137" s="643"/>
      <c r="C137" s="643"/>
      <c r="D137" s="606" t="s">
        <v>565</v>
      </c>
      <c r="E137" s="607" t="s">
        <v>566</v>
      </c>
      <c r="F137" s="608" t="s">
        <v>667</v>
      </c>
      <c r="G137" s="608" t="s">
        <v>271</v>
      </c>
      <c r="H137" s="644" t="s">
        <v>667</v>
      </c>
      <c r="I137" s="644"/>
    </row>
    <row r="138" spans="1:9" x14ac:dyDescent="0.2">
      <c r="A138" s="605"/>
      <c r="B138" s="643"/>
      <c r="C138" s="643"/>
      <c r="D138" s="606" t="s">
        <v>248</v>
      </c>
      <c r="E138" s="607" t="s">
        <v>20</v>
      </c>
      <c r="F138" s="608" t="s">
        <v>668</v>
      </c>
      <c r="G138" s="608" t="s">
        <v>271</v>
      </c>
      <c r="H138" s="644" t="s">
        <v>668</v>
      </c>
      <c r="I138" s="644"/>
    </row>
    <row r="139" spans="1:9" x14ac:dyDescent="0.2">
      <c r="A139" s="605"/>
      <c r="B139" s="643"/>
      <c r="C139" s="643"/>
      <c r="D139" s="606" t="s">
        <v>249</v>
      </c>
      <c r="E139" s="607" t="s">
        <v>21</v>
      </c>
      <c r="F139" s="608" t="s">
        <v>669</v>
      </c>
      <c r="G139" s="608" t="s">
        <v>271</v>
      </c>
      <c r="H139" s="644" t="s">
        <v>669</v>
      </c>
      <c r="I139" s="644"/>
    </row>
    <row r="140" spans="1:9" x14ac:dyDescent="0.2">
      <c r="A140" s="605"/>
      <c r="B140" s="643"/>
      <c r="C140" s="643"/>
      <c r="D140" s="606" t="s">
        <v>246</v>
      </c>
      <c r="E140" s="607" t="s">
        <v>22</v>
      </c>
      <c r="F140" s="608" t="s">
        <v>670</v>
      </c>
      <c r="G140" s="608" t="s">
        <v>271</v>
      </c>
      <c r="H140" s="644" t="s">
        <v>670</v>
      </c>
      <c r="I140" s="644"/>
    </row>
    <row r="141" spans="1:9" x14ac:dyDescent="0.2">
      <c r="A141" s="605"/>
      <c r="B141" s="643"/>
      <c r="C141" s="643"/>
      <c r="D141" s="606" t="s">
        <v>252</v>
      </c>
      <c r="E141" s="607" t="s">
        <v>24</v>
      </c>
      <c r="F141" s="608" t="s">
        <v>571</v>
      </c>
      <c r="G141" s="608" t="s">
        <v>271</v>
      </c>
      <c r="H141" s="644" t="s">
        <v>571</v>
      </c>
      <c r="I141" s="644"/>
    </row>
    <row r="142" spans="1:9" ht="33.75" x14ac:dyDescent="0.2">
      <c r="A142" s="605"/>
      <c r="B142" s="643"/>
      <c r="C142" s="643"/>
      <c r="D142" s="606" t="s">
        <v>610</v>
      </c>
      <c r="E142" s="607" t="s">
        <v>611</v>
      </c>
      <c r="F142" s="608" t="s">
        <v>279</v>
      </c>
      <c r="G142" s="608" t="s">
        <v>271</v>
      </c>
      <c r="H142" s="644" t="s">
        <v>279</v>
      </c>
      <c r="I142" s="644"/>
    </row>
    <row r="143" spans="1:9" x14ac:dyDescent="0.2">
      <c r="A143" s="605"/>
      <c r="B143" s="643"/>
      <c r="C143" s="643"/>
      <c r="D143" s="606" t="s">
        <v>513</v>
      </c>
      <c r="E143" s="607" t="s">
        <v>175</v>
      </c>
      <c r="F143" s="608" t="s">
        <v>671</v>
      </c>
      <c r="G143" s="608" t="s">
        <v>271</v>
      </c>
      <c r="H143" s="644" t="s">
        <v>671</v>
      </c>
      <c r="I143" s="644"/>
    </row>
    <row r="144" spans="1:9" ht="22.5" x14ac:dyDescent="0.2">
      <c r="A144" s="605"/>
      <c r="B144" s="643"/>
      <c r="C144" s="643"/>
      <c r="D144" s="606" t="s">
        <v>621</v>
      </c>
      <c r="E144" s="607" t="s">
        <v>26</v>
      </c>
      <c r="F144" s="608" t="s">
        <v>672</v>
      </c>
      <c r="G144" s="608" t="s">
        <v>271</v>
      </c>
      <c r="H144" s="644" t="s">
        <v>672</v>
      </c>
      <c r="I144" s="644"/>
    </row>
    <row r="145" spans="1:9" x14ac:dyDescent="0.2">
      <c r="A145" s="634" t="s">
        <v>673</v>
      </c>
      <c r="B145" s="645"/>
      <c r="C145" s="645"/>
      <c r="D145" s="634"/>
      <c r="E145" s="635" t="s">
        <v>674</v>
      </c>
      <c r="F145" s="636" t="s">
        <v>675</v>
      </c>
      <c r="G145" s="636" t="s">
        <v>271</v>
      </c>
      <c r="H145" s="646" t="s">
        <v>675</v>
      </c>
      <c r="I145" s="646"/>
    </row>
    <row r="146" spans="1:9" ht="33.75" x14ac:dyDescent="0.2">
      <c r="A146" s="604"/>
      <c r="B146" s="641" t="s">
        <v>676</v>
      </c>
      <c r="C146" s="641"/>
      <c r="D146" s="637"/>
      <c r="E146" s="638" t="s">
        <v>677</v>
      </c>
      <c r="F146" s="639" t="s">
        <v>675</v>
      </c>
      <c r="G146" s="639" t="s">
        <v>271</v>
      </c>
      <c r="H146" s="642" t="s">
        <v>675</v>
      </c>
      <c r="I146" s="642"/>
    </row>
    <row r="147" spans="1:9" ht="45" x14ac:dyDescent="0.2">
      <c r="A147" s="605"/>
      <c r="B147" s="643"/>
      <c r="C147" s="643"/>
      <c r="D147" s="606" t="s">
        <v>678</v>
      </c>
      <c r="E147" s="607" t="s">
        <v>679</v>
      </c>
      <c r="F147" s="608" t="s">
        <v>675</v>
      </c>
      <c r="G147" s="608" t="s">
        <v>271</v>
      </c>
      <c r="H147" s="644" t="s">
        <v>675</v>
      </c>
      <c r="I147" s="644"/>
    </row>
    <row r="148" spans="1:9" x14ac:dyDescent="0.2">
      <c r="A148" s="634" t="s">
        <v>391</v>
      </c>
      <c r="B148" s="645"/>
      <c r="C148" s="645"/>
      <c r="D148" s="634"/>
      <c r="E148" s="635" t="s">
        <v>392</v>
      </c>
      <c r="F148" s="636" t="s">
        <v>680</v>
      </c>
      <c r="G148" s="636" t="s">
        <v>271</v>
      </c>
      <c r="H148" s="646" t="s">
        <v>680</v>
      </c>
      <c r="I148" s="646"/>
    </row>
    <row r="149" spans="1:9" ht="15" x14ac:dyDescent="0.2">
      <c r="A149" s="604"/>
      <c r="B149" s="641" t="s">
        <v>681</v>
      </c>
      <c r="C149" s="641"/>
      <c r="D149" s="637"/>
      <c r="E149" s="638" t="s">
        <v>682</v>
      </c>
      <c r="F149" s="639" t="s">
        <v>680</v>
      </c>
      <c r="G149" s="639" t="s">
        <v>271</v>
      </c>
      <c r="H149" s="642" t="s">
        <v>680</v>
      </c>
      <c r="I149" s="642"/>
    </row>
    <row r="150" spans="1:9" x14ac:dyDescent="0.2">
      <c r="A150" s="605"/>
      <c r="B150" s="643"/>
      <c r="C150" s="643"/>
      <c r="D150" s="606" t="s">
        <v>683</v>
      </c>
      <c r="E150" s="607" t="s">
        <v>684</v>
      </c>
      <c r="F150" s="608" t="s">
        <v>680</v>
      </c>
      <c r="G150" s="608" t="s">
        <v>271</v>
      </c>
      <c r="H150" s="644" t="s">
        <v>680</v>
      </c>
      <c r="I150" s="644"/>
    </row>
    <row r="151" spans="1:9" x14ac:dyDescent="0.2">
      <c r="A151" s="634" t="s">
        <v>81</v>
      </c>
      <c r="B151" s="645"/>
      <c r="C151" s="645"/>
      <c r="D151" s="634"/>
      <c r="E151" s="635" t="s">
        <v>127</v>
      </c>
      <c r="F151" s="636" t="s">
        <v>685</v>
      </c>
      <c r="G151" s="636" t="s">
        <v>686</v>
      </c>
      <c r="H151" s="646" t="s">
        <v>687</v>
      </c>
      <c r="I151" s="646"/>
    </row>
    <row r="152" spans="1:9" ht="15" x14ac:dyDescent="0.2">
      <c r="A152" s="604"/>
      <c r="B152" s="641" t="s">
        <v>82</v>
      </c>
      <c r="C152" s="641"/>
      <c r="D152" s="637"/>
      <c r="E152" s="638" t="s">
        <v>416</v>
      </c>
      <c r="F152" s="639" t="s">
        <v>688</v>
      </c>
      <c r="G152" s="639" t="s">
        <v>689</v>
      </c>
      <c r="H152" s="642" t="s">
        <v>690</v>
      </c>
      <c r="I152" s="642"/>
    </row>
    <row r="153" spans="1:9" ht="22.5" x14ac:dyDescent="0.2">
      <c r="A153" s="605"/>
      <c r="B153" s="643"/>
      <c r="C153" s="643"/>
      <c r="D153" s="606" t="s">
        <v>585</v>
      </c>
      <c r="E153" s="607" t="s">
        <v>586</v>
      </c>
      <c r="F153" s="608" t="s">
        <v>691</v>
      </c>
      <c r="G153" s="608" t="s">
        <v>271</v>
      </c>
      <c r="H153" s="644" t="s">
        <v>691</v>
      </c>
      <c r="I153" s="644"/>
    </row>
    <row r="154" spans="1:9" x14ac:dyDescent="0.2">
      <c r="A154" s="605"/>
      <c r="B154" s="643"/>
      <c r="C154" s="643"/>
      <c r="D154" s="606" t="s">
        <v>692</v>
      </c>
      <c r="E154" s="607" t="s">
        <v>693</v>
      </c>
      <c r="F154" s="608" t="s">
        <v>694</v>
      </c>
      <c r="G154" s="608" t="s">
        <v>271</v>
      </c>
      <c r="H154" s="644" t="s">
        <v>694</v>
      </c>
      <c r="I154" s="644"/>
    </row>
    <row r="155" spans="1:9" x14ac:dyDescent="0.2">
      <c r="A155" s="605"/>
      <c r="B155" s="643"/>
      <c r="C155" s="643"/>
      <c r="D155" s="606" t="s">
        <v>563</v>
      </c>
      <c r="E155" s="607" t="s">
        <v>18</v>
      </c>
      <c r="F155" s="608" t="s">
        <v>695</v>
      </c>
      <c r="G155" s="608" t="s">
        <v>271</v>
      </c>
      <c r="H155" s="644" t="s">
        <v>695</v>
      </c>
      <c r="I155" s="644"/>
    </row>
    <row r="156" spans="1:9" x14ac:dyDescent="0.2">
      <c r="A156" s="605"/>
      <c r="B156" s="643"/>
      <c r="C156" s="643"/>
      <c r="D156" s="606" t="s">
        <v>565</v>
      </c>
      <c r="E156" s="607" t="s">
        <v>566</v>
      </c>
      <c r="F156" s="608" t="s">
        <v>696</v>
      </c>
      <c r="G156" s="608" t="s">
        <v>697</v>
      </c>
      <c r="H156" s="644" t="s">
        <v>698</v>
      </c>
      <c r="I156" s="644"/>
    </row>
    <row r="157" spans="1:9" x14ac:dyDescent="0.2">
      <c r="A157" s="605"/>
      <c r="B157" s="643"/>
      <c r="C157" s="643"/>
      <c r="D157" s="606" t="s">
        <v>248</v>
      </c>
      <c r="E157" s="607" t="s">
        <v>20</v>
      </c>
      <c r="F157" s="608" t="s">
        <v>699</v>
      </c>
      <c r="G157" s="608" t="s">
        <v>271</v>
      </c>
      <c r="H157" s="644" t="s">
        <v>699</v>
      </c>
      <c r="I157" s="644"/>
    </row>
    <row r="158" spans="1:9" x14ac:dyDescent="0.2">
      <c r="A158" s="605"/>
      <c r="B158" s="643"/>
      <c r="C158" s="643"/>
      <c r="D158" s="606" t="s">
        <v>249</v>
      </c>
      <c r="E158" s="607" t="s">
        <v>21</v>
      </c>
      <c r="F158" s="608" t="s">
        <v>700</v>
      </c>
      <c r="G158" s="608" t="s">
        <v>271</v>
      </c>
      <c r="H158" s="644" t="s">
        <v>700</v>
      </c>
      <c r="I158" s="644"/>
    </row>
    <row r="159" spans="1:9" x14ac:dyDescent="0.2">
      <c r="A159" s="605"/>
      <c r="B159" s="643"/>
      <c r="C159" s="643"/>
      <c r="D159" s="606" t="s">
        <v>245</v>
      </c>
      <c r="E159" s="607" t="s">
        <v>189</v>
      </c>
      <c r="F159" s="608" t="s">
        <v>701</v>
      </c>
      <c r="G159" s="608" t="s">
        <v>271</v>
      </c>
      <c r="H159" s="644" t="s">
        <v>701</v>
      </c>
      <c r="I159" s="644"/>
    </row>
    <row r="160" spans="1:9" x14ac:dyDescent="0.2">
      <c r="A160" s="605"/>
      <c r="B160" s="643"/>
      <c r="C160" s="643"/>
      <c r="D160" s="606" t="s">
        <v>246</v>
      </c>
      <c r="E160" s="607" t="s">
        <v>22</v>
      </c>
      <c r="F160" s="608" t="s">
        <v>702</v>
      </c>
      <c r="G160" s="608" t="s">
        <v>703</v>
      </c>
      <c r="H160" s="644" t="s">
        <v>704</v>
      </c>
      <c r="I160" s="644"/>
    </row>
    <row r="161" spans="1:9" ht="22.5" x14ac:dyDescent="0.2">
      <c r="A161" s="605"/>
      <c r="B161" s="643"/>
      <c r="C161" s="643"/>
      <c r="D161" s="606" t="s">
        <v>597</v>
      </c>
      <c r="E161" s="607" t="s">
        <v>598</v>
      </c>
      <c r="F161" s="608" t="s">
        <v>599</v>
      </c>
      <c r="G161" s="608" t="s">
        <v>271</v>
      </c>
      <c r="H161" s="644" t="s">
        <v>599</v>
      </c>
      <c r="I161" s="644"/>
    </row>
    <row r="162" spans="1:9" ht="22.5" x14ac:dyDescent="0.2">
      <c r="A162" s="605"/>
      <c r="B162" s="643"/>
      <c r="C162" s="643"/>
      <c r="D162" s="606" t="s">
        <v>600</v>
      </c>
      <c r="E162" s="607" t="s">
        <v>601</v>
      </c>
      <c r="F162" s="608" t="s">
        <v>705</v>
      </c>
      <c r="G162" s="608" t="s">
        <v>271</v>
      </c>
      <c r="H162" s="644" t="s">
        <v>705</v>
      </c>
      <c r="I162" s="644"/>
    </row>
    <row r="163" spans="1:9" x14ac:dyDescent="0.2">
      <c r="A163" s="605"/>
      <c r="B163" s="643"/>
      <c r="C163" s="643"/>
      <c r="D163" s="606" t="s">
        <v>250</v>
      </c>
      <c r="E163" s="607" t="s">
        <v>23</v>
      </c>
      <c r="F163" s="608" t="s">
        <v>706</v>
      </c>
      <c r="G163" s="608" t="s">
        <v>271</v>
      </c>
      <c r="H163" s="644" t="s">
        <v>706</v>
      </c>
      <c r="I163" s="644"/>
    </row>
    <row r="164" spans="1:9" x14ac:dyDescent="0.2">
      <c r="A164" s="605"/>
      <c r="B164" s="643"/>
      <c r="C164" s="643"/>
      <c r="D164" s="606" t="s">
        <v>251</v>
      </c>
      <c r="E164" s="607" t="s">
        <v>190</v>
      </c>
      <c r="F164" s="608" t="s">
        <v>614</v>
      </c>
      <c r="G164" s="608" t="s">
        <v>707</v>
      </c>
      <c r="H164" s="644" t="s">
        <v>708</v>
      </c>
      <c r="I164" s="644"/>
    </row>
    <row r="165" spans="1:9" x14ac:dyDescent="0.2">
      <c r="A165" s="605"/>
      <c r="B165" s="643"/>
      <c r="C165" s="643"/>
      <c r="D165" s="606" t="s">
        <v>605</v>
      </c>
      <c r="E165" s="607" t="s">
        <v>606</v>
      </c>
      <c r="F165" s="608" t="s">
        <v>709</v>
      </c>
      <c r="G165" s="608" t="s">
        <v>271</v>
      </c>
      <c r="H165" s="644" t="s">
        <v>709</v>
      </c>
      <c r="I165" s="644"/>
    </row>
    <row r="166" spans="1:9" x14ac:dyDescent="0.2">
      <c r="A166" s="605"/>
      <c r="B166" s="643"/>
      <c r="C166" s="643"/>
      <c r="D166" s="606" t="s">
        <v>252</v>
      </c>
      <c r="E166" s="607" t="s">
        <v>24</v>
      </c>
      <c r="F166" s="608" t="s">
        <v>710</v>
      </c>
      <c r="G166" s="608" t="s">
        <v>517</v>
      </c>
      <c r="H166" s="644" t="s">
        <v>711</v>
      </c>
      <c r="I166" s="644"/>
    </row>
    <row r="167" spans="1:9" x14ac:dyDescent="0.2">
      <c r="A167" s="605"/>
      <c r="B167" s="643"/>
      <c r="C167" s="643"/>
      <c r="D167" s="606" t="s">
        <v>253</v>
      </c>
      <c r="E167" s="607" t="s">
        <v>609</v>
      </c>
      <c r="F167" s="608" t="s">
        <v>712</v>
      </c>
      <c r="G167" s="608" t="s">
        <v>271</v>
      </c>
      <c r="H167" s="644" t="s">
        <v>712</v>
      </c>
      <c r="I167" s="644"/>
    </row>
    <row r="168" spans="1:9" ht="33.75" x14ac:dyDescent="0.2">
      <c r="A168" s="605"/>
      <c r="B168" s="643"/>
      <c r="C168" s="643"/>
      <c r="D168" s="606" t="s">
        <v>610</v>
      </c>
      <c r="E168" s="607" t="s">
        <v>611</v>
      </c>
      <c r="F168" s="608" t="s">
        <v>654</v>
      </c>
      <c r="G168" s="608" t="s">
        <v>271</v>
      </c>
      <c r="H168" s="644" t="s">
        <v>654</v>
      </c>
      <c r="I168" s="644"/>
    </row>
    <row r="169" spans="1:9" ht="33.75" x14ac:dyDescent="0.2">
      <c r="A169" s="605"/>
      <c r="B169" s="643"/>
      <c r="C169" s="643"/>
      <c r="D169" s="606" t="s">
        <v>255</v>
      </c>
      <c r="E169" s="607" t="s">
        <v>613</v>
      </c>
      <c r="F169" s="608" t="s">
        <v>713</v>
      </c>
      <c r="G169" s="608" t="s">
        <v>271</v>
      </c>
      <c r="H169" s="644" t="s">
        <v>713</v>
      </c>
      <c r="I169" s="644"/>
    </row>
    <row r="170" spans="1:9" x14ac:dyDescent="0.2">
      <c r="A170" s="605"/>
      <c r="B170" s="643"/>
      <c r="C170" s="643"/>
      <c r="D170" s="606" t="s">
        <v>254</v>
      </c>
      <c r="E170" s="607" t="s">
        <v>193</v>
      </c>
      <c r="F170" s="608" t="s">
        <v>714</v>
      </c>
      <c r="G170" s="608" t="s">
        <v>271</v>
      </c>
      <c r="H170" s="644" t="s">
        <v>714</v>
      </c>
      <c r="I170" s="644"/>
    </row>
    <row r="171" spans="1:9" x14ac:dyDescent="0.2">
      <c r="A171" s="605"/>
      <c r="B171" s="643"/>
      <c r="C171" s="643"/>
      <c r="D171" s="606" t="s">
        <v>513</v>
      </c>
      <c r="E171" s="607" t="s">
        <v>175</v>
      </c>
      <c r="F171" s="608" t="s">
        <v>715</v>
      </c>
      <c r="G171" s="608" t="s">
        <v>271</v>
      </c>
      <c r="H171" s="644" t="s">
        <v>715</v>
      </c>
      <c r="I171" s="644"/>
    </row>
    <row r="172" spans="1:9" ht="22.5" x14ac:dyDescent="0.2">
      <c r="A172" s="605"/>
      <c r="B172" s="643"/>
      <c r="C172" s="643"/>
      <c r="D172" s="606" t="s">
        <v>621</v>
      </c>
      <c r="E172" s="607" t="s">
        <v>26</v>
      </c>
      <c r="F172" s="608" t="s">
        <v>716</v>
      </c>
      <c r="G172" s="608" t="s">
        <v>271</v>
      </c>
      <c r="H172" s="644" t="s">
        <v>716</v>
      </c>
      <c r="I172" s="644"/>
    </row>
    <row r="173" spans="1:9" x14ac:dyDescent="0.2">
      <c r="A173" s="605"/>
      <c r="B173" s="643"/>
      <c r="C173" s="643"/>
      <c r="D173" s="606" t="s">
        <v>532</v>
      </c>
      <c r="E173" s="607" t="s">
        <v>338</v>
      </c>
      <c r="F173" s="608" t="s">
        <v>717</v>
      </c>
      <c r="G173" s="608" t="s">
        <v>271</v>
      </c>
      <c r="H173" s="644" t="s">
        <v>717</v>
      </c>
      <c r="I173" s="644"/>
    </row>
    <row r="174" spans="1:9" ht="22.5" x14ac:dyDescent="0.2">
      <c r="A174" s="605"/>
      <c r="B174" s="643"/>
      <c r="C174" s="643"/>
      <c r="D174" s="606" t="s">
        <v>73</v>
      </c>
      <c r="E174" s="607" t="s">
        <v>550</v>
      </c>
      <c r="F174" s="608" t="s">
        <v>297</v>
      </c>
      <c r="G174" s="608" t="s">
        <v>271</v>
      </c>
      <c r="H174" s="644" t="s">
        <v>297</v>
      </c>
      <c r="I174" s="644"/>
    </row>
    <row r="175" spans="1:9" ht="22.5" x14ac:dyDescent="0.2">
      <c r="A175" s="604"/>
      <c r="B175" s="641" t="s">
        <v>86</v>
      </c>
      <c r="C175" s="641"/>
      <c r="D175" s="637"/>
      <c r="E175" s="638" t="s">
        <v>418</v>
      </c>
      <c r="F175" s="639" t="s">
        <v>718</v>
      </c>
      <c r="G175" s="639" t="s">
        <v>719</v>
      </c>
      <c r="H175" s="642" t="s">
        <v>720</v>
      </c>
      <c r="I175" s="642"/>
    </row>
    <row r="176" spans="1:9" ht="22.5" x14ac:dyDescent="0.2">
      <c r="A176" s="605"/>
      <c r="B176" s="643"/>
      <c r="C176" s="643"/>
      <c r="D176" s="606" t="s">
        <v>585</v>
      </c>
      <c r="E176" s="607" t="s">
        <v>586</v>
      </c>
      <c r="F176" s="608" t="s">
        <v>721</v>
      </c>
      <c r="G176" s="608" t="s">
        <v>271</v>
      </c>
      <c r="H176" s="644" t="s">
        <v>721</v>
      </c>
      <c r="I176" s="644"/>
    </row>
    <row r="177" spans="1:9" x14ac:dyDescent="0.2">
      <c r="A177" s="605"/>
      <c r="B177" s="643"/>
      <c r="C177" s="643"/>
      <c r="D177" s="606" t="s">
        <v>563</v>
      </c>
      <c r="E177" s="607" t="s">
        <v>18</v>
      </c>
      <c r="F177" s="608" t="s">
        <v>722</v>
      </c>
      <c r="G177" s="608" t="s">
        <v>271</v>
      </c>
      <c r="H177" s="644" t="s">
        <v>722</v>
      </c>
      <c r="I177" s="644"/>
    </row>
    <row r="178" spans="1:9" x14ac:dyDescent="0.2">
      <c r="A178" s="605"/>
      <c r="B178" s="643"/>
      <c r="C178" s="643"/>
      <c r="D178" s="606" t="s">
        <v>565</v>
      </c>
      <c r="E178" s="607" t="s">
        <v>566</v>
      </c>
      <c r="F178" s="608" t="s">
        <v>723</v>
      </c>
      <c r="G178" s="608" t="s">
        <v>724</v>
      </c>
      <c r="H178" s="644" t="s">
        <v>725</v>
      </c>
      <c r="I178" s="644"/>
    </row>
    <row r="179" spans="1:9" x14ac:dyDescent="0.2">
      <c r="A179" s="605"/>
      <c r="B179" s="643"/>
      <c r="C179" s="643"/>
      <c r="D179" s="606" t="s">
        <v>248</v>
      </c>
      <c r="E179" s="607" t="s">
        <v>20</v>
      </c>
      <c r="F179" s="608" t="s">
        <v>726</v>
      </c>
      <c r="G179" s="608" t="s">
        <v>271</v>
      </c>
      <c r="H179" s="644" t="s">
        <v>726</v>
      </c>
      <c r="I179" s="644"/>
    </row>
    <row r="180" spans="1:9" x14ac:dyDescent="0.2">
      <c r="A180" s="605"/>
      <c r="B180" s="643"/>
      <c r="C180" s="643"/>
      <c r="D180" s="606" t="s">
        <v>249</v>
      </c>
      <c r="E180" s="607" t="s">
        <v>21</v>
      </c>
      <c r="F180" s="608" t="s">
        <v>727</v>
      </c>
      <c r="G180" s="608" t="s">
        <v>271</v>
      </c>
      <c r="H180" s="644" t="s">
        <v>727</v>
      </c>
      <c r="I180" s="644"/>
    </row>
    <row r="181" spans="1:9" x14ac:dyDescent="0.2">
      <c r="A181" s="605"/>
      <c r="B181" s="643"/>
      <c r="C181" s="643"/>
      <c r="D181" s="606" t="s">
        <v>246</v>
      </c>
      <c r="E181" s="607" t="s">
        <v>22</v>
      </c>
      <c r="F181" s="608" t="s">
        <v>728</v>
      </c>
      <c r="G181" s="608" t="s">
        <v>271</v>
      </c>
      <c r="H181" s="644" t="s">
        <v>728</v>
      </c>
      <c r="I181" s="644"/>
    </row>
    <row r="182" spans="1:9" ht="22.5" x14ac:dyDescent="0.2">
      <c r="A182" s="605"/>
      <c r="B182" s="643"/>
      <c r="C182" s="643"/>
      <c r="D182" s="606" t="s">
        <v>600</v>
      </c>
      <c r="E182" s="607" t="s">
        <v>601</v>
      </c>
      <c r="F182" s="608" t="s">
        <v>729</v>
      </c>
      <c r="G182" s="608" t="s">
        <v>271</v>
      </c>
      <c r="H182" s="644" t="s">
        <v>729</v>
      </c>
      <c r="I182" s="644"/>
    </row>
    <row r="183" spans="1:9" x14ac:dyDescent="0.2">
      <c r="A183" s="605"/>
      <c r="B183" s="643"/>
      <c r="C183" s="643"/>
      <c r="D183" s="606" t="s">
        <v>250</v>
      </c>
      <c r="E183" s="607" t="s">
        <v>23</v>
      </c>
      <c r="F183" s="608" t="s">
        <v>730</v>
      </c>
      <c r="G183" s="608" t="s">
        <v>271</v>
      </c>
      <c r="H183" s="644" t="s">
        <v>730</v>
      </c>
      <c r="I183" s="644"/>
    </row>
    <row r="184" spans="1:9" x14ac:dyDescent="0.2">
      <c r="A184" s="605"/>
      <c r="B184" s="643"/>
      <c r="C184" s="643"/>
      <c r="D184" s="606" t="s">
        <v>251</v>
      </c>
      <c r="E184" s="607" t="s">
        <v>190</v>
      </c>
      <c r="F184" s="608" t="s">
        <v>660</v>
      </c>
      <c r="G184" s="608" t="s">
        <v>271</v>
      </c>
      <c r="H184" s="644" t="s">
        <v>660</v>
      </c>
      <c r="I184" s="644"/>
    </row>
    <row r="185" spans="1:9" x14ac:dyDescent="0.2">
      <c r="A185" s="605"/>
      <c r="B185" s="643"/>
      <c r="C185" s="643"/>
      <c r="D185" s="606" t="s">
        <v>605</v>
      </c>
      <c r="E185" s="607" t="s">
        <v>606</v>
      </c>
      <c r="F185" s="608" t="s">
        <v>731</v>
      </c>
      <c r="G185" s="608" t="s">
        <v>271</v>
      </c>
      <c r="H185" s="644" t="s">
        <v>731</v>
      </c>
      <c r="I185" s="644"/>
    </row>
    <row r="186" spans="1:9" x14ac:dyDescent="0.2">
      <c r="A186" s="605"/>
      <c r="B186" s="643"/>
      <c r="C186" s="643"/>
      <c r="D186" s="606" t="s">
        <v>252</v>
      </c>
      <c r="E186" s="607" t="s">
        <v>24</v>
      </c>
      <c r="F186" s="608" t="s">
        <v>732</v>
      </c>
      <c r="G186" s="608" t="s">
        <v>271</v>
      </c>
      <c r="H186" s="644" t="s">
        <v>732</v>
      </c>
      <c r="I186" s="644"/>
    </row>
    <row r="187" spans="1:9" ht="33.75" x14ac:dyDescent="0.2">
      <c r="A187" s="605"/>
      <c r="B187" s="643"/>
      <c r="C187" s="643"/>
      <c r="D187" s="606" t="s">
        <v>255</v>
      </c>
      <c r="E187" s="607" t="s">
        <v>613</v>
      </c>
      <c r="F187" s="608" t="s">
        <v>661</v>
      </c>
      <c r="G187" s="608" t="s">
        <v>271</v>
      </c>
      <c r="H187" s="644" t="s">
        <v>661</v>
      </c>
      <c r="I187" s="644"/>
    </row>
    <row r="188" spans="1:9" x14ac:dyDescent="0.2">
      <c r="A188" s="605"/>
      <c r="B188" s="643"/>
      <c r="C188" s="643"/>
      <c r="D188" s="606" t="s">
        <v>513</v>
      </c>
      <c r="E188" s="607" t="s">
        <v>175</v>
      </c>
      <c r="F188" s="608" t="s">
        <v>352</v>
      </c>
      <c r="G188" s="608" t="s">
        <v>271</v>
      </c>
      <c r="H188" s="644" t="s">
        <v>352</v>
      </c>
      <c r="I188" s="644"/>
    </row>
    <row r="189" spans="1:9" ht="22.5" x14ac:dyDescent="0.2">
      <c r="A189" s="605"/>
      <c r="B189" s="643"/>
      <c r="C189" s="643"/>
      <c r="D189" s="606" t="s">
        <v>621</v>
      </c>
      <c r="E189" s="607" t="s">
        <v>26</v>
      </c>
      <c r="F189" s="608" t="s">
        <v>733</v>
      </c>
      <c r="G189" s="608" t="s">
        <v>271</v>
      </c>
      <c r="H189" s="644" t="s">
        <v>733</v>
      </c>
      <c r="I189" s="644"/>
    </row>
    <row r="190" spans="1:9" ht="22.5" x14ac:dyDescent="0.2">
      <c r="A190" s="605"/>
      <c r="B190" s="643"/>
      <c r="C190" s="643"/>
      <c r="D190" s="606" t="s">
        <v>64</v>
      </c>
      <c r="E190" s="607" t="s">
        <v>173</v>
      </c>
      <c r="F190" s="608" t="s">
        <v>379</v>
      </c>
      <c r="G190" s="608" t="s">
        <v>414</v>
      </c>
      <c r="H190" s="644" t="s">
        <v>368</v>
      </c>
      <c r="I190" s="644"/>
    </row>
    <row r="191" spans="1:9" ht="15" x14ac:dyDescent="0.2">
      <c r="A191" s="604"/>
      <c r="B191" s="641" t="s">
        <v>421</v>
      </c>
      <c r="C191" s="641"/>
      <c r="D191" s="637"/>
      <c r="E191" s="638" t="s">
        <v>422</v>
      </c>
      <c r="F191" s="639" t="s">
        <v>734</v>
      </c>
      <c r="G191" s="639" t="s">
        <v>735</v>
      </c>
      <c r="H191" s="642" t="s">
        <v>736</v>
      </c>
      <c r="I191" s="642"/>
    </row>
    <row r="192" spans="1:9" ht="45" x14ac:dyDescent="0.2">
      <c r="A192" s="605"/>
      <c r="B192" s="643"/>
      <c r="C192" s="643"/>
      <c r="D192" s="606" t="s">
        <v>737</v>
      </c>
      <c r="E192" s="607" t="s">
        <v>738</v>
      </c>
      <c r="F192" s="608" t="s">
        <v>739</v>
      </c>
      <c r="G192" s="608" t="s">
        <v>740</v>
      </c>
      <c r="H192" s="644" t="s">
        <v>741</v>
      </c>
      <c r="I192" s="644"/>
    </row>
    <row r="193" spans="1:9" ht="22.5" x14ac:dyDescent="0.2">
      <c r="A193" s="605"/>
      <c r="B193" s="643"/>
      <c r="C193" s="643"/>
      <c r="D193" s="606" t="s">
        <v>742</v>
      </c>
      <c r="E193" s="607" t="s">
        <v>138</v>
      </c>
      <c r="F193" s="608" t="s">
        <v>743</v>
      </c>
      <c r="G193" s="608" t="s">
        <v>271</v>
      </c>
      <c r="H193" s="644" t="s">
        <v>743</v>
      </c>
      <c r="I193" s="644"/>
    </row>
    <row r="194" spans="1:9" ht="22.5" x14ac:dyDescent="0.2">
      <c r="A194" s="605"/>
      <c r="B194" s="643"/>
      <c r="C194" s="643"/>
      <c r="D194" s="606" t="s">
        <v>585</v>
      </c>
      <c r="E194" s="607" t="s">
        <v>586</v>
      </c>
      <c r="F194" s="608" t="s">
        <v>744</v>
      </c>
      <c r="G194" s="608" t="s">
        <v>271</v>
      </c>
      <c r="H194" s="644" t="s">
        <v>744</v>
      </c>
      <c r="I194" s="644"/>
    </row>
    <row r="195" spans="1:9" x14ac:dyDescent="0.2">
      <c r="A195" s="605"/>
      <c r="B195" s="643"/>
      <c r="C195" s="643"/>
      <c r="D195" s="606" t="s">
        <v>563</v>
      </c>
      <c r="E195" s="607" t="s">
        <v>18</v>
      </c>
      <c r="F195" s="608" t="s">
        <v>745</v>
      </c>
      <c r="G195" s="608" t="s">
        <v>271</v>
      </c>
      <c r="H195" s="644" t="s">
        <v>745</v>
      </c>
      <c r="I195" s="644"/>
    </row>
    <row r="196" spans="1:9" x14ac:dyDescent="0.2">
      <c r="A196" s="605"/>
      <c r="B196" s="643"/>
      <c r="C196" s="643"/>
      <c r="D196" s="606" t="s">
        <v>565</v>
      </c>
      <c r="E196" s="607" t="s">
        <v>566</v>
      </c>
      <c r="F196" s="608" t="s">
        <v>746</v>
      </c>
      <c r="G196" s="608" t="s">
        <v>747</v>
      </c>
      <c r="H196" s="644" t="s">
        <v>748</v>
      </c>
      <c r="I196" s="644"/>
    </row>
    <row r="197" spans="1:9" x14ac:dyDescent="0.2">
      <c r="A197" s="605"/>
      <c r="B197" s="643"/>
      <c r="C197" s="643"/>
      <c r="D197" s="606" t="s">
        <v>248</v>
      </c>
      <c r="E197" s="607" t="s">
        <v>20</v>
      </c>
      <c r="F197" s="608" t="s">
        <v>749</v>
      </c>
      <c r="G197" s="608" t="s">
        <v>271</v>
      </c>
      <c r="H197" s="644" t="s">
        <v>749</v>
      </c>
      <c r="I197" s="644"/>
    </row>
    <row r="198" spans="1:9" x14ac:dyDescent="0.2">
      <c r="A198" s="605"/>
      <c r="B198" s="643"/>
      <c r="C198" s="643"/>
      <c r="D198" s="606" t="s">
        <v>249</v>
      </c>
      <c r="E198" s="607" t="s">
        <v>21</v>
      </c>
      <c r="F198" s="608" t="s">
        <v>750</v>
      </c>
      <c r="G198" s="608" t="s">
        <v>271</v>
      </c>
      <c r="H198" s="644" t="s">
        <v>750</v>
      </c>
      <c r="I198" s="644"/>
    </row>
    <row r="199" spans="1:9" x14ac:dyDescent="0.2">
      <c r="A199" s="605"/>
      <c r="B199" s="643"/>
      <c r="C199" s="643"/>
      <c r="D199" s="606" t="s">
        <v>245</v>
      </c>
      <c r="E199" s="607" t="s">
        <v>189</v>
      </c>
      <c r="F199" s="608" t="s">
        <v>751</v>
      </c>
      <c r="G199" s="608" t="s">
        <v>271</v>
      </c>
      <c r="H199" s="644" t="s">
        <v>751</v>
      </c>
      <c r="I199" s="644"/>
    </row>
    <row r="200" spans="1:9" x14ac:dyDescent="0.2">
      <c r="A200" s="605"/>
      <c r="B200" s="643"/>
      <c r="C200" s="643"/>
      <c r="D200" s="606" t="s">
        <v>246</v>
      </c>
      <c r="E200" s="607" t="s">
        <v>22</v>
      </c>
      <c r="F200" s="608" t="s">
        <v>752</v>
      </c>
      <c r="G200" s="608" t="s">
        <v>271</v>
      </c>
      <c r="H200" s="644" t="s">
        <v>752</v>
      </c>
      <c r="I200" s="644"/>
    </row>
    <row r="201" spans="1:9" x14ac:dyDescent="0.2">
      <c r="A201" s="605"/>
      <c r="B201" s="643"/>
      <c r="C201" s="643"/>
      <c r="D201" s="606" t="s">
        <v>753</v>
      </c>
      <c r="E201" s="607" t="s">
        <v>754</v>
      </c>
      <c r="F201" s="608" t="s">
        <v>755</v>
      </c>
      <c r="G201" s="608" t="s">
        <v>271</v>
      </c>
      <c r="H201" s="644" t="s">
        <v>755</v>
      </c>
      <c r="I201" s="644"/>
    </row>
    <row r="202" spans="1:9" ht="22.5" x14ac:dyDescent="0.2">
      <c r="A202" s="605"/>
      <c r="B202" s="643"/>
      <c r="C202" s="643"/>
      <c r="D202" s="606" t="s">
        <v>597</v>
      </c>
      <c r="E202" s="607" t="s">
        <v>598</v>
      </c>
      <c r="F202" s="608" t="s">
        <v>320</v>
      </c>
      <c r="G202" s="608" t="s">
        <v>271</v>
      </c>
      <c r="H202" s="644" t="s">
        <v>320</v>
      </c>
      <c r="I202" s="644"/>
    </row>
    <row r="203" spans="1:9" ht="22.5" x14ac:dyDescent="0.2">
      <c r="A203" s="605"/>
      <c r="B203" s="643"/>
      <c r="C203" s="643"/>
      <c r="D203" s="606" t="s">
        <v>600</v>
      </c>
      <c r="E203" s="607" t="s">
        <v>601</v>
      </c>
      <c r="F203" s="608" t="s">
        <v>756</v>
      </c>
      <c r="G203" s="608" t="s">
        <v>271</v>
      </c>
      <c r="H203" s="644" t="s">
        <v>756</v>
      </c>
      <c r="I203" s="644"/>
    </row>
    <row r="204" spans="1:9" x14ac:dyDescent="0.2">
      <c r="A204" s="605"/>
      <c r="B204" s="643"/>
      <c r="C204" s="643"/>
      <c r="D204" s="606" t="s">
        <v>250</v>
      </c>
      <c r="E204" s="607" t="s">
        <v>23</v>
      </c>
      <c r="F204" s="608" t="s">
        <v>757</v>
      </c>
      <c r="G204" s="608" t="s">
        <v>271</v>
      </c>
      <c r="H204" s="644" t="s">
        <v>757</v>
      </c>
      <c r="I204" s="644"/>
    </row>
    <row r="205" spans="1:9" x14ac:dyDescent="0.2">
      <c r="A205" s="605"/>
      <c r="B205" s="643"/>
      <c r="C205" s="643"/>
      <c r="D205" s="606" t="s">
        <v>251</v>
      </c>
      <c r="E205" s="607" t="s">
        <v>190</v>
      </c>
      <c r="F205" s="608" t="s">
        <v>450</v>
      </c>
      <c r="G205" s="608" t="s">
        <v>271</v>
      </c>
      <c r="H205" s="644" t="s">
        <v>450</v>
      </c>
      <c r="I205" s="644"/>
    </row>
    <row r="206" spans="1:9" x14ac:dyDescent="0.2">
      <c r="A206" s="605"/>
      <c r="B206" s="643"/>
      <c r="C206" s="643"/>
      <c r="D206" s="606" t="s">
        <v>605</v>
      </c>
      <c r="E206" s="607" t="s">
        <v>606</v>
      </c>
      <c r="F206" s="608" t="s">
        <v>297</v>
      </c>
      <c r="G206" s="608" t="s">
        <v>271</v>
      </c>
      <c r="H206" s="644" t="s">
        <v>297</v>
      </c>
      <c r="I206" s="644"/>
    </row>
    <row r="207" spans="1:9" x14ac:dyDescent="0.2">
      <c r="A207" s="605"/>
      <c r="B207" s="643"/>
      <c r="C207" s="643"/>
      <c r="D207" s="606" t="s">
        <v>252</v>
      </c>
      <c r="E207" s="607" t="s">
        <v>24</v>
      </c>
      <c r="F207" s="608" t="s">
        <v>758</v>
      </c>
      <c r="G207" s="608" t="s">
        <v>271</v>
      </c>
      <c r="H207" s="644" t="s">
        <v>758</v>
      </c>
      <c r="I207" s="644"/>
    </row>
    <row r="208" spans="1:9" x14ac:dyDescent="0.2">
      <c r="A208" s="605"/>
      <c r="B208" s="643"/>
      <c r="C208" s="643"/>
      <c r="D208" s="606" t="s">
        <v>253</v>
      </c>
      <c r="E208" s="607" t="s">
        <v>609</v>
      </c>
      <c r="F208" s="608" t="s">
        <v>759</v>
      </c>
      <c r="G208" s="608" t="s">
        <v>271</v>
      </c>
      <c r="H208" s="644" t="s">
        <v>759</v>
      </c>
      <c r="I208" s="644"/>
    </row>
    <row r="209" spans="1:9" ht="33.75" x14ac:dyDescent="0.2">
      <c r="A209" s="605"/>
      <c r="B209" s="643"/>
      <c r="C209" s="643"/>
      <c r="D209" s="606" t="s">
        <v>610</v>
      </c>
      <c r="E209" s="607" t="s">
        <v>611</v>
      </c>
      <c r="F209" s="608" t="s">
        <v>599</v>
      </c>
      <c r="G209" s="608" t="s">
        <v>271</v>
      </c>
      <c r="H209" s="644" t="s">
        <v>599</v>
      </c>
      <c r="I209" s="644"/>
    </row>
    <row r="210" spans="1:9" ht="33.75" x14ac:dyDescent="0.2">
      <c r="A210" s="605"/>
      <c r="B210" s="643"/>
      <c r="C210" s="643"/>
      <c r="D210" s="606" t="s">
        <v>255</v>
      </c>
      <c r="E210" s="607" t="s">
        <v>613</v>
      </c>
      <c r="F210" s="608" t="s">
        <v>760</v>
      </c>
      <c r="G210" s="608" t="s">
        <v>271</v>
      </c>
      <c r="H210" s="644" t="s">
        <v>760</v>
      </c>
      <c r="I210" s="644"/>
    </row>
    <row r="211" spans="1:9" x14ac:dyDescent="0.2">
      <c r="A211" s="605"/>
      <c r="B211" s="643"/>
      <c r="C211" s="643"/>
      <c r="D211" s="606" t="s">
        <v>254</v>
      </c>
      <c r="E211" s="607" t="s">
        <v>193</v>
      </c>
      <c r="F211" s="608" t="s">
        <v>607</v>
      </c>
      <c r="G211" s="608" t="s">
        <v>271</v>
      </c>
      <c r="H211" s="644" t="s">
        <v>607</v>
      </c>
      <c r="I211" s="644"/>
    </row>
    <row r="212" spans="1:9" x14ac:dyDescent="0.2">
      <c r="A212" s="605"/>
      <c r="B212" s="643"/>
      <c r="C212" s="643"/>
      <c r="D212" s="606" t="s">
        <v>513</v>
      </c>
      <c r="E212" s="607" t="s">
        <v>175</v>
      </c>
      <c r="F212" s="608" t="s">
        <v>297</v>
      </c>
      <c r="G212" s="608" t="s">
        <v>271</v>
      </c>
      <c r="H212" s="644" t="s">
        <v>297</v>
      </c>
      <c r="I212" s="644"/>
    </row>
    <row r="213" spans="1:9" ht="22.5" x14ac:dyDescent="0.2">
      <c r="A213" s="605"/>
      <c r="B213" s="643"/>
      <c r="C213" s="643"/>
      <c r="D213" s="606" t="s">
        <v>621</v>
      </c>
      <c r="E213" s="607" t="s">
        <v>26</v>
      </c>
      <c r="F213" s="608" t="s">
        <v>761</v>
      </c>
      <c r="G213" s="608" t="s">
        <v>271</v>
      </c>
      <c r="H213" s="644" t="s">
        <v>761</v>
      </c>
      <c r="I213" s="644"/>
    </row>
    <row r="214" spans="1:9" x14ac:dyDescent="0.2">
      <c r="A214" s="605"/>
      <c r="B214" s="643"/>
      <c r="C214" s="643"/>
      <c r="D214" s="606" t="s">
        <v>532</v>
      </c>
      <c r="E214" s="607" t="s">
        <v>338</v>
      </c>
      <c r="F214" s="608" t="s">
        <v>762</v>
      </c>
      <c r="G214" s="608" t="s">
        <v>271</v>
      </c>
      <c r="H214" s="644" t="s">
        <v>762</v>
      </c>
      <c r="I214" s="644"/>
    </row>
    <row r="215" spans="1:9" ht="15" x14ac:dyDescent="0.2">
      <c r="A215" s="604"/>
      <c r="B215" s="641" t="s">
        <v>429</v>
      </c>
      <c r="C215" s="641"/>
      <c r="D215" s="637"/>
      <c r="E215" s="638" t="s">
        <v>130</v>
      </c>
      <c r="F215" s="639" t="s">
        <v>763</v>
      </c>
      <c r="G215" s="639" t="s">
        <v>764</v>
      </c>
      <c r="H215" s="642" t="s">
        <v>765</v>
      </c>
      <c r="I215" s="642"/>
    </row>
    <row r="216" spans="1:9" ht="45" x14ac:dyDescent="0.2">
      <c r="A216" s="605"/>
      <c r="B216" s="643"/>
      <c r="C216" s="643"/>
      <c r="D216" s="606" t="s">
        <v>766</v>
      </c>
      <c r="E216" s="607" t="s">
        <v>767</v>
      </c>
      <c r="F216" s="608" t="s">
        <v>768</v>
      </c>
      <c r="G216" s="608" t="s">
        <v>769</v>
      </c>
      <c r="H216" s="644" t="s">
        <v>770</v>
      </c>
      <c r="I216" s="644"/>
    </row>
    <row r="217" spans="1:9" ht="22.5" x14ac:dyDescent="0.2">
      <c r="A217" s="605"/>
      <c r="B217" s="643"/>
      <c r="C217" s="643"/>
      <c r="D217" s="606" t="s">
        <v>742</v>
      </c>
      <c r="E217" s="607" t="s">
        <v>138</v>
      </c>
      <c r="F217" s="608" t="s">
        <v>771</v>
      </c>
      <c r="G217" s="608" t="s">
        <v>772</v>
      </c>
      <c r="H217" s="644" t="s">
        <v>773</v>
      </c>
      <c r="I217" s="644"/>
    </row>
    <row r="218" spans="1:9" ht="22.5" x14ac:dyDescent="0.2">
      <c r="A218" s="605"/>
      <c r="B218" s="643"/>
      <c r="C218" s="643"/>
      <c r="D218" s="606" t="s">
        <v>585</v>
      </c>
      <c r="E218" s="607" t="s">
        <v>586</v>
      </c>
      <c r="F218" s="608" t="s">
        <v>774</v>
      </c>
      <c r="G218" s="608" t="s">
        <v>271</v>
      </c>
      <c r="H218" s="644" t="s">
        <v>774</v>
      </c>
      <c r="I218" s="644"/>
    </row>
    <row r="219" spans="1:9" x14ac:dyDescent="0.2">
      <c r="A219" s="605"/>
      <c r="B219" s="643"/>
      <c r="C219" s="643"/>
      <c r="D219" s="606" t="s">
        <v>692</v>
      </c>
      <c r="E219" s="607" t="s">
        <v>693</v>
      </c>
      <c r="F219" s="608" t="s">
        <v>775</v>
      </c>
      <c r="G219" s="608" t="s">
        <v>271</v>
      </c>
      <c r="H219" s="644" t="s">
        <v>775</v>
      </c>
      <c r="I219" s="644"/>
    </row>
    <row r="220" spans="1:9" x14ac:dyDescent="0.2">
      <c r="A220" s="605"/>
      <c r="B220" s="643"/>
      <c r="C220" s="643"/>
      <c r="D220" s="606" t="s">
        <v>563</v>
      </c>
      <c r="E220" s="607" t="s">
        <v>18</v>
      </c>
      <c r="F220" s="608" t="s">
        <v>776</v>
      </c>
      <c r="G220" s="608" t="s">
        <v>271</v>
      </c>
      <c r="H220" s="644" t="s">
        <v>776</v>
      </c>
      <c r="I220" s="644"/>
    </row>
    <row r="221" spans="1:9" x14ac:dyDescent="0.2">
      <c r="A221" s="605"/>
      <c r="B221" s="643"/>
      <c r="C221" s="643"/>
      <c r="D221" s="606" t="s">
        <v>565</v>
      </c>
      <c r="E221" s="607" t="s">
        <v>566</v>
      </c>
      <c r="F221" s="608" t="s">
        <v>777</v>
      </c>
      <c r="G221" s="608" t="s">
        <v>778</v>
      </c>
      <c r="H221" s="644" t="s">
        <v>779</v>
      </c>
      <c r="I221" s="644"/>
    </row>
    <row r="222" spans="1:9" x14ac:dyDescent="0.2">
      <c r="A222" s="605"/>
      <c r="B222" s="643"/>
      <c r="C222" s="643"/>
      <c r="D222" s="606" t="s">
        <v>248</v>
      </c>
      <c r="E222" s="607" t="s">
        <v>20</v>
      </c>
      <c r="F222" s="608" t="s">
        <v>780</v>
      </c>
      <c r="G222" s="608" t="s">
        <v>271</v>
      </c>
      <c r="H222" s="644" t="s">
        <v>780</v>
      </c>
      <c r="I222" s="644"/>
    </row>
    <row r="223" spans="1:9" x14ac:dyDescent="0.2">
      <c r="A223" s="605"/>
      <c r="B223" s="643"/>
      <c r="C223" s="643"/>
      <c r="D223" s="606" t="s">
        <v>249</v>
      </c>
      <c r="E223" s="607" t="s">
        <v>21</v>
      </c>
      <c r="F223" s="608" t="s">
        <v>781</v>
      </c>
      <c r="G223" s="608" t="s">
        <v>271</v>
      </c>
      <c r="H223" s="644" t="s">
        <v>781</v>
      </c>
      <c r="I223" s="644"/>
    </row>
    <row r="224" spans="1:9" x14ac:dyDescent="0.2">
      <c r="A224" s="605"/>
      <c r="B224" s="643"/>
      <c r="C224" s="643"/>
      <c r="D224" s="606" t="s">
        <v>245</v>
      </c>
      <c r="E224" s="607" t="s">
        <v>189</v>
      </c>
      <c r="F224" s="608" t="s">
        <v>782</v>
      </c>
      <c r="G224" s="608" t="s">
        <v>271</v>
      </c>
      <c r="H224" s="644" t="s">
        <v>782</v>
      </c>
      <c r="I224" s="644"/>
    </row>
    <row r="225" spans="1:9" x14ac:dyDescent="0.2">
      <c r="A225" s="605"/>
      <c r="B225" s="643"/>
      <c r="C225" s="643"/>
      <c r="D225" s="606" t="s">
        <v>246</v>
      </c>
      <c r="E225" s="607" t="s">
        <v>22</v>
      </c>
      <c r="F225" s="608" t="s">
        <v>783</v>
      </c>
      <c r="G225" s="608" t="s">
        <v>784</v>
      </c>
      <c r="H225" s="644" t="s">
        <v>785</v>
      </c>
      <c r="I225" s="644"/>
    </row>
    <row r="226" spans="1:9" ht="22.5" x14ac:dyDescent="0.2">
      <c r="A226" s="605"/>
      <c r="B226" s="643"/>
      <c r="C226" s="643"/>
      <c r="D226" s="606" t="s">
        <v>597</v>
      </c>
      <c r="E226" s="607" t="s">
        <v>598</v>
      </c>
      <c r="F226" s="608" t="s">
        <v>786</v>
      </c>
      <c r="G226" s="608" t="s">
        <v>271</v>
      </c>
      <c r="H226" s="644" t="s">
        <v>786</v>
      </c>
      <c r="I226" s="644"/>
    </row>
    <row r="227" spans="1:9" ht="22.5" x14ac:dyDescent="0.2">
      <c r="A227" s="605"/>
      <c r="B227" s="643"/>
      <c r="C227" s="643"/>
      <c r="D227" s="606" t="s">
        <v>600</v>
      </c>
      <c r="E227" s="607" t="s">
        <v>601</v>
      </c>
      <c r="F227" s="608" t="s">
        <v>787</v>
      </c>
      <c r="G227" s="608" t="s">
        <v>271</v>
      </c>
      <c r="H227" s="644" t="s">
        <v>787</v>
      </c>
      <c r="I227" s="644"/>
    </row>
    <row r="228" spans="1:9" x14ac:dyDescent="0.2">
      <c r="A228" s="605"/>
      <c r="B228" s="643"/>
      <c r="C228" s="643"/>
      <c r="D228" s="606" t="s">
        <v>250</v>
      </c>
      <c r="E228" s="607" t="s">
        <v>23</v>
      </c>
      <c r="F228" s="608" t="s">
        <v>788</v>
      </c>
      <c r="G228" s="608" t="s">
        <v>271</v>
      </c>
      <c r="H228" s="644" t="s">
        <v>788</v>
      </c>
      <c r="I228" s="644"/>
    </row>
    <row r="229" spans="1:9" x14ac:dyDescent="0.2">
      <c r="A229" s="605"/>
      <c r="B229" s="643"/>
      <c r="C229" s="643"/>
      <c r="D229" s="606" t="s">
        <v>251</v>
      </c>
      <c r="E229" s="607" t="s">
        <v>190</v>
      </c>
      <c r="F229" s="608" t="s">
        <v>297</v>
      </c>
      <c r="G229" s="608" t="s">
        <v>271</v>
      </c>
      <c r="H229" s="644" t="s">
        <v>297</v>
      </c>
      <c r="I229" s="644"/>
    </row>
    <row r="230" spans="1:9" x14ac:dyDescent="0.2">
      <c r="A230" s="605"/>
      <c r="B230" s="643"/>
      <c r="C230" s="643"/>
      <c r="D230" s="606" t="s">
        <v>605</v>
      </c>
      <c r="E230" s="607" t="s">
        <v>606</v>
      </c>
      <c r="F230" s="608" t="s">
        <v>789</v>
      </c>
      <c r="G230" s="608" t="s">
        <v>271</v>
      </c>
      <c r="H230" s="644" t="s">
        <v>789</v>
      </c>
      <c r="I230" s="644"/>
    </row>
    <row r="231" spans="1:9" x14ac:dyDescent="0.2">
      <c r="A231" s="605"/>
      <c r="B231" s="643"/>
      <c r="C231" s="643"/>
      <c r="D231" s="606" t="s">
        <v>252</v>
      </c>
      <c r="E231" s="607" t="s">
        <v>24</v>
      </c>
      <c r="F231" s="608" t="s">
        <v>790</v>
      </c>
      <c r="G231" s="608" t="s">
        <v>271</v>
      </c>
      <c r="H231" s="644" t="s">
        <v>790</v>
      </c>
      <c r="I231" s="644"/>
    </row>
    <row r="232" spans="1:9" x14ac:dyDescent="0.2">
      <c r="A232" s="605"/>
      <c r="B232" s="643"/>
      <c r="C232" s="643"/>
      <c r="D232" s="606" t="s">
        <v>253</v>
      </c>
      <c r="E232" s="607" t="s">
        <v>609</v>
      </c>
      <c r="F232" s="608" t="s">
        <v>791</v>
      </c>
      <c r="G232" s="608" t="s">
        <v>271</v>
      </c>
      <c r="H232" s="644" t="s">
        <v>791</v>
      </c>
      <c r="I232" s="644"/>
    </row>
    <row r="233" spans="1:9" ht="33.75" x14ac:dyDescent="0.2">
      <c r="A233" s="605"/>
      <c r="B233" s="643"/>
      <c r="C233" s="643"/>
      <c r="D233" s="606" t="s">
        <v>255</v>
      </c>
      <c r="E233" s="607" t="s">
        <v>613</v>
      </c>
      <c r="F233" s="608" t="s">
        <v>760</v>
      </c>
      <c r="G233" s="608" t="s">
        <v>271</v>
      </c>
      <c r="H233" s="644" t="s">
        <v>760</v>
      </c>
      <c r="I233" s="644"/>
    </row>
    <row r="234" spans="1:9" x14ac:dyDescent="0.2">
      <c r="A234" s="605"/>
      <c r="B234" s="643"/>
      <c r="C234" s="643"/>
      <c r="D234" s="606" t="s">
        <v>254</v>
      </c>
      <c r="E234" s="607" t="s">
        <v>193</v>
      </c>
      <c r="F234" s="608" t="s">
        <v>297</v>
      </c>
      <c r="G234" s="608" t="s">
        <v>271</v>
      </c>
      <c r="H234" s="644" t="s">
        <v>297</v>
      </c>
      <c r="I234" s="644"/>
    </row>
    <row r="235" spans="1:9" x14ac:dyDescent="0.2">
      <c r="A235" s="605"/>
      <c r="B235" s="643"/>
      <c r="C235" s="643"/>
      <c r="D235" s="606" t="s">
        <v>513</v>
      </c>
      <c r="E235" s="607" t="s">
        <v>175</v>
      </c>
      <c r="F235" s="608" t="s">
        <v>655</v>
      </c>
      <c r="G235" s="608" t="s">
        <v>271</v>
      </c>
      <c r="H235" s="644" t="s">
        <v>655</v>
      </c>
      <c r="I235" s="644"/>
    </row>
    <row r="236" spans="1:9" ht="22.5" x14ac:dyDescent="0.2">
      <c r="A236" s="605"/>
      <c r="B236" s="643"/>
      <c r="C236" s="643"/>
      <c r="D236" s="606" t="s">
        <v>621</v>
      </c>
      <c r="E236" s="607" t="s">
        <v>26</v>
      </c>
      <c r="F236" s="608" t="s">
        <v>792</v>
      </c>
      <c r="G236" s="608" t="s">
        <v>271</v>
      </c>
      <c r="H236" s="644" t="s">
        <v>792</v>
      </c>
      <c r="I236" s="644"/>
    </row>
    <row r="237" spans="1:9" ht="15" x14ac:dyDescent="0.2">
      <c r="A237" s="604"/>
      <c r="B237" s="641" t="s">
        <v>793</v>
      </c>
      <c r="C237" s="641"/>
      <c r="D237" s="637"/>
      <c r="E237" s="638" t="s">
        <v>794</v>
      </c>
      <c r="F237" s="639" t="s">
        <v>795</v>
      </c>
      <c r="G237" s="639" t="s">
        <v>271</v>
      </c>
      <c r="H237" s="642" t="s">
        <v>795</v>
      </c>
      <c r="I237" s="642"/>
    </row>
    <row r="238" spans="1:9" x14ac:dyDescent="0.2">
      <c r="A238" s="605"/>
      <c r="B238" s="643"/>
      <c r="C238" s="643"/>
      <c r="D238" s="606" t="s">
        <v>252</v>
      </c>
      <c r="E238" s="607" t="s">
        <v>24</v>
      </c>
      <c r="F238" s="608" t="s">
        <v>795</v>
      </c>
      <c r="G238" s="608" t="s">
        <v>271</v>
      </c>
      <c r="H238" s="644" t="s">
        <v>795</v>
      </c>
      <c r="I238" s="644"/>
    </row>
    <row r="239" spans="1:9" ht="22.5" x14ac:dyDescent="0.2">
      <c r="A239" s="604"/>
      <c r="B239" s="641" t="s">
        <v>796</v>
      </c>
      <c r="C239" s="641"/>
      <c r="D239" s="637"/>
      <c r="E239" s="638" t="s">
        <v>797</v>
      </c>
      <c r="F239" s="639" t="s">
        <v>798</v>
      </c>
      <c r="G239" s="639" t="s">
        <v>271</v>
      </c>
      <c r="H239" s="642" t="s">
        <v>798</v>
      </c>
      <c r="I239" s="642"/>
    </row>
    <row r="240" spans="1:9" ht="22.5" x14ac:dyDescent="0.2">
      <c r="A240" s="605"/>
      <c r="B240" s="643"/>
      <c r="C240" s="643"/>
      <c r="D240" s="606" t="s">
        <v>585</v>
      </c>
      <c r="E240" s="607" t="s">
        <v>586</v>
      </c>
      <c r="F240" s="608" t="s">
        <v>599</v>
      </c>
      <c r="G240" s="608" t="s">
        <v>271</v>
      </c>
      <c r="H240" s="644" t="s">
        <v>599</v>
      </c>
      <c r="I240" s="644"/>
    </row>
    <row r="241" spans="1:9" x14ac:dyDescent="0.2">
      <c r="A241" s="605"/>
      <c r="B241" s="643"/>
      <c r="C241" s="643"/>
      <c r="D241" s="606" t="s">
        <v>563</v>
      </c>
      <c r="E241" s="607" t="s">
        <v>18</v>
      </c>
      <c r="F241" s="608" t="s">
        <v>799</v>
      </c>
      <c r="G241" s="608" t="s">
        <v>271</v>
      </c>
      <c r="H241" s="644" t="s">
        <v>799</v>
      </c>
      <c r="I241" s="644"/>
    </row>
    <row r="242" spans="1:9" x14ac:dyDescent="0.2">
      <c r="A242" s="605"/>
      <c r="B242" s="643"/>
      <c r="C242" s="643"/>
      <c r="D242" s="606" t="s">
        <v>565</v>
      </c>
      <c r="E242" s="607" t="s">
        <v>566</v>
      </c>
      <c r="F242" s="608" t="s">
        <v>800</v>
      </c>
      <c r="G242" s="608" t="s">
        <v>271</v>
      </c>
      <c r="H242" s="644" t="s">
        <v>800</v>
      </c>
      <c r="I242" s="644"/>
    </row>
    <row r="243" spans="1:9" x14ac:dyDescent="0.2">
      <c r="A243" s="605"/>
      <c r="B243" s="643"/>
      <c r="C243" s="643"/>
      <c r="D243" s="606" t="s">
        <v>248</v>
      </c>
      <c r="E243" s="607" t="s">
        <v>20</v>
      </c>
      <c r="F243" s="608" t="s">
        <v>801</v>
      </c>
      <c r="G243" s="608" t="s">
        <v>271</v>
      </c>
      <c r="H243" s="644" t="s">
        <v>801</v>
      </c>
      <c r="I243" s="644"/>
    </row>
    <row r="244" spans="1:9" x14ac:dyDescent="0.2">
      <c r="A244" s="605"/>
      <c r="B244" s="643"/>
      <c r="C244" s="643"/>
      <c r="D244" s="606" t="s">
        <v>249</v>
      </c>
      <c r="E244" s="607" t="s">
        <v>21</v>
      </c>
      <c r="F244" s="608" t="s">
        <v>802</v>
      </c>
      <c r="G244" s="608" t="s">
        <v>271</v>
      </c>
      <c r="H244" s="644" t="s">
        <v>802</v>
      </c>
      <c r="I244" s="644"/>
    </row>
    <row r="245" spans="1:9" x14ac:dyDescent="0.2">
      <c r="A245" s="605"/>
      <c r="B245" s="643"/>
      <c r="C245" s="643"/>
      <c r="D245" s="606" t="s">
        <v>245</v>
      </c>
      <c r="E245" s="607" t="s">
        <v>189</v>
      </c>
      <c r="F245" s="608" t="s">
        <v>595</v>
      </c>
      <c r="G245" s="608" t="s">
        <v>271</v>
      </c>
      <c r="H245" s="644" t="s">
        <v>595</v>
      </c>
      <c r="I245" s="644"/>
    </row>
    <row r="246" spans="1:9" x14ac:dyDescent="0.2">
      <c r="A246" s="605"/>
      <c r="B246" s="643"/>
      <c r="C246" s="643"/>
      <c r="D246" s="606" t="s">
        <v>246</v>
      </c>
      <c r="E246" s="607" t="s">
        <v>22</v>
      </c>
      <c r="F246" s="608" t="s">
        <v>614</v>
      </c>
      <c r="G246" s="608" t="s">
        <v>271</v>
      </c>
      <c r="H246" s="644" t="s">
        <v>614</v>
      </c>
      <c r="I246" s="644"/>
    </row>
    <row r="247" spans="1:9" x14ac:dyDescent="0.2">
      <c r="A247" s="605"/>
      <c r="B247" s="643"/>
      <c r="C247" s="643"/>
      <c r="D247" s="606" t="s">
        <v>250</v>
      </c>
      <c r="E247" s="607" t="s">
        <v>23</v>
      </c>
      <c r="F247" s="608" t="s">
        <v>297</v>
      </c>
      <c r="G247" s="608" t="s">
        <v>271</v>
      </c>
      <c r="H247" s="644" t="s">
        <v>297</v>
      </c>
      <c r="I247" s="644"/>
    </row>
    <row r="248" spans="1:9" x14ac:dyDescent="0.2">
      <c r="A248" s="605"/>
      <c r="B248" s="643"/>
      <c r="C248" s="643"/>
      <c r="D248" s="606" t="s">
        <v>605</v>
      </c>
      <c r="E248" s="607" t="s">
        <v>606</v>
      </c>
      <c r="F248" s="608" t="s">
        <v>661</v>
      </c>
      <c r="G248" s="608" t="s">
        <v>271</v>
      </c>
      <c r="H248" s="644" t="s">
        <v>661</v>
      </c>
      <c r="I248" s="644"/>
    </row>
    <row r="249" spans="1:9" x14ac:dyDescent="0.2">
      <c r="A249" s="605"/>
      <c r="B249" s="643"/>
      <c r="C249" s="643"/>
      <c r="D249" s="606" t="s">
        <v>252</v>
      </c>
      <c r="E249" s="607" t="s">
        <v>24</v>
      </c>
      <c r="F249" s="608" t="s">
        <v>434</v>
      </c>
      <c r="G249" s="608" t="s">
        <v>271</v>
      </c>
      <c r="H249" s="644" t="s">
        <v>434</v>
      </c>
      <c r="I249" s="644"/>
    </row>
    <row r="250" spans="1:9" x14ac:dyDescent="0.2">
      <c r="A250" s="605"/>
      <c r="B250" s="643"/>
      <c r="C250" s="643"/>
      <c r="D250" s="606" t="s">
        <v>253</v>
      </c>
      <c r="E250" s="607" t="s">
        <v>609</v>
      </c>
      <c r="F250" s="608" t="s">
        <v>803</v>
      </c>
      <c r="G250" s="608" t="s">
        <v>271</v>
      </c>
      <c r="H250" s="644" t="s">
        <v>803</v>
      </c>
      <c r="I250" s="644"/>
    </row>
    <row r="251" spans="1:9" ht="33.75" x14ac:dyDescent="0.2">
      <c r="A251" s="605"/>
      <c r="B251" s="643"/>
      <c r="C251" s="643"/>
      <c r="D251" s="606" t="s">
        <v>255</v>
      </c>
      <c r="E251" s="607" t="s">
        <v>613</v>
      </c>
      <c r="F251" s="608" t="s">
        <v>756</v>
      </c>
      <c r="G251" s="608" t="s">
        <v>271</v>
      </c>
      <c r="H251" s="644" t="s">
        <v>756</v>
      </c>
      <c r="I251" s="644"/>
    </row>
    <row r="252" spans="1:9" x14ac:dyDescent="0.2">
      <c r="A252" s="605"/>
      <c r="B252" s="643"/>
      <c r="C252" s="643"/>
      <c r="D252" s="606" t="s">
        <v>254</v>
      </c>
      <c r="E252" s="607" t="s">
        <v>193</v>
      </c>
      <c r="F252" s="608" t="s">
        <v>303</v>
      </c>
      <c r="G252" s="608" t="s">
        <v>271</v>
      </c>
      <c r="H252" s="644" t="s">
        <v>303</v>
      </c>
      <c r="I252" s="644"/>
    </row>
    <row r="253" spans="1:9" ht="22.5" x14ac:dyDescent="0.2">
      <c r="A253" s="605"/>
      <c r="B253" s="643"/>
      <c r="C253" s="643"/>
      <c r="D253" s="606" t="s">
        <v>621</v>
      </c>
      <c r="E253" s="607" t="s">
        <v>26</v>
      </c>
      <c r="F253" s="608" t="s">
        <v>804</v>
      </c>
      <c r="G253" s="608" t="s">
        <v>271</v>
      </c>
      <c r="H253" s="644" t="s">
        <v>804</v>
      </c>
      <c r="I253" s="644"/>
    </row>
    <row r="254" spans="1:9" ht="22.5" x14ac:dyDescent="0.2">
      <c r="A254" s="605"/>
      <c r="B254" s="643"/>
      <c r="C254" s="643"/>
      <c r="D254" s="606" t="s">
        <v>623</v>
      </c>
      <c r="E254" s="607" t="s">
        <v>624</v>
      </c>
      <c r="F254" s="608" t="s">
        <v>784</v>
      </c>
      <c r="G254" s="608" t="s">
        <v>271</v>
      </c>
      <c r="H254" s="644" t="s">
        <v>784</v>
      </c>
      <c r="I254" s="644"/>
    </row>
    <row r="255" spans="1:9" ht="15" x14ac:dyDescent="0.2">
      <c r="A255" s="604"/>
      <c r="B255" s="641" t="s">
        <v>805</v>
      </c>
      <c r="C255" s="641"/>
      <c r="D255" s="637"/>
      <c r="E255" s="638" t="s">
        <v>806</v>
      </c>
      <c r="F255" s="639" t="s">
        <v>807</v>
      </c>
      <c r="G255" s="639" t="s">
        <v>271</v>
      </c>
      <c r="H255" s="642" t="s">
        <v>807</v>
      </c>
      <c r="I255" s="642"/>
    </row>
    <row r="256" spans="1:9" x14ac:dyDescent="0.2">
      <c r="A256" s="605"/>
      <c r="B256" s="643"/>
      <c r="C256" s="643"/>
      <c r="D256" s="606" t="s">
        <v>246</v>
      </c>
      <c r="E256" s="607" t="s">
        <v>22</v>
      </c>
      <c r="F256" s="608" t="s">
        <v>607</v>
      </c>
      <c r="G256" s="608" t="s">
        <v>271</v>
      </c>
      <c r="H256" s="644" t="s">
        <v>607</v>
      </c>
      <c r="I256" s="644"/>
    </row>
    <row r="257" spans="1:9" x14ac:dyDescent="0.2">
      <c r="A257" s="605"/>
      <c r="B257" s="643"/>
      <c r="C257" s="643"/>
      <c r="D257" s="606" t="s">
        <v>252</v>
      </c>
      <c r="E257" s="607" t="s">
        <v>24</v>
      </c>
      <c r="F257" s="608" t="s">
        <v>808</v>
      </c>
      <c r="G257" s="608" t="s">
        <v>271</v>
      </c>
      <c r="H257" s="644" t="s">
        <v>808</v>
      </c>
      <c r="I257" s="644"/>
    </row>
    <row r="258" spans="1:9" ht="22.5" x14ac:dyDescent="0.2">
      <c r="A258" s="605"/>
      <c r="B258" s="643"/>
      <c r="C258" s="643"/>
      <c r="D258" s="606" t="s">
        <v>623</v>
      </c>
      <c r="E258" s="607" t="s">
        <v>624</v>
      </c>
      <c r="F258" s="608" t="s">
        <v>809</v>
      </c>
      <c r="G258" s="608" t="s">
        <v>271</v>
      </c>
      <c r="H258" s="644" t="s">
        <v>809</v>
      </c>
      <c r="I258" s="644"/>
    </row>
    <row r="259" spans="1:9" ht="15" x14ac:dyDescent="0.2">
      <c r="A259" s="604"/>
      <c r="B259" s="641" t="s">
        <v>430</v>
      </c>
      <c r="C259" s="641"/>
      <c r="D259" s="637"/>
      <c r="E259" s="638" t="s">
        <v>431</v>
      </c>
      <c r="F259" s="639" t="s">
        <v>810</v>
      </c>
      <c r="G259" s="639" t="s">
        <v>811</v>
      </c>
      <c r="H259" s="642" t="s">
        <v>812</v>
      </c>
      <c r="I259" s="642"/>
    </row>
    <row r="260" spans="1:9" x14ac:dyDescent="0.2">
      <c r="A260" s="605"/>
      <c r="B260" s="643"/>
      <c r="C260" s="643"/>
      <c r="D260" s="606" t="s">
        <v>563</v>
      </c>
      <c r="E260" s="607" t="s">
        <v>18</v>
      </c>
      <c r="F260" s="608" t="s">
        <v>813</v>
      </c>
      <c r="G260" s="608" t="s">
        <v>271</v>
      </c>
      <c r="H260" s="644" t="s">
        <v>813</v>
      </c>
      <c r="I260" s="644"/>
    </row>
    <row r="261" spans="1:9" x14ac:dyDescent="0.2">
      <c r="A261" s="605"/>
      <c r="B261" s="643"/>
      <c r="C261" s="643"/>
      <c r="D261" s="606" t="s">
        <v>565</v>
      </c>
      <c r="E261" s="607" t="s">
        <v>566</v>
      </c>
      <c r="F261" s="608" t="s">
        <v>270</v>
      </c>
      <c r="G261" s="608" t="s">
        <v>811</v>
      </c>
      <c r="H261" s="644" t="s">
        <v>814</v>
      </c>
      <c r="I261" s="644"/>
    </row>
    <row r="262" spans="1:9" x14ac:dyDescent="0.2">
      <c r="A262" s="605"/>
      <c r="B262" s="643"/>
      <c r="C262" s="643"/>
      <c r="D262" s="606" t="s">
        <v>248</v>
      </c>
      <c r="E262" s="607" t="s">
        <v>20</v>
      </c>
      <c r="F262" s="608" t="s">
        <v>815</v>
      </c>
      <c r="G262" s="608" t="s">
        <v>271</v>
      </c>
      <c r="H262" s="644" t="s">
        <v>815</v>
      </c>
      <c r="I262" s="644"/>
    </row>
    <row r="263" spans="1:9" x14ac:dyDescent="0.2">
      <c r="A263" s="605"/>
      <c r="B263" s="643"/>
      <c r="C263" s="643"/>
      <c r="D263" s="606" t="s">
        <v>249</v>
      </c>
      <c r="E263" s="607" t="s">
        <v>21</v>
      </c>
      <c r="F263" s="608" t="s">
        <v>816</v>
      </c>
      <c r="G263" s="608" t="s">
        <v>271</v>
      </c>
      <c r="H263" s="644" t="s">
        <v>816</v>
      </c>
      <c r="I263" s="644"/>
    </row>
    <row r="264" spans="1:9" x14ac:dyDescent="0.2">
      <c r="A264" s="605"/>
      <c r="B264" s="643"/>
      <c r="C264" s="643"/>
      <c r="D264" s="606" t="s">
        <v>246</v>
      </c>
      <c r="E264" s="607" t="s">
        <v>22</v>
      </c>
      <c r="F264" s="608" t="s">
        <v>817</v>
      </c>
      <c r="G264" s="608" t="s">
        <v>271</v>
      </c>
      <c r="H264" s="644" t="s">
        <v>817</v>
      </c>
      <c r="I264" s="644"/>
    </row>
    <row r="265" spans="1:9" x14ac:dyDescent="0.2">
      <c r="A265" s="605"/>
      <c r="B265" s="643"/>
      <c r="C265" s="643"/>
      <c r="D265" s="606" t="s">
        <v>753</v>
      </c>
      <c r="E265" s="607" t="s">
        <v>754</v>
      </c>
      <c r="F265" s="608" t="s">
        <v>818</v>
      </c>
      <c r="G265" s="608" t="s">
        <v>271</v>
      </c>
      <c r="H265" s="644" t="s">
        <v>818</v>
      </c>
      <c r="I265" s="644"/>
    </row>
    <row r="266" spans="1:9" x14ac:dyDescent="0.2">
      <c r="A266" s="605"/>
      <c r="B266" s="643"/>
      <c r="C266" s="643"/>
      <c r="D266" s="606" t="s">
        <v>250</v>
      </c>
      <c r="E266" s="607" t="s">
        <v>23</v>
      </c>
      <c r="F266" s="608" t="s">
        <v>819</v>
      </c>
      <c r="G266" s="608" t="s">
        <v>271</v>
      </c>
      <c r="H266" s="644" t="s">
        <v>819</v>
      </c>
      <c r="I266" s="644"/>
    </row>
    <row r="267" spans="1:9" x14ac:dyDescent="0.2">
      <c r="A267" s="605"/>
      <c r="B267" s="643"/>
      <c r="C267" s="643"/>
      <c r="D267" s="606" t="s">
        <v>251</v>
      </c>
      <c r="E267" s="607" t="s">
        <v>190</v>
      </c>
      <c r="F267" s="608" t="s">
        <v>571</v>
      </c>
      <c r="G267" s="608" t="s">
        <v>271</v>
      </c>
      <c r="H267" s="644" t="s">
        <v>571</v>
      </c>
      <c r="I267" s="644"/>
    </row>
    <row r="268" spans="1:9" x14ac:dyDescent="0.2">
      <c r="A268" s="605"/>
      <c r="B268" s="643"/>
      <c r="C268" s="643"/>
      <c r="D268" s="606" t="s">
        <v>605</v>
      </c>
      <c r="E268" s="607" t="s">
        <v>606</v>
      </c>
      <c r="F268" s="608" t="s">
        <v>352</v>
      </c>
      <c r="G268" s="608" t="s">
        <v>271</v>
      </c>
      <c r="H268" s="644" t="s">
        <v>352</v>
      </c>
      <c r="I268" s="644"/>
    </row>
    <row r="269" spans="1:9" x14ac:dyDescent="0.2">
      <c r="A269" s="605"/>
      <c r="B269" s="643"/>
      <c r="C269" s="643"/>
      <c r="D269" s="606" t="s">
        <v>252</v>
      </c>
      <c r="E269" s="607" t="s">
        <v>24</v>
      </c>
      <c r="F269" s="608" t="s">
        <v>820</v>
      </c>
      <c r="G269" s="608" t="s">
        <v>271</v>
      </c>
      <c r="H269" s="644" t="s">
        <v>820</v>
      </c>
      <c r="I269" s="644"/>
    </row>
    <row r="270" spans="1:9" ht="22.5" x14ac:dyDescent="0.2">
      <c r="A270" s="605"/>
      <c r="B270" s="643"/>
      <c r="C270" s="643"/>
      <c r="D270" s="606" t="s">
        <v>621</v>
      </c>
      <c r="E270" s="607" t="s">
        <v>26</v>
      </c>
      <c r="F270" s="608" t="s">
        <v>821</v>
      </c>
      <c r="G270" s="608" t="s">
        <v>271</v>
      </c>
      <c r="H270" s="644" t="s">
        <v>821</v>
      </c>
      <c r="I270" s="644"/>
    </row>
    <row r="271" spans="1:9" ht="15" x14ac:dyDescent="0.2">
      <c r="A271" s="604"/>
      <c r="B271" s="641" t="s">
        <v>822</v>
      </c>
      <c r="C271" s="641"/>
      <c r="D271" s="637"/>
      <c r="E271" s="638" t="s">
        <v>28</v>
      </c>
      <c r="F271" s="639" t="s">
        <v>823</v>
      </c>
      <c r="G271" s="639" t="s">
        <v>271</v>
      </c>
      <c r="H271" s="642" t="s">
        <v>823</v>
      </c>
      <c r="I271" s="642"/>
    </row>
    <row r="272" spans="1:9" x14ac:dyDescent="0.2">
      <c r="A272" s="605"/>
      <c r="B272" s="643"/>
      <c r="C272" s="643"/>
      <c r="D272" s="606" t="s">
        <v>246</v>
      </c>
      <c r="E272" s="607" t="s">
        <v>22</v>
      </c>
      <c r="F272" s="608" t="s">
        <v>824</v>
      </c>
      <c r="G272" s="608" t="s">
        <v>271</v>
      </c>
      <c r="H272" s="644" t="s">
        <v>824</v>
      </c>
      <c r="I272" s="644"/>
    </row>
    <row r="273" spans="1:9" ht="22.5" x14ac:dyDescent="0.2">
      <c r="A273" s="605"/>
      <c r="B273" s="643"/>
      <c r="C273" s="643"/>
      <c r="D273" s="606" t="s">
        <v>621</v>
      </c>
      <c r="E273" s="607" t="s">
        <v>26</v>
      </c>
      <c r="F273" s="608" t="s">
        <v>825</v>
      </c>
      <c r="G273" s="608" t="s">
        <v>271</v>
      </c>
      <c r="H273" s="644" t="s">
        <v>825</v>
      </c>
      <c r="I273" s="644"/>
    </row>
    <row r="274" spans="1:9" x14ac:dyDescent="0.2">
      <c r="A274" s="634" t="s">
        <v>826</v>
      </c>
      <c r="B274" s="645"/>
      <c r="C274" s="645"/>
      <c r="D274" s="634"/>
      <c r="E274" s="635" t="s">
        <v>145</v>
      </c>
      <c r="F274" s="636" t="s">
        <v>827</v>
      </c>
      <c r="G274" s="636" t="s">
        <v>828</v>
      </c>
      <c r="H274" s="646" t="s">
        <v>829</v>
      </c>
      <c r="I274" s="646"/>
    </row>
    <row r="275" spans="1:9" ht="15" x14ac:dyDescent="0.2">
      <c r="A275" s="604"/>
      <c r="B275" s="641" t="s">
        <v>830</v>
      </c>
      <c r="C275" s="641"/>
      <c r="D275" s="637"/>
      <c r="E275" s="638" t="s">
        <v>188</v>
      </c>
      <c r="F275" s="639" t="s">
        <v>303</v>
      </c>
      <c r="G275" s="639" t="s">
        <v>271</v>
      </c>
      <c r="H275" s="642" t="s">
        <v>303</v>
      </c>
      <c r="I275" s="642"/>
    </row>
    <row r="276" spans="1:9" x14ac:dyDescent="0.2">
      <c r="A276" s="605"/>
      <c r="B276" s="643"/>
      <c r="C276" s="643"/>
      <c r="D276" s="606" t="s">
        <v>245</v>
      </c>
      <c r="E276" s="607" t="s">
        <v>189</v>
      </c>
      <c r="F276" s="608" t="s">
        <v>831</v>
      </c>
      <c r="G276" s="608" t="s">
        <v>271</v>
      </c>
      <c r="H276" s="644" t="s">
        <v>831</v>
      </c>
      <c r="I276" s="644"/>
    </row>
    <row r="277" spans="1:9" x14ac:dyDescent="0.2">
      <c r="A277" s="605"/>
      <c r="B277" s="643"/>
      <c r="C277" s="643"/>
      <c r="D277" s="606" t="s">
        <v>246</v>
      </c>
      <c r="E277" s="607" t="s">
        <v>22</v>
      </c>
      <c r="F277" s="608" t="s">
        <v>599</v>
      </c>
      <c r="G277" s="608" t="s">
        <v>271</v>
      </c>
      <c r="H277" s="644" t="s">
        <v>599</v>
      </c>
      <c r="I277" s="644"/>
    </row>
    <row r="278" spans="1:9" ht="15" x14ac:dyDescent="0.2">
      <c r="A278" s="604"/>
      <c r="B278" s="641" t="s">
        <v>832</v>
      </c>
      <c r="C278" s="641"/>
      <c r="D278" s="637"/>
      <c r="E278" s="638" t="s">
        <v>146</v>
      </c>
      <c r="F278" s="639" t="s">
        <v>833</v>
      </c>
      <c r="G278" s="639" t="s">
        <v>828</v>
      </c>
      <c r="H278" s="642" t="s">
        <v>834</v>
      </c>
      <c r="I278" s="642"/>
    </row>
    <row r="279" spans="1:9" ht="67.5" x14ac:dyDescent="0.2">
      <c r="A279" s="605"/>
      <c r="B279" s="643"/>
      <c r="C279" s="643"/>
      <c r="D279" s="606" t="s">
        <v>247</v>
      </c>
      <c r="E279" s="607" t="s">
        <v>835</v>
      </c>
      <c r="F279" s="608" t="s">
        <v>306</v>
      </c>
      <c r="G279" s="608" t="s">
        <v>271</v>
      </c>
      <c r="H279" s="644" t="s">
        <v>306</v>
      </c>
      <c r="I279" s="644"/>
    </row>
    <row r="280" spans="1:9" x14ac:dyDescent="0.2">
      <c r="A280" s="605"/>
      <c r="B280" s="643"/>
      <c r="C280" s="643"/>
      <c r="D280" s="606" t="s">
        <v>248</v>
      </c>
      <c r="E280" s="607" t="s">
        <v>20</v>
      </c>
      <c r="F280" s="608" t="s">
        <v>694</v>
      </c>
      <c r="G280" s="608" t="s">
        <v>271</v>
      </c>
      <c r="H280" s="644" t="s">
        <v>694</v>
      </c>
      <c r="I280" s="644"/>
    </row>
    <row r="281" spans="1:9" x14ac:dyDescent="0.2">
      <c r="A281" s="605"/>
      <c r="B281" s="643"/>
      <c r="C281" s="643"/>
      <c r="D281" s="606" t="s">
        <v>249</v>
      </c>
      <c r="E281" s="607" t="s">
        <v>21</v>
      </c>
      <c r="F281" s="608" t="s">
        <v>836</v>
      </c>
      <c r="G281" s="608" t="s">
        <v>271</v>
      </c>
      <c r="H281" s="644" t="s">
        <v>836</v>
      </c>
      <c r="I281" s="644"/>
    </row>
    <row r="282" spans="1:9" x14ac:dyDescent="0.2">
      <c r="A282" s="605"/>
      <c r="B282" s="643"/>
      <c r="C282" s="643"/>
      <c r="D282" s="606" t="s">
        <v>245</v>
      </c>
      <c r="E282" s="607" t="s">
        <v>189</v>
      </c>
      <c r="F282" s="608" t="s">
        <v>837</v>
      </c>
      <c r="G282" s="608" t="s">
        <v>271</v>
      </c>
      <c r="H282" s="644" t="s">
        <v>837</v>
      </c>
      <c r="I282" s="644"/>
    </row>
    <row r="283" spans="1:9" x14ac:dyDescent="0.2">
      <c r="A283" s="605"/>
      <c r="B283" s="643"/>
      <c r="C283" s="643"/>
      <c r="D283" s="606" t="s">
        <v>246</v>
      </c>
      <c r="E283" s="607" t="s">
        <v>22</v>
      </c>
      <c r="F283" s="608" t="s">
        <v>437</v>
      </c>
      <c r="G283" s="608" t="s">
        <v>271</v>
      </c>
      <c r="H283" s="644" t="s">
        <v>437</v>
      </c>
      <c r="I283" s="644"/>
    </row>
    <row r="284" spans="1:9" x14ac:dyDescent="0.2">
      <c r="A284" s="605"/>
      <c r="B284" s="643"/>
      <c r="C284" s="643"/>
      <c r="D284" s="606" t="s">
        <v>250</v>
      </c>
      <c r="E284" s="607" t="s">
        <v>23</v>
      </c>
      <c r="F284" s="608" t="s">
        <v>838</v>
      </c>
      <c r="G284" s="608" t="s">
        <v>271</v>
      </c>
      <c r="H284" s="644" t="s">
        <v>838</v>
      </c>
      <c r="I284" s="644"/>
    </row>
    <row r="285" spans="1:9" x14ac:dyDescent="0.2">
      <c r="A285" s="605"/>
      <c r="B285" s="643"/>
      <c r="C285" s="643"/>
      <c r="D285" s="606" t="s">
        <v>251</v>
      </c>
      <c r="E285" s="607" t="s">
        <v>190</v>
      </c>
      <c r="F285" s="608" t="s">
        <v>839</v>
      </c>
      <c r="G285" s="608" t="s">
        <v>828</v>
      </c>
      <c r="H285" s="644" t="s">
        <v>840</v>
      </c>
      <c r="I285" s="644"/>
    </row>
    <row r="286" spans="1:9" x14ac:dyDescent="0.2">
      <c r="A286" s="605"/>
      <c r="B286" s="643"/>
      <c r="C286" s="643"/>
      <c r="D286" s="606" t="s">
        <v>252</v>
      </c>
      <c r="E286" s="607" t="s">
        <v>24</v>
      </c>
      <c r="F286" s="608" t="s">
        <v>841</v>
      </c>
      <c r="G286" s="608" t="s">
        <v>271</v>
      </c>
      <c r="H286" s="644" t="s">
        <v>841</v>
      </c>
      <c r="I286" s="644"/>
    </row>
    <row r="287" spans="1:9" x14ac:dyDescent="0.2">
      <c r="A287" s="605"/>
      <c r="B287" s="643"/>
      <c r="C287" s="643"/>
      <c r="D287" s="606" t="s">
        <v>253</v>
      </c>
      <c r="E287" s="607" t="s">
        <v>609</v>
      </c>
      <c r="F287" s="608" t="s">
        <v>318</v>
      </c>
      <c r="G287" s="608" t="s">
        <v>271</v>
      </c>
      <c r="H287" s="644" t="s">
        <v>318</v>
      </c>
      <c r="I287" s="644"/>
    </row>
    <row r="288" spans="1:9" ht="33.75" x14ac:dyDescent="0.2">
      <c r="A288" s="605"/>
      <c r="B288" s="643"/>
      <c r="C288" s="643"/>
      <c r="D288" s="606" t="s">
        <v>255</v>
      </c>
      <c r="E288" s="607" t="s">
        <v>613</v>
      </c>
      <c r="F288" s="608" t="s">
        <v>318</v>
      </c>
      <c r="G288" s="608" t="s">
        <v>271</v>
      </c>
      <c r="H288" s="644" t="s">
        <v>318</v>
      </c>
      <c r="I288" s="644"/>
    </row>
    <row r="289" spans="1:9" x14ac:dyDescent="0.2">
      <c r="A289" s="605"/>
      <c r="B289" s="643"/>
      <c r="C289" s="643"/>
      <c r="D289" s="606" t="s">
        <v>254</v>
      </c>
      <c r="E289" s="607" t="s">
        <v>193</v>
      </c>
      <c r="F289" s="608" t="s">
        <v>842</v>
      </c>
      <c r="G289" s="608" t="s">
        <v>271</v>
      </c>
      <c r="H289" s="644" t="s">
        <v>842</v>
      </c>
      <c r="I289" s="644"/>
    </row>
    <row r="290" spans="1:9" ht="15" x14ac:dyDescent="0.2">
      <c r="A290" s="604"/>
      <c r="B290" s="641" t="s">
        <v>843</v>
      </c>
      <c r="C290" s="641"/>
      <c r="D290" s="637"/>
      <c r="E290" s="638" t="s">
        <v>28</v>
      </c>
      <c r="F290" s="639" t="s">
        <v>297</v>
      </c>
      <c r="G290" s="639" t="s">
        <v>271</v>
      </c>
      <c r="H290" s="642" t="s">
        <v>297</v>
      </c>
      <c r="I290" s="642"/>
    </row>
    <row r="291" spans="1:9" x14ac:dyDescent="0.2">
      <c r="A291" s="605"/>
      <c r="B291" s="643"/>
      <c r="C291" s="643"/>
      <c r="D291" s="606" t="s">
        <v>252</v>
      </c>
      <c r="E291" s="607" t="s">
        <v>24</v>
      </c>
      <c r="F291" s="608" t="s">
        <v>297</v>
      </c>
      <c r="G291" s="608" t="s">
        <v>271</v>
      </c>
      <c r="H291" s="644" t="s">
        <v>297</v>
      </c>
      <c r="I291" s="644"/>
    </row>
    <row r="292" spans="1:9" x14ac:dyDescent="0.2">
      <c r="A292" s="634" t="s">
        <v>435</v>
      </c>
      <c r="B292" s="645"/>
      <c r="C292" s="645"/>
      <c r="D292" s="634"/>
      <c r="E292" s="635" t="s">
        <v>9</v>
      </c>
      <c r="F292" s="636" t="s">
        <v>844</v>
      </c>
      <c r="G292" s="636" t="s">
        <v>845</v>
      </c>
      <c r="H292" s="646" t="s">
        <v>846</v>
      </c>
      <c r="I292" s="646"/>
    </row>
    <row r="293" spans="1:9" ht="22.5" x14ac:dyDescent="0.2">
      <c r="A293" s="604"/>
      <c r="B293" s="641" t="s">
        <v>847</v>
      </c>
      <c r="C293" s="641"/>
      <c r="D293" s="637"/>
      <c r="E293" s="638" t="s">
        <v>848</v>
      </c>
      <c r="F293" s="639" t="s">
        <v>315</v>
      </c>
      <c r="G293" s="639" t="s">
        <v>271</v>
      </c>
      <c r="H293" s="642" t="s">
        <v>315</v>
      </c>
      <c r="I293" s="642"/>
    </row>
    <row r="294" spans="1:9" x14ac:dyDescent="0.2">
      <c r="A294" s="605"/>
      <c r="B294" s="643"/>
      <c r="C294" s="643"/>
      <c r="D294" s="606" t="s">
        <v>245</v>
      </c>
      <c r="E294" s="607" t="s">
        <v>189</v>
      </c>
      <c r="F294" s="608" t="s">
        <v>571</v>
      </c>
      <c r="G294" s="608" t="s">
        <v>271</v>
      </c>
      <c r="H294" s="644" t="s">
        <v>571</v>
      </c>
      <c r="I294" s="644"/>
    </row>
    <row r="295" spans="1:9" x14ac:dyDescent="0.2">
      <c r="A295" s="605"/>
      <c r="B295" s="643"/>
      <c r="C295" s="643"/>
      <c r="D295" s="606" t="s">
        <v>246</v>
      </c>
      <c r="E295" s="607" t="s">
        <v>22</v>
      </c>
      <c r="F295" s="608" t="s">
        <v>786</v>
      </c>
      <c r="G295" s="608" t="s">
        <v>271</v>
      </c>
      <c r="H295" s="644" t="s">
        <v>786</v>
      </c>
      <c r="I295" s="644"/>
    </row>
    <row r="296" spans="1:9" ht="15" x14ac:dyDescent="0.2">
      <c r="A296" s="604"/>
      <c r="B296" s="641" t="s">
        <v>849</v>
      </c>
      <c r="C296" s="641"/>
      <c r="D296" s="637"/>
      <c r="E296" s="638" t="s">
        <v>850</v>
      </c>
      <c r="F296" s="639" t="s">
        <v>851</v>
      </c>
      <c r="G296" s="639" t="s">
        <v>271</v>
      </c>
      <c r="H296" s="642" t="s">
        <v>851</v>
      </c>
      <c r="I296" s="642"/>
    </row>
    <row r="297" spans="1:9" x14ac:dyDescent="0.2">
      <c r="A297" s="605"/>
      <c r="B297" s="643"/>
      <c r="C297" s="643"/>
      <c r="D297" s="606" t="s">
        <v>563</v>
      </c>
      <c r="E297" s="607" t="s">
        <v>18</v>
      </c>
      <c r="F297" s="608" t="s">
        <v>852</v>
      </c>
      <c r="G297" s="608" t="s">
        <v>271</v>
      </c>
      <c r="H297" s="644" t="s">
        <v>852</v>
      </c>
      <c r="I297" s="644"/>
    </row>
    <row r="298" spans="1:9" x14ac:dyDescent="0.2">
      <c r="A298" s="605"/>
      <c r="B298" s="643"/>
      <c r="C298" s="643"/>
      <c r="D298" s="606" t="s">
        <v>565</v>
      </c>
      <c r="E298" s="607" t="s">
        <v>566</v>
      </c>
      <c r="F298" s="608" t="s">
        <v>853</v>
      </c>
      <c r="G298" s="608" t="s">
        <v>271</v>
      </c>
      <c r="H298" s="644" t="s">
        <v>853</v>
      </c>
      <c r="I298" s="644"/>
    </row>
    <row r="299" spans="1:9" x14ac:dyDescent="0.2">
      <c r="A299" s="605"/>
      <c r="B299" s="643"/>
      <c r="C299" s="643"/>
      <c r="D299" s="606" t="s">
        <v>248</v>
      </c>
      <c r="E299" s="607" t="s">
        <v>20</v>
      </c>
      <c r="F299" s="608" t="s">
        <v>854</v>
      </c>
      <c r="G299" s="608" t="s">
        <v>271</v>
      </c>
      <c r="H299" s="644" t="s">
        <v>854</v>
      </c>
      <c r="I299" s="644"/>
    </row>
    <row r="300" spans="1:9" x14ac:dyDescent="0.2">
      <c r="A300" s="605"/>
      <c r="B300" s="643"/>
      <c r="C300" s="643"/>
      <c r="D300" s="606" t="s">
        <v>249</v>
      </c>
      <c r="E300" s="607" t="s">
        <v>21</v>
      </c>
      <c r="F300" s="608" t="s">
        <v>855</v>
      </c>
      <c r="G300" s="608" t="s">
        <v>271</v>
      </c>
      <c r="H300" s="644" t="s">
        <v>855</v>
      </c>
      <c r="I300" s="644"/>
    </row>
    <row r="301" spans="1:9" x14ac:dyDescent="0.2">
      <c r="A301" s="605"/>
      <c r="B301" s="643"/>
      <c r="C301" s="643"/>
      <c r="D301" s="606" t="s">
        <v>246</v>
      </c>
      <c r="E301" s="607" t="s">
        <v>22</v>
      </c>
      <c r="F301" s="608" t="s">
        <v>784</v>
      </c>
      <c r="G301" s="608" t="s">
        <v>271</v>
      </c>
      <c r="H301" s="644" t="s">
        <v>784</v>
      </c>
      <c r="I301" s="644"/>
    </row>
    <row r="302" spans="1:9" ht="33.75" x14ac:dyDescent="0.2">
      <c r="A302" s="605"/>
      <c r="B302" s="643"/>
      <c r="C302" s="643"/>
      <c r="D302" s="606" t="s">
        <v>856</v>
      </c>
      <c r="E302" s="607" t="s">
        <v>857</v>
      </c>
      <c r="F302" s="608" t="s">
        <v>858</v>
      </c>
      <c r="G302" s="608" t="s">
        <v>271</v>
      </c>
      <c r="H302" s="644" t="s">
        <v>858</v>
      </c>
      <c r="I302" s="644"/>
    </row>
    <row r="303" spans="1:9" x14ac:dyDescent="0.2">
      <c r="A303" s="605"/>
      <c r="B303" s="643"/>
      <c r="C303" s="643"/>
      <c r="D303" s="606" t="s">
        <v>254</v>
      </c>
      <c r="E303" s="607" t="s">
        <v>193</v>
      </c>
      <c r="F303" s="608" t="s">
        <v>303</v>
      </c>
      <c r="G303" s="608" t="s">
        <v>271</v>
      </c>
      <c r="H303" s="644" t="s">
        <v>303</v>
      </c>
      <c r="I303" s="644"/>
    </row>
    <row r="304" spans="1:9" ht="22.5" x14ac:dyDescent="0.2">
      <c r="A304" s="605"/>
      <c r="B304" s="643"/>
      <c r="C304" s="643"/>
      <c r="D304" s="606" t="s">
        <v>621</v>
      </c>
      <c r="E304" s="607" t="s">
        <v>26</v>
      </c>
      <c r="F304" s="608" t="s">
        <v>859</v>
      </c>
      <c r="G304" s="608" t="s">
        <v>271</v>
      </c>
      <c r="H304" s="644" t="s">
        <v>859</v>
      </c>
      <c r="I304" s="644"/>
    </row>
    <row r="305" spans="1:9" ht="45" x14ac:dyDescent="0.2">
      <c r="A305" s="604"/>
      <c r="B305" s="641" t="s">
        <v>439</v>
      </c>
      <c r="C305" s="641"/>
      <c r="D305" s="637"/>
      <c r="E305" s="638" t="s">
        <v>440</v>
      </c>
      <c r="F305" s="639" t="s">
        <v>860</v>
      </c>
      <c r="G305" s="639" t="s">
        <v>319</v>
      </c>
      <c r="H305" s="642" t="s">
        <v>861</v>
      </c>
      <c r="I305" s="642"/>
    </row>
    <row r="306" spans="1:9" ht="67.5" x14ac:dyDescent="0.2">
      <c r="A306" s="605"/>
      <c r="B306" s="643"/>
      <c r="C306" s="643"/>
      <c r="D306" s="606" t="s">
        <v>448</v>
      </c>
      <c r="E306" s="607" t="s">
        <v>862</v>
      </c>
      <c r="F306" s="608" t="s">
        <v>450</v>
      </c>
      <c r="G306" s="608" t="s">
        <v>271</v>
      </c>
      <c r="H306" s="644" t="s">
        <v>450</v>
      </c>
      <c r="I306" s="644"/>
    </row>
    <row r="307" spans="1:9" x14ac:dyDescent="0.2">
      <c r="A307" s="605"/>
      <c r="B307" s="643"/>
      <c r="C307" s="643"/>
      <c r="D307" s="606" t="s">
        <v>863</v>
      </c>
      <c r="E307" s="607" t="s">
        <v>14</v>
      </c>
      <c r="F307" s="608" t="s">
        <v>864</v>
      </c>
      <c r="G307" s="608" t="s">
        <v>271</v>
      </c>
      <c r="H307" s="644" t="s">
        <v>864</v>
      </c>
      <c r="I307" s="644"/>
    </row>
    <row r="308" spans="1:9" x14ac:dyDescent="0.2">
      <c r="A308" s="605"/>
      <c r="B308" s="643"/>
      <c r="C308" s="643"/>
      <c r="D308" s="606" t="s">
        <v>563</v>
      </c>
      <c r="E308" s="607" t="s">
        <v>18</v>
      </c>
      <c r="F308" s="608" t="s">
        <v>865</v>
      </c>
      <c r="G308" s="608" t="s">
        <v>271</v>
      </c>
      <c r="H308" s="644" t="s">
        <v>865</v>
      </c>
      <c r="I308" s="644"/>
    </row>
    <row r="309" spans="1:9" x14ac:dyDescent="0.2">
      <c r="A309" s="605"/>
      <c r="B309" s="643"/>
      <c r="C309" s="643"/>
      <c r="D309" s="606" t="s">
        <v>565</v>
      </c>
      <c r="E309" s="607" t="s">
        <v>566</v>
      </c>
      <c r="F309" s="608" t="s">
        <v>866</v>
      </c>
      <c r="G309" s="608" t="s">
        <v>271</v>
      </c>
      <c r="H309" s="644" t="s">
        <v>866</v>
      </c>
      <c r="I309" s="644"/>
    </row>
    <row r="310" spans="1:9" x14ac:dyDescent="0.2">
      <c r="A310" s="605"/>
      <c r="B310" s="643"/>
      <c r="C310" s="643"/>
      <c r="D310" s="606" t="s">
        <v>248</v>
      </c>
      <c r="E310" s="607" t="s">
        <v>20</v>
      </c>
      <c r="F310" s="608" t="s">
        <v>867</v>
      </c>
      <c r="G310" s="608" t="s">
        <v>271</v>
      </c>
      <c r="H310" s="644" t="s">
        <v>867</v>
      </c>
      <c r="I310" s="644"/>
    </row>
    <row r="311" spans="1:9" x14ac:dyDescent="0.2">
      <c r="A311" s="605"/>
      <c r="B311" s="643"/>
      <c r="C311" s="643"/>
      <c r="D311" s="606" t="s">
        <v>249</v>
      </c>
      <c r="E311" s="607" t="s">
        <v>21</v>
      </c>
      <c r="F311" s="608" t="s">
        <v>868</v>
      </c>
      <c r="G311" s="608" t="s">
        <v>271</v>
      </c>
      <c r="H311" s="644" t="s">
        <v>868</v>
      </c>
      <c r="I311" s="644"/>
    </row>
    <row r="312" spans="1:9" x14ac:dyDescent="0.2">
      <c r="A312" s="605"/>
      <c r="B312" s="643"/>
      <c r="C312" s="643"/>
      <c r="D312" s="606" t="s">
        <v>246</v>
      </c>
      <c r="E312" s="607" t="s">
        <v>22</v>
      </c>
      <c r="F312" s="608" t="s">
        <v>869</v>
      </c>
      <c r="G312" s="608" t="s">
        <v>271</v>
      </c>
      <c r="H312" s="644" t="s">
        <v>869</v>
      </c>
      <c r="I312" s="644"/>
    </row>
    <row r="313" spans="1:9" x14ac:dyDescent="0.2">
      <c r="A313" s="605"/>
      <c r="B313" s="643"/>
      <c r="C313" s="643"/>
      <c r="D313" s="606" t="s">
        <v>251</v>
      </c>
      <c r="E313" s="607" t="s">
        <v>190</v>
      </c>
      <c r="F313" s="608" t="s">
        <v>870</v>
      </c>
      <c r="G313" s="608" t="s">
        <v>271</v>
      </c>
      <c r="H313" s="644" t="s">
        <v>870</v>
      </c>
      <c r="I313" s="644"/>
    </row>
    <row r="314" spans="1:9" x14ac:dyDescent="0.2">
      <c r="A314" s="605"/>
      <c r="B314" s="643"/>
      <c r="C314" s="643"/>
      <c r="D314" s="606" t="s">
        <v>252</v>
      </c>
      <c r="E314" s="607" t="s">
        <v>24</v>
      </c>
      <c r="F314" s="608" t="s">
        <v>871</v>
      </c>
      <c r="G314" s="608" t="s">
        <v>271</v>
      </c>
      <c r="H314" s="644" t="s">
        <v>871</v>
      </c>
      <c r="I314" s="644"/>
    </row>
    <row r="315" spans="1:9" ht="33.75" x14ac:dyDescent="0.2">
      <c r="A315" s="605"/>
      <c r="B315" s="643"/>
      <c r="C315" s="643"/>
      <c r="D315" s="606" t="s">
        <v>610</v>
      </c>
      <c r="E315" s="607" t="s">
        <v>611</v>
      </c>
      <c r="F315" s="608" t="s">
        <v>872</v>
      </c>
      <c r="G315" s="608" t="s">
        <v>271</v>
      </c>
      <c r="H315" s="644" t="s">
        <v>872</v>
      </c>
      <c r="I315" s="644"/>
    </row>
    <row r="316" spans="1:9" ht="33.75" x14ac:dyDescent="0.2">
      <c r="A316" s="605"/>
      <c r="B316" s="643"/>
      <c r="C316" s="643"/>
      <c r="D316" s="606" t="s">
        <v>255</v>
      </c>
      <c r="E316" s="607" t="s">
        <v>613</v>
      </c>
      <c r="F316" s="608" t="s">
        <v>571</v>
      </c>
      <c r="G316" s="608" t="s">
        <v>271</v>
      </c>
      <c r="H316" s="644" t="s">
        <v>571</v>
      </c>
      <c r="I316" s="644"/>
    </row>
    <row r="317" spans="1:9" x14ac:dyDescent="0.2">
      <c r="A317" s="605"/>
      <c r="B317" s="643"/>
      <c r="C317" s="643"/>
      <c r="D317" s="606" t="s">
        <v>254</v>
      </c>
      <c r="E317" s="607" t="s">
        <v>193</v>
      </c>
      <c r="F317" s="608" t="s">
        <v>873</v>
      </c>
      <c r="G317" s="608" t="s">
        <v>271</v>
      </c>
      <c r="H317" s="644" t="s">
        <v>873</v>
      </c>
      <c r="I317" s="644"/>
    </row>
    <row r="318" spans="1:9" ht="22.5" x14ac:dyDescent="0.2">
      <c r="A318" s="605"/>
      <c r="B318" s="643"/>
      <c r="C318" s="643"/>
      <c r="D318" s="606" t="s">
        <v>621</v>
      </c>
      <c r="E318" s="607" t="s">
        <v>26</v>
      </c>
      <c r="F318" s="608" t="s">
        <v>874</v>
      </c>
      <c r="G318" s="608" t="s">
        <v>271</v>
      </c>
      <c r="H318" s="644" t="s">
        <v>874</v>
      </c>
      <c r="I318" s="644"/>
    </row>
    <row r="319" spans="1:9" ht="67.5" x14ac:dyDescent="0.2">
      <c r="A319" s="605"/>
      <c r="B319" s="643"/>
      <c r="C319" s="643"/>
      <c r="D319" s="606" t="s">
        <v>875</v>
      </c>
      <c r="E319" s="607" t="s">
        <v>876</v>
      </c>
      <c r="F319" s="608" t="s">
        <v>271</v>
      </c>
      <c r="G319" s="608" t="s">
        <v>319</v>
      </c>
      <c r="H319" s="644" t="s">
        <v>319</v>
      </c>
      <c r="I319" s="644"/>
    </row>
    <row r="320" spans="1:9" ht="22.5" x14ac:dyDescent="0.2">
      <c r="A320" s="605"/>
      <c r="B320" s="643"/>
      <c r="C320" s="643"/>
      <c r="D320" s="606" t="s">
        <v>623</v>
      </c>
      <c r="E320" s="607" t="s">
        <v>624</v>
      </c>
      <c r="F320" s="608" t="s">
        <v>607</v>
      </c>
      <c r="G320" s="608" t="s">
        <v>271</v>
      </c>
      <c r="H320" s="644" t="s">
        <v>607</v>
      </c>
      <c r="I320" s="644"/>
    </row>
    <row r="321" spans="1:9" ht="67.5" x14ac:dyDescent="0.2">
      <c r="A321" s="604"/>
      <c r="B321" s="641" t="s">
        <v>451</v>
      </c>
      <c r="C321" s="641"/>
      <c r="D321" s="637"/>
      <c r="E321" s="638" t="s">
        <v>452</v>
      </c>
      <c r="F321" s="639" t="s">
        <v>453</v>
      </c>
      <c r="G321" s="639" t="s">
        <v>271</v>
      </c>
      <c r="H321" s="642" t="s">
        <v>453</v>
      </c>
      <c r="I321" s="642"/>
    </row>
    <row r="322" spans="1:9" x14ac:dyDescent="0.2">
      <c r="A322" s="605"/>
      <c r="B322" s="643"/>
      <c r="C322" s="643"/>
      <c r="D322" s="606" t="s">
        <v>877</v>
      </c>
      <c r="E322" s="607" t="s">
        <v>12</v>
      </c>
      <c r="F322" s="608" t="s">
        <v>453</v>
      </c>
      <c r="G322" s="608" t="s">
        <v>271</v>
      </c>
      <c r="H322" s="644" t="s">
        <v>453</v>
      </c>
      <c r="I322" s="644"/>
    </row>
    <row r="323" spans="1:9" ht="22.5" x14ac:dyDescent="0.2">
      <c r="A323" s="604"/>
      <c r="B323" s="641" t="s">
        <v>457</v>
      </c>
      <c r="C323" s="641"/>
      <c r="D323" s="637"/>
      <c r="E323" s="638" t="s">
        <v>13</v>
      </c>
      <c r="F323" s="639" t="s">
        <v>878</v>
      </c>
      <c r="G323" s="639" t="s">
        <v>520</v>
      </c>
      <c r="H323" s="642" t="s">
        <v>879</v>
      </c>
      <c r="I323" s="642"/>
    </row>
    <row r="324" spans="1:9" x14ac:dyDescent="0.2">
      <c r="A324" s="605"/>
      <c r="B324" s="643"/>
      <c r="C324" s="643"/>
      <c r="D324" s="606" t="s">
        <v>863</v>
      </c>
      <c r="E324" s="607" t="s">
        <v>14</v>
      </c>
      <c r="F324" s="608" t="s">
        <v>878</v>
      </c>
      <c r="G324" s="608" t="s">
        <v>520</v>
      </c>
      <c r="H324" s="644" t="s">
        <v>879</v>
      </c>
      <c r="I324" s="644"/>
    </row>
    <row r="325" spans="1:9" ht="15" x14ac:dyDescent="0.2">
      <c r="A325" s="604"/>
      <c r="B325" s="641" t="s">
        <v>880</v>
      </c>
      <c r="C325" s="641"/>
      <c r="D325" s="637"/>
      <c r="E325" s="638" t="s">
        <v>881</v>
      </c>
      <c r="F325" s="639" t="s">
        <v>882</v>
      </c>
      <c r="G325" s="639" t="s">
        <v>271</v>
      </c>
      <c r="H325" s="642" t="s">
        <v>882</v>
      </c>
      <c r="I325" s="642"/>
    </row>
    <row r="326" spans="1:9" x14ac:dyDescent="0.2">
      <c r="A326" s="605"/>
      <c r="B326" s="643"/>
      <c r="C326" s="643"/>
      <c r="D326" s="606" t="s">
        <v>863</v>
      </c>
      <c r="E326" s="607" t="s">
        <v>14</v>
      </c>
      <c r="F326" s="608" t="s">
        <v>882</v>
      </c>
      <c r="G326" s="608" t="s">
        <v>271</v>
      </c>
      <c r="H326" s="644" t="s">
        <v>882</v>
      </c>
      <c r="I326" s="644"/>
    </row>
    <row r="327" spans="1:9" ht="15" x14ac:dyDescent="0.2">
      <c r="A327" s="604"/>
      <c r="B327" s="641" t="s">
        <v>464</v>
      </c>
      <c r="C327" s="641"/>
      <c r="D327" s="637"/>
      <c r="E327" s="638" t="s">
        <v>15</v>
      </c>
      <c r="F327" s="639" t="s">
        <v>465</v>
      </c>
      <c r="G327" s="639" t="s">
        <v>271</v>
      </c>
      <c r="H327" s="642" t="s">
        <v>465</v>
      </c>
      <c r="I327" s="642"/>
    </row>
    <row r="328" spans="1:9" x14ac:dyDescent="0.2">
      <c r="A328" s="605"/>
      <c r="B328" s="643"/>
      <c r="C328" s="643"/>
      <c r="D328" s="606" t="s">
        <v>863</v>
      </c>
      <c r="E328" s="607" t="s">
        <v>14</v>
      </c>
      <c r="F328" s="608" t="s">
        <v>465</v>
      </c>
      <c r="G328" s="608" t="s">
        <v>271</v>
      </c>
      <c r="H328" s="644" t="s">
        <v>465</v>
      </c>
      <c r="I328" s="644"/>
    </row>
    <row r="329" spans="1:9" ht="15" x14ac:dyDescent="0.2">
      <c r="A329" s="604"/>
      <c r="B329" s="641" t="s">
        <v>466</v>
      </c>
      <c r="C329" s="641"/>
      <c r="D329" s="637"/>
      <c r="E329" s="638" t="s">
        <v>16</v>
      </c>
      <c r="F329" s="639" t="s">
        <v>883</v>
      </c>
      <c r="G329" s="639" t="s">
        <v>271</v>
      </c>
      <c r="H329" s="642" t="s">
        <v>883</v>
      </c>
      <c r="I329" s="642"/>
    </row>
    <row r="330" spans="1:9" ht="22.5" x14ac:dyDescent="0.2">
      <c r="A330" s="605"/>
      <c r="B330" s="643"/>
      <c r="C330" s="643"/>
      <c r="D330" s="606" t="s">
        <v>585</v>
      </c>
      <c r="E330" s="607" t="s">
        <v>586</v>
      </c>
      <c r="F330" s="608" t="s">
        <v>884</v>
      </c>
      <c r="G330" s="608" t="s">
        <v>271</v>
      </c>
      <c r="H330" s="644" t="s">
        <v>884</v>
      </c>
      <c r="I330" s="644"/>
    </row>
    <row r="331" spans="1:9" x14ac:dyDescent="0.2">
      <c r="A331" s="605"/>
      <c r="B331" s="643"/>
      <c r="C331" s="643"/>
      <c r="D331" s="606" t="s">
        <v>563</v>
      </c>
      <c r="E331" s="607" t="s">
        <v>18</v>
      </c>
      <c r="F331" s="608" t="s">
        <v>885</v>
      </c>
      <c r="G331" s="608" t="s">
        <v>271</v>
      </c>
      <c r="H331" s="644" t="s">
        <v>885</v>
      </c>
      <c r="I331" s="644"/>
    </row>
    <row r="332" spans="1:9" x14ac:dyDescent="0.2">
      <c r="A332" s="605"/>
      <c r="B332" s="643"/>
      <c r="C332" s="643"/>
      <c r="D332" s="606" t="s">
        <v>565</v>
      </c>
      <c r="E332" s="607" t="s">
        <v>566</v>
      </c>
      <c r="F332" s="608" t="s">
        <v>886</v>
      </c>
      <c r="G332" s="608" t="s">
        <v>271</v>
      </c>
      <c r="H332" s="644" t="s">
        <v>886</v>
      </c>
      <c r="I332" s="644"/>
    </row>
    <row r="333" spans="1:9" x14ac:dyDescent="0.2">
      <c r="A333" s="605"/>
      <c r="B333" s="643"/>
      <c r="C333" s="643"/>
      <c r="D333" s="606" t="s">
        <v>248</v>
      </c>
      <c r="E333" s="607" t="s">
        <v>20</v>
      </c>
      <c r="F333" s="608" t="s">
        <v>887</v>
      </c>
      <c r="G333" s="608" t="s">
        <v>271</v>
      </c>
      <c r="H333" s="644" t="s">
        <v>887</v>
      </c>
      <c r="I333" s="644"/>
    </row>
    <row r="334" spans="1:9" x14ac:dyDescent="0.2">
      <c r="A334" s="605"/>
      <c r="B334" s="643"/>
      <c r="C334" s="643"/>
      <c r="D334" s="606" t="s">
        <v>249</v>
      </c>
      <c r="E334" s="607" t="s">
        <v>21</v>
      </c>
      <c r="F334" s="608" t="s">
        <v>888</v>
      </c>
      <c r="G334" s="608" t="s">
        <v>271</v>
      </c>
      <c r="H334" s="644" t="s">
        <v>888</v>
      </c>
      <c r="I334" s="644"/>
    </row>
    <row r="335" spans="1:9" ht="22.5" x14ac:dyDescent="0.2">
      <c r="A335" s="605"/>
      <c r="B335" s="643"/>
      <c r="C335" s="643"/>
      <c r="D335" s="606" t="s">
        <v>592</v>
      </c>
      <c r="E335" s="607" t="s">
        <v>593</v>
      </c>
      <c r="F335" s="608" t="s">
        <v>648</v>
      </c>
      <c r="G335" s="608" t="s">
        <v>271</v>
      </c>
      <c r="H335" s="644" t="s">
        <v>648</v>
      </c>
      <c r="I335" s="644"/>
    </row>
    <row r="336" spans="1:9" x14ac:dyDescent="0.2">
      <c r="A336" s="605"/>
      <c r="B336" s="643"/>
      <c r="C336" s="643"/>
      <c r="D336" s="606" t="s">
        <v>245</v>
      </c>
      <c r="E336" s="607" t="s">
        <v>189</v>
      </c>
      <c r="F336" s="608" t="s">
        <v>728</v>
      </c>
      <c r="G336" s="608" t="s">
        <v>271</v>
      </c>
      <c r="H336" s="644" t="s">
        <v>728</v>
      </c>
      <c r="I336" s="644"/>
    </row>
    <row r="337" spans="1:9" x14ac:dyDescent="0.2">
      <c r="A337" s="605"/>
      <c r="B337" s="643"/>
      <c r="C337" s="643"/>
      <c r="D337" s="606" t="s">
        <v>246</v>
      </c>
      <c r="E337" s="607" t="s">
        <v>22</v>
      </c>
      <c r="F337" s="608" t="s">
        <v>889</v>
      </c>
      <c r="G337" s="608" t="s">
        <v>271</v>
      </c>
      <c r="H337" s="644" t="s">
        <v>889</v>
      </c>
      <c r="I337" s="644"/>
    </row>
    <row r="338" spans="1:9" x14ac:dyDescent="0.2">
      <c r="A338" s="605"/>
      <c r="B338" s="643"/>
      <c r="C338" s="643"/>
      <c r="D338" s="606" t="s">
        <v>250</v>
      </c>
      <c r="E338" s="607" t="s">
        <v>23</v>
      </c>
      <c r="F338" s="608" t="s">
        <v>614</v>
      </c>
      <c r="G338" s="608" t="s">
        <v>271</v>
      </c>
      <c r="H338" s="644" t="s">
        <v>614</v>
      </c>
      <c r="I338" s="644"/>
    </row>
    <row r="339" spans="1:9" x14ac:dyDescent="0.2">
      <c r="A339" s="605"/>
      <c r="B339" s="643"/>
      <c r="C339" s="643"/>
      <c r="D339" s="606" t="s">
        <v>251</v>
      </c>
      <c r="E339" s="607" t="s">
        <v>190</v>
      </c>
      <c r="F339" s="608" t="s">
        <v>318</v>
      </c>
      <c r="G339" s="608" t="s">
        <v>271</v>
      </c>
      <c r="H339" s="644" t="s">
        <v>318</v>
      </c>
      <c r="I339" s="644"/>
    </row>
    <row r="340" spans="1:9" x14ac:dyDescent="0.2">
      <c r="A340" s="605"/>
      <c r="B340" s="643"/>
      <c r="C340" s="643"/>
      <c r="D340" s="606" t="s">
        <v>605</v>
      </c>
      <c r="E340" s="607" t="s">
        <v>606</v>
      </c>
      <c r="F340" s="608" t="s">
        <v>661</v>
      </c>
      <c r="G340" s="608" t="s">
        <v>271</v>
      </c>
      <c r="H340" s="644" t="s">
        <v>661</v>
      </c>
      <c r="I340" s="644"/>
    </row>
    <row r="341" spans="1:9" x14ac:dyDescent="0.2">
      <c r="A341" s="605"/>
      <c r="B341" s="643"/>
      <c r="C341" s="643"/>
      <c r="D341" s="606" t="s">
        <v>252</v>
      </c>
      <c r="E341" s="607" t="s">
        <v>24</v>
      </c>
      <c r="F341" s="608" t="s">
        <v>890</v>
      </c>
      <c r="G341" s="608" t="s">
        <v>271</v>
      </c>
      <c r="H341" s="644" t="s">
        <v>890</v>
      </c>
      <c r="I341" s="644"/>
    </row>
    <row r="342" spans="1:9" ht="33.75" x14ac:dyDescent="0.2">
      <c r="A342" s="605"/>
      <c r="B342" s="643"/>
      <c r="C342" s="643"/>
      <c r="D342" s="606" t="s">
        <v>610</v>
      </c>
      <c r="E342" s="607" t="s">
        <v>611</v>
      </c>
      <c r="F342" s="608" t="s">
        <v>450</v>
      </c>
      <c r="G342" s="608" t="s">
        <v>271</v>
      </c>
      <c r="H342" s="644" t="s">
        <v>450</v>
      </c>
      <c r="I342" s="644"/>
    </row>
    <row r="343" spans="1:9" ht="33.75" x14ac:dyDescent="0.2">
      <c r="A343" s="605"/>
      <c r="B343" s="643"/>
      <c r="C343" s="643"/>
      <c r="D343" s="606" t="s">
        <v>255</v>
      </c>
      <c r="E343" s="607" t="s">
        <v>613</v>
      </c>
      <c r="F343" s="608" t="s">
        <v>694</v>
      </c>
      <c r="G343" s="608" t="s">
        <v>271</v>
      </c>
      <c r="H343" s="644" t="s">
        <v>694</v>
      </c>
      <c r="I343" s="644"/>
    </row>
    <row r="344" spans="1:9" ht="22.5" x14ac:dyDescent="0.2">
      <c r="A344" s="605"/>
      <c r="B344" s="643"/>
      <c r="C344" s="643"/>
      <c r="D344" s="606" t="s">
        <v>891</v>
      </c>
      <c r="E344" s="607" t="s">
        <v>25</v>
      </c>
      <c r="F344" s="608" t="s">
        <v>892</v>
      </c>
      <c r="G344" s="608" t="s">
        <v>271</v>
      </c>
      <c r="H344" s="644" t="s">
        <v>892</v>
      </c>
      <c r="I344" s="644"/>
    </row>
    <row r="345" spans="1:9" x14ac:dyDescent="0.2">
      <c r="A345" s="605"/>
      <c r="B345" s="643"/>
      <c r="C345" s="643"/>
      <c r="D345" s="606" t="s">
        <v>254</v>
      </c>
      <c r="E345" s="607" t="s">
        <v>193</v>
      </c>
      <c r="F345" s="608" t="s">
        <v>893</v>
      </c>
      <c r="G345" s="608" t="s">
        <v>271</v>
      </c>
      <c r="H345" s="644" t="s">
        <v>893</v>
      </c>
      <c r="I345" s="644"/>
    </row>
    <row r="346" spans="1:9" ht="22.5" x14ac:dyDescent="0.2">
      <c r="A346" s="605"/>
      <c r="B346" s="643"/>
      <c r="C346" s="643"/>
      <c r="D346" s="606" t="s">
        <v>621</v>
      </c>
      <c r="E346" s="607" t="s">
        <v>26</v>
      </c>
      <c r="F346" s="608" t="s">
        <v>894</v>
      </c>
      <c r="G346" s="608" t="s">
        <v>271</v>
      </c>
      <c r="H346" s="644" t="s">
        <v>894</v>
      </c>
      <c r="I346" s="644"/>
    </row>
    <row r="347" spans="1:9" ht="22.5" x14ac:dyDescent="0.2">
      <c r="A347" s="605"/>
      <c r="B347" s="643"/>
      <c r="C347" s="643"/>
      <c r="D347" s="606" t="s">
        <v>623</v>
      </c>
      <c r="E347" s="607" t="s">
        <v>624</v>
      </c>
      <c r="F347" s="608" t="s">
        <v>803</v>
      </c>
      <c r="G347" s="608" t="s">
        <v>271</v>
      </c>
      <c r="H347" s="644" t="s">
        <v>803</v>
      </c>
      <c r="I347" s="644"/>
    </row>
    <row r="348" spans="1:9" ht="22.5" x14ac:dyDescent="0.2">
      <c r="A348" s="604"/>
      <c r="B348" s="641" t="s">
        <v>468</v>
      </c>
      <c r="C348" s="641"/>
      <c r="D348" s="637"/>
      <c r="E348" s="638" t="s">
        <v>469</v>
      </c>
      <c r="F348" s="639" t="s">
        <v>895</v>
      </c>
      <c r="G348" s="639" t="s">
        <v>271</v>
      </c>
      <c r="H348" s="642" t="s">
        <v>895</v>
      </c>
      <c r="I348" s="642"/>
    </row>
    <row r="349" spans="1:9" x14ac:dyDescent="0.2">
      <c r="A349" s="605"/>
      <c r="B349" s="643"/>
      <c r="C349" s="643"/>
      <c r="D349" s="606" t="s">
        <v>563</v>
      </c>
      <c r="E349" s="607" t="s">
        <v>18</v>
      </c>
      <c r="F349" s="608" t="s">
        <v>896</v>
      </c>
      <c r="G349" s="608" t="s">
        <v>271</v>
      </c>
      <c r="H349" s="644" t="s">
        <v>896</v>
      </c>
      <c r="I349" s="644"/>
    </row>
    <row r="350" spans="1:9" x14ac:dyDescent="0.2">
      <c r="A350" s="605"/>
      <c r="B350" s="643"/>
      <c r="C350" s="643"/>
      <c r="D350" s="606" t="s">
        <v>565</v>
      </c>
      <c r="E350" s="607" t="s">
        <v>566</v>
      </c>
      <c r="F350" s="608" t="s">
        <v>897</v>
      </c>
      <c r="G350" s="608" t="s">
        <v>271</v>
      </c>
      <c r="H350" s="644" t="s">
        <v>897</v>
      </c>
      <c r="I350" s="644"/>
    </row>
    <row r="351" spans="1:9" x14ac:dyDescent="0.2">
      <c r="A351" s="605"/>
      <c r="B351" s="643"/>
      <c r="C351" s="643"/>
      <c r="D351" s="606" t="s">
        <v>248</v>
      </c>
      <c r="E351" s="607" t="s">
        <v>20</v>
      </c>
      <c r="F351" s="608" t="s">
        <v>898</v>
      </c>
      <c r="G351" s="608" t="s">
        <v>271</v>
      </c>
      <c r="H351" s="644" t="s">
        <v>898</v>
      </c>
      <c r="I351" s="644"/>
    </row>
    <row r="352" spans="1:9" x14ac:dyDescent="0.2">
      <c r="A352" s="605"/>
      <c r="B352" s="643"/>
      <c r="C352" s="643"/>
      <c r="D352" s="606" t="s">
        <v>249</v>
      </c>
      <c r="E352" s="607" t="s">
        <v>21</v>
      </c>
      <c r="F352" s="608" t="s">
        <v>899</v>
      </c>
      <c r="G352" s="608" t="s">
        <v>271</v>
      </c>
      <c r="H352" s="644" t="s">
        <v>899</v>
      </c>
      <c r="I352" s="644"/>
    </row>
    <row r="353" spans="1:9" x14ac:dyDescent="0.2">
      <c r="A353" s="605"/>
      <c r="B353" s="643"/>
      <c r="C353" s="643"/>
      <c r="D353" s="606" t="s">
        <v>245</v>
      </c>
      <c r="E353" s="607" t="s">
        <v>189</v>
      </c>
      <c r="F353" s="608" t="s">
        <v>900</v>
      </c>
      <c r="G353" s="608" t="s">
        <v>271</v>
      </c>
      <c r="H353" s="644" t="s">
        <v>900</v>
      </c>
      <c r="I353" s="644"/>
    </row>
    <row r="354" spans="1:9" x14ac:dyDescent="0.2">
      <c r="A354" s="605"/>
      <c r="B354" s="643"/>
      <c r="C354" s="643"/>
      <c r="D354" s="606" t="s">
        <v>246</v>
      </c>
      <c r="E354" s="607" t="s">
        <v>22</v>
      </c>
      <c r="F354" s="608" t="s">
        <v>352</v>
      </c>
      <c r="G354" s="608" t="s">
        <v>271</v>
      </c>
      <c r="H354" s="644" t="s">
        <v>352</v>
      </c>
      <c r="I354" s="644"/>
    </row>
    <row r="355" spans="1:9" x14ac:dyDescent="0.2">
      <c r="A355" s="605"/>
      <c r="B355" s="643"/>
      <c r="C355" s="643"/>
      <c r="D355" s="606" t="s">
        <v>252</v>
      </c>
      <c r="E355" s="607" t="s">
        <v>24</v>
      </c>
      <c r="F355" s="608" t="s">
        <v>654</v>
      </c>
      <c r="G355" s="608" t="s">
        <v>271</v>
      </c>
      <c r="H355" s="644" t="s">
        <v>654</v>
      </c>
      <c r="I355" s="644"/>
    </row>
    <row r="356" spans="1:9" ht="33.75" x14ac:dyDescent="0.2">
      <c r="A356" s="605"/>
      <c r="B356" s="643"/>
      <c r="C356" s="643"/>
      <c r="D356" s="606" t="s">
        <v>856</v>
      </c>
      <c r="E356" s="607" t="s">
        <v>857</v>
      </c>
      <c r="F356" s="608" t="s">
        <v>901</v>
      </c>
      <c r="G356" s="608" t="s">
        <v>271</v>
      </c>
      <c r="H356" s="644" t="s">
        <v>901</v>
      </c>
      <c r="I356" s="644"/>
    </row>
    <row r="357" spans="1:9" x14ac:dyDescent="0.2">
      <c r="A357" s="605"/>
      <c r="B357" s="643"/>
      <c r="C357" s="643"/>
      <c r="D357" s="606" t="s">
        <v>254</v>
      </c>
      <c r="E357" s="607" t="s">
        <v>193</v>
      </c>
      <c r="F357" s="608" t="s">
        <v>902</v>
      </c>
      <c r="G357" s="608" t="s">
        <v>271</v>
      </c>
      <c r="H357" s="644" t="s">
        <v>902</v>
      </c>
      <c r="I357" s="644"/>
    </row>
    <row r="358" spans="1:9" ht="22.5" x14ac:dyDescent="0.2">
      <c r="A358" s="605"/>
      <c r="B358" s="643"/>
      <c r="C358" s="643"/>
      <c r="D358" s="606" t="s">
        <v>621</v>
      </c>
      <c r="E358" s="607" t="s">
        <v>26</v>
      </c>
      <c r="F358" s="608" t="s">
        <v>903</v>
      </c>
      <c r="G358" s="608" t="s">
        <v>271</v>
      </c>
      <c r="H358" s="644" t="s">
        <v>903</v>
      </c>
      <c r="I358" s="644"/>
    </row>
    <row r="359" spans="1:9" ht="15" x14ac:dyDescent="0.2">
      <c r="A359" s="604"/>
      <c r="B359" s="641" t="s">
        <v>474</v>
      </c>
      <c r="C359" s="641"/>
      <c r="D359" s="637"/>
      <c r="E359" s="638" t="s">
        <v>28</v>
      </c>
      <c r="F359" s="639" t="s">
        <v>904</v>
      </c>
      <c r="G359" s="639" t="s">
        <v>271</v>
      </c>
      <c r="H359" s="642" t="s">
        <v>904</v>
      </c>
      <c r="I359" s="642"/>
    </row>
    <row r="360" spans="1:9" ht="22.5" x14ac:dyDescent="0.2">
      <c r="A360" s="605"/>
      <c r="B360" s="643"/>
      <c r="C360" s="643"/>
      <c r="D360" s="606" t="s">
        <v>585</v>
      </c>
      <c r="E360" s="607" t="s">
        <v>586</v>
      </c>
      <c r="F360" s="608" t="s">
        <v>319</v>
      </c>
      <c r="G360" s="608" t="s">
        <v>271</v>
      </c>
      <c r="H360" s="644" t="s">
        <v>319</v>
      </c>
      <c r="I360" s="644"/>
    </row>
    <row r="361" spans="1:9" x14ac:dyDescent="0.2">
      <c r="A361" s="605"/>
      <c r="B361" s="643"/>
      <c r="C361" s="643"/>
      <c r="D361" s="606" t="s">
        <v>863</v>
      </c>
      <c r="E361" s="607" t="s">
        <v>14</v>
      </c>
      <c r="F361" s="608" t="s">
        <v>905</v>
      </c>
      <c r="G361" s="608" t="s">
        <v>271</v>
      </c>
      <c r="H361" s="644" t="s">
        <v>905</v>
      </c>
      <c r="I361" s="644"/>
    </row>
    <row r="362" spans="1:9" x14ac:dyDescent="0.2">
      <c r="A362" s="605"/>
      <c r="B362" s="643"/>
      <c r="C362" s="643"/>
      <c r="D362" s="606" t="s">
        <v>563</v>
      </c>
      <c r="E362" s="607" t="s">
        <v>18</v>
      </c>
      <c r="F362" s="608" t="s">
        <v>906</v>
      </c>
      <c r="G362" s="608" t="s">
        <v>271</v>
      </c>
      <c r="H362" s="644" t="s">
        <v>906</v>
      </c>
      <c r="I362" s="644"/>
    </row>
    <row r="363" spans="1:9" x14ac:dyDescent="0.2">
      <c r="A363" s="605"/>
      <c r="B363" s="643"/>
      <c r="C363" s="643"/>
      <c r="D363" s="606" t="s">
        <v>565</v>
      </c>
      <c r="E363" s="607" t="s">
        <v>566</v>
      </c>
      <c r="F363" s="608" t="s">
        <v>907</v>
      </c>
      <c r="G363" s="608" t="s">
        <v>271</v>
      </c>
      <c r="H363" s="644" t="s">
        <v>907</v>
      </c>
      <c r="I363" s="644"/>
    </row>
    <row r="364" spans="1:9" x14ac:dyDescent="0.2">
      <c r="A364" s="605"/>
      <c r="B364" s="643"/>
      <c r="C364" s="643"/>
      <c r="D364" s="606" t="s">
        <v>248</v>
      </c>
      <c r="E364" s="607" t="s">
        <v>20</v>
      </c>
      <c r="F364" s="608" t="s">
        <v>279</v>
      </c>
      <c r="G364" s="608" t="s">
        <v>271</v>
      </c>
      <c r="H364" s="644" t="s">
        <v>279</v>
      </c>
      <c r="I364" s="644"/>
    </row>
    <row r="365" spans="1:9" x14ac:dyDescent="0.2">
      <c r="A365" s="605"/>
      <c r="B365" s="643"/>
      <c r="C365" s="643"/>
      <c r="D365" s="606" t="s">
        <v>249</v>
      </c>
      <c r="E365" s="607" t="s">
        <v>21</v>
      </c>
      <c r="F365" s="608" t="s">
        <v>908</v>
      </c>
      <c r="G365" s="608" t="s">
        <v>271</v>
      </c>
      <c r="H365" s="644" t="s">
        <v>908</v>
      </c>
      <c r="I365" s="644"/>
    </row>
    <row r="366" spans="1:9" x14ac:dyDescent="0.2">
      <c r="A366" s="605"/>
      <c r="B366" s="643"/>
      <c r="C366" s="643"/>
      <c r="D366" s="606" t="s">
        <v>246</v>
      </c>
      <c r="E366" s="607" t="s">
        <v>22</v>
      </c>
      <c r="F366" s="608" t="s">
        <v>498</v>
      </c>
      <c r="G366" s="608" t="s">
        <v>271</v>
      </c>
      <c r="H366" s="644" t="s">
        <v>498</v>
      </c>
      <c r="I366" s="644"/>
    </row>
    <row r="367" spans="1:9" x14ac:dyDescent="0.2">
      <c r="A367" s="605"/>
      <c r="B367" s="643"/>
      <c r="C367" s="643"/>
      <c r="D367" s="606" t="s">
        <v>252</v>
      </c>
      <c r="E367" s="607" t="s">
        <v>24</v>
      </c>
      <c r="F367" s="608" t="s">
        <v>909</v>
      </c>
      <c r="G367" s="608" t="s">
        <v>271</v>
      </c>
      <c r="H367" s="644" t="s">
        <v>909</v>
      </c>
      <c r="I367" s="644"/>
    </row>
    <row r="368" spans="1:9" ht="22.5" x14ac:dyDescent="0.2">
      <c r="A368" s="605"/>
      <c r="B368" s="643"/>
      <c r="C368" s="643"/>
      <c r="D368" s="606" t="s">
        <v>621</v>
      </c>
      <c r="E368" s="607" t="s">
        <v>26</v>
      </c>
      <c r="F368" s="608" t="s">
        <v>910</v>
      </c>
      <c r="G368" s="608" t="s">
        <v>271</v>
      </c>
      <c r="H368" s="644" t="s">
        <v>910</v>
      </c>
      <c r="I368" s="644"/>
    </row>
    <row r="369" spans="1:9" x14ac:dyDescent="0.2">
      <c r="A369" s="634" t="s">
        <v>911</v>
      </c>
      <c r="B369" s="645"/>
      <c r="C369" s="645"/>
      <c r="D369" s="634"/>
      <c r="E369" s="635" t="s">
        <v>912</v>
      </c>
      <c r="F369" s="636" t="s">
        <v>913</v>
      </c>
      <c r="G369" s="636" t="s">
        <v>914</v>
      </c>
      <c r="H369" s="646" t="s">
        <v>915</v>
      </c>
      <c r="I369" s="646"/>
    </row>
    <row r="370" spans="1:9" ht="15" x14ac:dyDescent="0.2">
      <c r="A370" s="604"/>
      <c r="B370" s="641" t="s">
        <v>916</v>
      </c>
      <c r="C370" s="641"/>
      <c r="D370" s="637"/>
      <c r="E370" s="638" t="s">
        <v>917</v>
      </c>
      <c r="F370" s="639" t="s">
        <v>918</v>
      </c>
      <c r="G370" s="639" t="s">
        <v>919</v>
      </c>
      <c r="H370" s="642" t="s">
        <v>920</v>
      </c>
      <c r="I370" s="642"/>
    </row>
    <row r="371" spans="1:9" ht="22.5" x14ac:dyDescent="0.2">
      <c r="A371" s="605"/>
      <c r="B371" s="643"/>
      <c r="C371" s="643"/>
      <c r="D371" s="606" t="s">
        <v>585</v>
      </c>
      <c r="E371" s="607" t="s">
        <v>586</v>
      </c>
      <c r="F371" s="608" t="s">
        <v>921</v>
      </c>
      <c r="G371" s="608" t="s">
        <v>271</v>
      </c>
      <c r="H371" s="644" t="s">
        <v>921</v>
      </c>
      <c r="I371" s="644"/>
    </row>
    <row r="372" spans="1:9" x14ac:dyDescent="0.2">
      <c r="A372" s="605"/>
      <c r="B372" s="643"/>
      <c r="C372" s="643"/>
      <c r="D372" s="606" t="s">
        <v>563</v>
      </c>
      <c r="E372" s="607" t="s">
        <v>18</v>
      </c>
      <c r="F372" s="608" t="s">
        <v>922</v>
      </c>
      <c r="G372" s="608" t="s">
        <v>271</v>
      </c>
      <c r="H372" s="644" t="s">
        <v>922</v>
      </c>
      <c r="I372" s="644"/>
    </row>
    <row r="373" spans="1:9" x14ac:dyDescent="0.2">
      <c r="A373" s="605"/>
      <c r="B373" s="643"/>
      <c r="C373" s="643"/>
      <c r="D373" s="606" t="s">
        <v>565</v>
      </c>
      <c r="E373" s="607" t="s">
        <v>566</v>
      </c>
      <c r="F373" s="608" t="s">
        <v>923</v>
      </c>
      <c r="G373" s="608" t="s">
        <v>919</v>
      </c>
      <c r="H373" s="644" t="s">
        <v>924</v>
      </c>
      <c r="I373" s="644"/>
    </row>
    <row r="374" spans="1:9" x14ac:dyDescent="0.2">
      <c r="A374" s="605"/>
      <c r="B374" s="643"/>
      <c r="C374" s="643"/>
      <c r="D374" s="606" t="s">
        <v>248</v>
      </c>
      <c r="E374" s="607" t="s">
        <v>20</v>
      </c>
      <c r="F374" s="608" t="s">
        <v>925</v>
      </c>
      <c r="G374" s="608" t="s">
        <v>271</v>
      </c>
      <c r="H374" s="644" t="s">
        <v>925</v>
      </c>
      <c r="I374" s="644"/>
    </row>
    <row r="375" spans="1:9" x14ac:dyDescent="0.2">
      <c r="A375" s="605"/>
      <c r="B375" s="643"/>
      <c r="C375" s="643"/>
      <c r="D375" s="606" t="s">
        <v>249</v>
      </c>
      <c r="E375" s="607" t="s">
        <v>21</v>
      </c>
      <c r="F375" s="608" t="s">
        <v>926</v>
      </c>
      <c r="G375" s="608" t="s">
        <v>271</v>
      </c>
      <c r="H375" s="644" t="s">
        <v>926</v>
      </c>
      <c r="I375" s="644"/>
    </row>
    <row r="376" spans="1:9" x14ac:dyDescent="0.2">
      <c r="A376" s="605"/>
      <c r="B376" s="643"/>
      <c r="C376" s="643"/>
      <c r="D376" s="606" t="s">
        <v>246</v>
      </c>
      <c r="E376" s="607" t="s">
        <v>22</v>
      </c>
      <c r="F376" s="608" t="s">
        <v>927</v>
      </c>
      <c r="G376" s="608" t="s">
        <v>271</v>
      </c>
      <c r="H376" s="644" t="s">
        <v>927</v>
      </c>
      <c r="I376" s="644"/>
    </row>
    <row r="377" spans="1:9" ht="22.5" x14ac:dyDescent="0.2">
      <c r="A377" s="605"/>
      <c r="B377" s="643"/>
      <c r="C377" s="643"/>
      <c r="D377" s="606" t="s">
        <v>600</v>
      </c>
      <c r="E377" s="607" t="s">
        <v>601</v>
      </c>
      <c r="F377" s="608" t="s">
        <v>928</v>
      </c>
      <c r="G377" s="608" t="s">
        <v>271</v>
      </c>
      <c r="H377" s="644" t="s">
        <v>928</v>
      </c>
      <c r="I377" s="644"/>
    </row>
    <row r="378" spans="1:9" x14ac:dyDescent="0.2">
      <c r="A378" s="605"/>
      <c r="B378" s="643"/>
      <c r="C378" s="643"/>
      <c r="D378" s="606" t="s">
        <v>250</v>
      </c>
      <c r="E378" s="607" t="s">
        <v>23</v>
      </c>
      <c r="F378" s="608" t="s">
        <v>450</v>
      </c>
      <c r="G378" s="608" t="s">
        <v>271</v>
      </c>
      <c r="H378" s="644" t="s">
        <v>450</v>
      </c>
      <c r="I378" s="644"/>
    </row>
    <row r="379" spans="1:9" x14ac:dyDescent="0.2">
      <c r="A379" s="605"/>
      <c r="B379" s="643"/>
      <c r="C379" s="643"/>
      <c r="D379" s="606" t="s">
        <v>251</v>
      </c>
      <c r="E379" s="607" t="s">
        <v>190</v>
      </c>
      <c r="F379" s="608" t="s">
        <v>929</v>
      </c>
      <c r="G379" s="608" t="s">
        <v>271</v>
      </c>
      <c r="H379" s="644" t="s">
        <v>929</v>
      </c>
      <c r="I379" s="644"/>
    </row>
    <row r="380" spans="1:9" x14ac:dyDescent="0.2">
      <c r="A380" s="605"/>
      <c r="B380" s="643"/>
      <c r="C380" s="643"/>
      <c r="D380" s="606" t="s">
        <v>252</v>
      </c>
      <c r="E380" s="607" t="s">
        <v>24</v>
      </c>
      <c r="F380" s="608" t="s">
        <v>872</v>
      </c>
      <c r="G380" s="608" t="s">
        <v>271</v>
      </c>
      <c r="H380" s="644" t="s">
        <v>872</v>
      </c>
      <c r="I380" s="644"/>
    </row>
    <row r="381" spans="1:9" ht="22.5" x14ac:dyDescent="0.2">
      <c r="A381" s="605"/>
      <c r="B381" s="643"/>
      <c r="C381" s="643"/>
      <c r="D381" s="606" t="s">
        <v>621</v>
      </c>
      <c r="E381" s="607" t="s">
        <v>26</v>
      </c>
      <c r="F381" s="608" t="s">
        <v>930</v>
      </c>
      <c r="G381" s="608" t="s">
        <v>271</v>
      </c>
      <c r="H381" s="644" t="s">
        <v>930</v>
      </c>
      <c r="I381" s="644"/>
    </row>
    <row r="382" spans="1:9" ht="15" x14ac:dyDescent="0.2">
      <c r="A382" s="604"/>
      <c r="B382" s="641" t="s">
        <v>931</v>
      </c>
      <c r="C382" s="641"/>
      <c r="D382" s="637"/>
      <c r="E382" s="638" t="s">
        <v>932</v>
      </c>
      <c r="F382" s="639" t="s">
        <v>933</v>
      </c>
      <c r="G382" s="639" t="s">
        <v>379</v>
      </c>
      <c r="H382" s="642" t="s">
        <v>934</v>
      </c>
      <c r="I382" s="642"/>
    </row>
    <row r="383" spans="1:9" x14ac:dyDescent="0.2">
      <c r="A383" s="605"/>
      <c r="B383" s="643"/>
      <c r="C383" s="643"/>
      <c r="D383" s="606" t="s">
        <v>692</v>
      </c>
      <c r="E383" s="607" t="s">
        <v>693</v>
      </c>
      <c r="F383" s="608" t="s">
        <v>935</v>
      </c>
      <c r="G383" s="608" t="s">
        <v>379</v>
      </c>
      <c r="H383" s="644" t="s">
        <v>936</v>
      </c>
      <c r="I383" s="644"/>
    </row>
    <row r="384" spans="1:9" x14ac:dyDescent="0.2">
      <c r="A384" s="605"/>
      <c r="B384" s="643"/>
      <c r="C384" s="643"/>
      <c r="D384" s="606" t="s">
        <v>937</v>
      </c>
      <c r="E384" s="607" t="s">
        <v>938</v>
      </c>
      <c r="F384" s="608" t="s">
        <v>939</v>
      </c>
      <c r="G384" s="608" t="s">
        <v>271</v>
      </c>
      <c r="H384" s="644" t="s">
        <v>939</v>
      </c>
      <c r="I384" s="644"/>
    </row>
    <row r="385" spans="1:9" ht="15" x14ac:dyDescent="0.2">
      <c r="A385" s="604"/>
      <c r="B385" s="641" t="s">
        <v>940</v>
      </c>
      <c r="C385" s="641"/>
      <c r="D385" s="637"/>
      <c r="E385" s="638" t="s">
        <v>806</v>
      </c>
      <c r="F385" s="639" t="s">
        <v>941</v>
      </c>
      <c r="G385" s="639" t="s">
        <v>271</v>
      </c>
      <c r="H385" s="642" t="s">
        <v>941</v>
      </c>
      <c r="I385" s="642"/>
    </row>
    <row r="386" spans="1:9" ht="22.5" x14ac:dyDescent="0.2">
      <c r="A386" s="605"/>
      <c r="B386" s="643"/>
      <c r="C386" s="643"/>
      <c r="D386" s="606" t="s">
        <v>623</v>
      </c>
      <c r="E386" s="607" t="s">
        <v>624</v>
      </c>
      <c r="F386" s="608" t="s">
        <v>941</v>
      </c>
      <c r="G386" s="608" t="s">
        <v>271</v>
      </c>
      <c r="H386" s="644" t="s">
        <v>941</v>
      </c>
      <c r="I386" s="644"/>
    </row>
    <row r="387" spans="1:9" ht="22.5" x14ac:dyDescent="0.2">
      <c r="A387" s="634" t="s">
        <v>89</v>
      </c>
      <c r="B387" s="645"/>
      <c r="C387" s="645"/>
      <c r="D387" s="634"/>
      <c r="E387" s="635" t="s">
        <v>132</v>
      </c>
      <c r="F387" s="636" t="s">
        <v>942</v>
      </c>
      <c r="G387" s="636" t="s">
        <v>905</v>
      </c>
      <c r="H387" s="646" t="s">
        <v>943</v>
      </c>
      <c r="I387" s="646"/>
    </row>
    <row r="388" spans="1:9" ht="15" x14ac:dyDescent="0.2">
      <c r="A388" s="604"/>
      <c r="B388" s="641" t="s">
        <v>90</v>
      </c>
      <c r="C388" s="641"/>
      <c r="D388" s="637"/>
      <c r="E388" s="638" t="s">
        <v>477</v>
      </c>
      <c r="F388" s="639" t="s">
        <v>944</v>
      </c>
      <c r="G388" s="639" t="s">
        <v>306</v>
      </c>
      <c r="H388" s="642" t="s">
        <v>945</v>
      </c>
      <c r="I388" s="642"/>
    </row>
    <row r="389" spans="1:9" x14ac:dyDescent="0.2">
      <c r="A389" s="605"/>
      <c r="B389" s="643"/>
      <c r="C389" s="643"/>
      <c r="D389" s="606" t="s">
        <v>252</v>
      </c>
      <c r="E389" s="607" t="s">
        <v>24</v>
      </c>
      <c r="F389" s="608" t="s">
        <v>306</v>
      </c>
      <c r="G389" s="608" t="s">
        <v>306</v>
      </c>
      <c r="H389" s="644" t="s">
        <v>277</v>
      </c>
      <c r="I389" s="644"/>
    </row>
    <row r="390" spans="1:9" ht="22.5" x14ac:dyDescent="0.2">
      <c r="A390" s="605"/>
      <c r="B390" s="643"/>
      <c r="C390" s="643"/>
      <c r="D390" s="606" t="s">
        <v>97</v>
      </c>
      <c r="E390" s="607" t="s">
        <v>173</v>
      </c>
      <c r="F390" s="608" t="s">
        <v>946</v>
      </c>
      <c r="G390" s="608" t="s">
        <v>271</v>
      </c>
      <c r="H390" s="644" t="s">
        <v>946</v>
      </c>
      <c r="I390" s="644"/>
    </row>
    <row r="391" spans="1:9" ht="22.5" x14ac:dyDescent="0.2">
      <c r="A391" s="605"/>
      <c r="B391" s="643"/>
      <c r="C391" s="643"/>
      <c r="D391" s="606" t="s">
        <v>92</v>
      </c>
      <c r="E391" s="607" t="s">
        <v>173</v>
      </c>
      <c r="F391" s="608" t="s">
        <v>947</v>
      </c>
      <c r="G391" s="608" t="s">
        <v>271</v>
      </c>
      <c r="H391" s="644" t="s">
        <v>947</v>
      </c>
      <c r="I391" s="644"/>
    </row>
    <row r="392" spans="1:9" ht="15" x14ac:dyDescent="0.2">
      <c r="A392" s="604"/>
      <c r="B392" s="641" t="s">
        <v>481</v>
      </c>
      <c r="C392" s="641"/>
      <c r="D392" s="637"/>
      <c r="E392" s="638" t="s">
        <v>133</v>
      </c>
      <c r="F392" s="639" t="s">
        <v>948</v>
      </c>
      <c r="G392" s="639" t="s">
        <v>271</v>
      </c>
      <c r="H392" s="642" t="s">
        <v>948</v>
      </c>
      <c r="I392" s="642"/>
    </row>
    <row r="393" spans="1:9" ht="45" x14ac:dyDescent="0.2">
      <c r="A393" s="605"/>
      <c r="B393" s="643"/>
      <c r="C393" s="643"/>
      <c r="D393" s="606" t="s">
        <v>766</v>
      </c>
      <c r="E393" s="607" t="s">
        <v>767</v>
      </c>
      <c r="F393" s="608" t="s">
        <v>277</v>
      </c>
      <c r="G393" s="608" t="s">
        <v>271</v>
      </c>
      <c r="H393" s="644" t="s">
        <v>277</v>
      </c>
      <c r="I393" s="644"/>
    </row>
    <row r="394" spans="1:9" x14ac:dyDescent="0.2">
      <c r="A394" s="605"/>
      <c r="B394" s="643"/>
      <c r="C394" s="643"/>
      <c r="D394" s="606" t="s">
        <v>246</v>
      </c>
      <c r="E394" s="607" t="s">
        <v>22</v>
      </c>
      <c r="F394" s="608" t="s">
        <v>331</v>
      </c>
      <c r="G394" s="608" t="s">
        <v>271</v>
      </c>
      <c r="H394" s="644" t="s">
        <v>331</v>
      </c>
      <c r="I394" s="644"/>
    </row>
    <row r="395" spans="1:9" x14ac:dyDescent="0.2">
      <c r="A395" s="605"/>
      <c r="B395" s="643"/>
      <c r="C395" s="643"/>
      <c r="D395" s="606" t="s">
        <v>252</v>
      </c>
      <c r="E395" s="607" t="s">
        <v>24</v>
      </c>
      <c r="F395" s="608" t="s">
        <v>949</v>
      </c>
      <c r="G395" s="608" t="s">
        <v>271</v>
      </c>
      <c r="H395" s="644" t="s">
        <v>949</v>
      </c>
      <c r="I395" s="644"/>
    </row>
    <row r="396" spans="1:9" x14ac:dyDescent="0.2">
      <c r="A396" s="605"/>
      <c r="B396" s="643"/>
      <c r="C396" s="643"/>
      <c r="D396" s="606" t="s">
        <v>513</v>
      </c>
      <c r="E396" s="607" t="s">
        <v>175</v>
      </c>
      <c r="F396" s="608" t="s">
        <v>950</v>
      </c>
      <c r="G396" s="608" t="s">
        <v>271</v>
      </c>
      <c r="H396" s="644" t="s">
        <v>950</v>
      </c>
      <c r="I396" s="644"/>
    </row>
    <row r="397" spans="1:9" ht="15" x14ac:dyDescent="0.2">
      <c r="A397" s="604"/>
      <c r="B397" s="641" t="s">
        <v>951</v>
      </c>
      <c r="C397" s="641"/>
      <c r="D397" s="637"/>
      <c r="E397" s="638" t="s">
        <v>952</v>
      </c>
      <c r="F397" s="639" t="s">
        <v>953</v>
      </c>
      <c r="G397" s="639" t="s">
        <v>271</v>
      </c>
      <c r="H397" s="642" t="s">
        <v>953</v>
      </c>
      <c r="I397" s="642"/>
    </row>
    <row r="398" spans="1:9" x14ac:dyDescent="0.2">
      <c r="A398" s="605"/>
      <c r="B398" s="643"/>
      <c r="C398" s="643"/>
      <c r="D398" s="606" t="s">
        <v>252</v>
      </c>
      <c r="E398" s="607" t="s">
        <v>24</v>
      </c>
      <c r="F398" s="608" t="s">
        <v>953</v>
      </c>
      <c r="G398" s="608" t="s">
        <v>271</v>
      </c>
      <c r="H398" s="644" t="s">
        <v>953</v>
      </c>
      <c r="I398" s="644"/>
    </row>
    <row r="399" spans="1:9" ht="15" x14ac:dyDescent="0.2">
      <c r="A399" s="604"/>
      <c r="B399" s="641" t="s">
        <v>954</v>
      </c>
      <c r="C399" s="641"/>
      <c r="D399" s="637"/>
      <c r="E399" s="638" t="s">
        <v>174</v>
      </c>
      <c r="F399" s="639" t="s">
        <v>955</v>
      </c>
      <c r="G399" s="639" t="s">
        <v>462</v>
      </c>
      <c r="H399" s="642" t="s">
        <v>956</v>
      </c>
      <c r="I399" s="642"/>
    </row>
    <row r="400" spans="1:9" x14ac:dyDescent="0.2">
      <c r="A400" s="605"/>
      <c r="B400" s="643"/>
      <c r="C400" s="643"/>
      <c r="D400" s="606" t="s">
        <v>246</v>
      </c>
      <c r="E400" s="607" t="s">
        <v>22</v>
      </c>
      <c r="F400" s="608" t="s">
        <v>957</v>
      </c>
      <c r="G400" s="608" t="s">
        <v>462</v>
      </c>
      <c r="H400" s="644" t="s">
        <v>958</v>
      </c>
      <c r="I400" s="644"/>
    </row>
    <row r="401" spans="1:9" x14ac:dyDescent="0.2">
      <c r="A401" s="605"/>
      <c r="B401" s="643"/>
      <c r="C401" s="643"/>
      <c r="D401" s="606" t="s">
        <v>250</v>
      </c>
      <c r="E401" s="607" t="s">
        <v>23</v>
      </c>
      <c r="F401" s="608" t="s">
        <v>279</v>
      </c>
      <c r="G401" s="608" t="s">
        <v>271</v>
      </c>
      <c r="H401" s="644" t="s">
        <v>279</v>
      </c>
      <c r="I401" s="644"/>
    </row>
    <row r="402" spans="1:9" x14ac:dyDescent="0.2">
      <c r="A402" s="605"/>
      <c r="B402" s="643"/>
      <c r="C402" s="643"/>
      <c r="D402" s="606" t="s">
        <v>252</v>
      </c>
      <c r="E402" s="607" t="s">
        <v>24</v>
      </c>
      <c r="F402" s="608" t="s">
        <v>959</v>
      </c>
      <c r="G402" s="608" t="s">
        <v>271</v>
      </c>
      <c r="H402" s="644" t="s">
        <v>959</v>
      </c>
      <c r="I402" s="644"/>
    </row>
    <row r="403" spans="1:9" ht="15" x14ac:dyDescent="0.2">
      <c r="A403" s="604"/>
      <c r="B403" s="641" t="s">
        <v>960</v>
      </c>
      <c r="C403" s="641"/>
      <c r="D403" s="637"/>
      <c r="E403" s="638" t="s">
        <v>135</v>
      </c>
      <c r="F403" s="639" t="s">
        <v>961</v>
      </c>
      <c r="G403" s="639" t="s">
        <v>271</v>
      </c>
      <c r="H403" s="642" t="s">
        <v>961</v>
      </c>
      <c r="I403" s="642"/>
    </row>
    <row r="404" spans="1:9" ht="45" x14ac:dyDescent="0.2">
      <c r="A404" s="605"/>
      <c r="B404" s="643"/>
      <c r="C404" s="643"/>
      <c r="D404" s="606" t="s">
        <v>737</v>
      </c>
      <c r="E404" s="607" t="s">
        <v>738</v>
      </c>
      <c r="F404" s="608" t="s">
        <v>962</v>
      </c>
      <c r="G404" s="608" t="s">
        <v>271</v>
      </c>
      <c r="H404" s="644" t="s">
        <v>962</v>
      </c>
      <c r="I404" s="644"/>
    </row>
    <row r="405" spans="1:9" x14ac:dyDescent="0.2">
      <c r="A405" s="605"/>
      <c r="B405" s="643"/>
      <c r="C405" s="643"/>
      <c r="D405" s="606" t="s">
        <v>246</v>
      </c>
      <c r="E405" s="607" t="s">
        <v>22</v>
      </c>
      <c r="F405" s="608" t="s">
        <v>318</v>
      </c>
      <c r="G405" s="608" t="s">
        <v>271</v>
      </c>
      <c r="H405" s="644" t="s">
        <v>318</v>
      </c>
      <c r="I405" s="644"/>
    </row>
    <row r="406" spans="1:9" x14ac:dyDescent="0.2">
      <c r="A406" s="605"/>
      <c r="B406" s="643"/>
      <c r="C406" s="643"/>
      <c r="D406" s="606" t="s">
        <v>252</v>
      </c>
      <c r="E406" s="607" t="s">
        <v>24</v>
      </c>
      <c r="F406" s="608" t="s">
        <v>497</v>
      </c>
      <c r="G406" s="608" t="s">
        <v>271</v>
      </c>
      <c r="H406" s="644" t="s">
        <v>497</v>
      </c>
      <c r="I406" s="644"/>
    </row>
    <row r="407" spans="1:9" ht="15" x14ac:dyDescent="0.2">
      <c r="A407" s="604"/>
      <c r="B407" s="641" t="s">
        <v>100</v>
      </c>
      <c r="C407" s="641"/>
      <c r="D407" s="637"/>
      <c r="E407" s="638" t="s">
        <v>963</v>
      </c>
      <c r="F407" s="639" t="s">
        <v>964</v>
      </c>
      <c r="G407" s="639" t="s">
        <v>331</v>
      </c>
      <c r="H407" s="642" t="s">
        <v>965</v>
      </c>
      <c r="I407" s="642"/>
    </row>
    <row r="408" spans="1:9" x14ac:dyDescent="0.2">
      <c r="A408" s="605"/>
      <c r="B408" s="643"/>
      <c r="C408" s="643"/>
      <c r="D408" s="606" t="s">
        <v>250</v>
      </c>
      <c r="E408" s="607" t="s">
        <v>23</v>
      </c>
      <c r="F408" s="608" t="s">
        <v>966</v>
      </c>
      <c r="G408" s="608" t="s">
        <v>271</v>
      </c>
      <c r="H408" s="644" t="s">
        <v>966</v>
      </c>
      <c r="I408" s="644"/>
    </row>
    <row r="409" spans="1:9" x14ac:dyDescent="0.2">
      <c r="A409" s="605"/>
      <c r="B409" s="643"/>
      <c r="C409" s="643"/>
      <c r="D409" s="606" t="s">
        <v>252</v>
      </c>
      <c r="E409" s="607" t="s">
        <v>24</v>
      </c>
      <c r="F409" s="608" t="s">
        <v>967</v>
      </c>
      <c r="G409" s="608" t="s">
        <v>331</v>
      </c>
      <c r="H409" s="644" t="s">
        <v>968</v>
      </c>
      <c r="I409" s="644"/>
    </row>
    <row r="410" spans="1:9" ht="22.5" x14ac:dyDescent="0.2">
      <c r="A410" s="605"/>
      <c r="B410" s="643"/>
      <c r="C410" s="643"/>
      <c r="D410" s="606" t="s">
        <v>64</v>
      </c>
      <c r="E410" s="607" t="s">
        <v>173</v>
      </c>
      <c r="F410" s="608" t="s">
        <v>962</v>
      </c>
      <c r="G410" s="608" t="s">
        <v>271</v>
      </c>
      <c r="H410" s="644" t="s">
        <v>962</v>
      </c>
      <c r="I410" s="644"/>
    </row>
    <row r="411" spans="1:9" ht="33.75" x14ac:dyDescent="0.2">
      <c r="A411" s="604"/>
      <c r="B411" s="641" t="s">
        <v>483</v>
      </c>
      <c r="C411" s="641"/>
      <c r="D411" s="637"/>
      <c r="E411" s="638" t="s">
        <v>167</v>
      </c>
      <c r="F411" s="639" t="s">
        <v>414</v>
      </c>
      <c r="G411" s="639" t="s">
        <v>271</v>
      </c>
      <c r="H411" s="642" t="s">
        <v>414</v>
      </c>
      <c r="I411" s="642"/>
    </row>
    <row r="412" spans="1:9" x14ac:dyDescent="0.2">
      <c r="A412" s="605"/>
      <c r="B412" s="643"/>
      <c r="C412" s="643"/>
      <c r="D412" s="606" t="s">
        <v>513</v>
      </c>
      <c r="E412" s="607" t="s">
        <v>175</v>
      </c>
      <c r="F412" s="608" t="s">
        <v>414</v>
      </c>
      <c r="G412" s="608" t="s">
        <v>271</v>
      </c>
      <c r="H412" s="644" t="s">
        <v>414</v>
      </c>
      <c r="I412" s="644"/>
    </row>
    <row r="413" spans="1:9" ht="15" x14ac:dyDescent="0.2">
      <c r="A413" s="604"/>
      <c r="B413" s="641" t="s">
        <v>220</v>
      </c>
      <c r="C413" s="641"/>
      <c r="D413" s="637"/>
      <c r="E413" s="638" t="s">
        <v>28</v>
      </c>
      <c r="F413" s="639" t="s">
        <v>604</v>
      </c>
      <c r="G413" s="639" t="s">
        <v>969</v>
      </c>
      <c r="H413" s="642" t="s">
        <v>970</v>
      </c>
      <c r="I413" s="642"/>
    </row>
    <row r="414" spans="1:9" ht="45" x14ac:dyDescent="0.2">
      <c r="A414" s="605"/>
      <c r="B414" s="643"/>
      <c r="C414" s="643"/>
      <c r="D414" s="606" t="s">
        <v>737</v>
      </c>
      <c r="E414" s="607" t="s">
        <v>738</v>
      </c>
      <c r="F414" s="608" t="s">
        <v>271</v>
      </c>
      <c r="G414" s="608" t="s">
        <v>408</v>
      </c>
      <c r="H414" s="644" t="s">
        <v>408</v>
      </c>
      <c r="I414" s="644"/>
    </row>
    <row r="415" spans="1:9" x14ac:dyDescent="0.2">
      <c r="A415" s="605"/>
      <c r="B415" s="643"/>
      <c r="C415" s="643"/>
      <c r="D415" s="606" t="s">
        <v>246</v>
      </c>
      <c r="E415" s="607" t="s">
        <v>22</v>
      </c>
      <c r="F415" s="608" t="s">
        <v>303</v>
      </c>
      <c r="G415" s="608" t="s">
        <v>271</v>
      </c>
      <c r="H415" s="644" t="s">
        <v>303</v>
      </c>
      <c r="I415" s="644"/>
    </row>
    <row r="416" spans="1:9" x14ac:dyDescent="0.2">
      <c r="A416" s="605"/>
      <c r="B416" s="643"/>
      <c r="C416" s="643"/>
      <c r="D416" s="606" t="s">
        <v>250</v>
      </c>
      <c r="E416" s="607" t="s">
        <v>23</v>
      </c>
      <c r="F416" s="608" t="s">
        <v>648</v>
      </c>
      <c r="G416" s="608" t="s">
        <v>271</v>
      </c>
      <c r="H416" s="644" t="s">
        <v>648</v>
      </c>
      <c r="I416" s="644"/>
    </row>
    <row r="417" spans="1:9" x14ac:dyDescent="0.2">
      <c r="A417" s="605"/>
      <c r="B417" s="643"/>
      <c r="C417" s="643"/>
      <c r="D417" s="606" t="s">
        <v>251</v>
      </c>
      <c r="E417" s="607" t="s">
        <v>190</v>
      </c>
      <c r="F417" s="608" t="s">
        <v>271</v>
      </c>
      <c r="G417" s="608" t="s">
        <v>277</v>
      </c>
      <c r="H417" s="644" t="s">
        <v>277</v>
      </c>
      <c r="I417" s="644"/>
    </row>
    <row r="418" spans="1:9" x14ac:dyDescent="0.2">
      <c r="A418" s="605"/>
      <c r="B418" s="643"/>
      <c r="C418" s="643"/>
      <c r="D418" s="606" t="s">
        <v>252</v>
      </c>
      <c r="E418" s="607" t="s">
        <v>24</v>
      </c>
      <c r="F418" s="608" t="s">
        <v>303</v>
      </c>
      <c r="G418" s="608" t="s">
        <v>271</v>
      </c>
      <c r="H418" s="644" t="s">
        <v>303</v>
      </c>
      <c r="I418" s="644"/>
    </row>
    <row r="419" spans="1:9" ht="22.5" x14ac:dyDescent="0.2">
      <c r="A419" s="605"/>
      <c r="B419" s="643"/>
      <c r="C419" s="643"/>
      <c r="D419" s="606" t="s">
        <v>64</v>
      </c>
      <c r="E419" s="607" t="s">
        <v>173</v>
      </c>
      <c r="F419" s="608" t="s">
        <v>271</v>
      </c>
      <c r="G419" s="608" t="s">
        <v>971</v>
      </c>
      <c r="H419" s="644" t="s">
        <v>971</v>
      </c>
      <c r="I419" s="644"/>
    </row>
    <row r="420" spans="1:9" ht="22.5" x14ac:dyDescent="0.2">
      <c r="A420" s="634" t="s">
        <v>111</v>
      </c>
      <c r="B420" s="645"/>
      <c r="C420" s="645"/>
      <c r="D420" s="634"/>
      <c r="E420" s="635" t="s">
        <v>121</v>
      </c>
      <c r="F420" s="636" t="s">
        <v>972</v>
      </c>
      <c r="G420" s="636" t="s">
        <v>973</v>
      </c>
      <c r="H420" s="646" t="s">
        <v>974</v>
      </c>
      <c r="I420" s="646"/>
    </row>
    <row r="421" spans="1:9" ht="15" x14ac:dyDescent="0.2">
      <c r="A421" s="604"/>
      <c r="B421" s="641" t="s">
        <v>112</v>
      </c>
      <c r="C421" s="641"/>
      <c r="D421" s="637"/>
      <c r="E421" s="638" t="s">
        <v>122</v>
      </c>
      <c r="F421" s="639" t="s">
        <v>975</v>
      </c>
      <c r="G421" s="639" t="s">
        <v>973</v>
      </c>
      <c r="H421" s="642" t="s">
        <v>976</v>
      </c>
      <c r="I421" s="642"/>
    </row>
    <row r="422" spans="1:9" ht="22.5" x14ac:dyDescent="0.2">
      <c r="A422" s="605"/>
      <c r="B422" s="643"/>
      <c r="C422" s="643"/>
      <c r="D422" s="606" t="s">
        <v>977</v>
      </c>
      <c r="E422" s="607" t="s">
        <v>123</v>
      </c>
      <c r="F422" s="608" t="s">
        <v>978</v>
      </c>
      <c r="G422" s="608" t="s">
        <v>271</v>
      </c>
      <c r="H422" s="644" t="s">
        <v>978</v>
      </c>
      <c r="I422" s="644"/>
    </row>
    <row r="423" spans="1:9" ht="33.75" x14ac:dyDescent="0.2">
      <c r="A423" s="605"/>
      <c r="B423" s="643"/>
      <c r="C423" s="643"/>
      <c r="D423" s="606" t="s">
        <v>979</v>
      </c>
      <c r="E423" s="607" t="s">
        <v>234</v>
      </c>
      <c r="F423" s="608" t="s">
        <v>271</v>
      </c>
      <c r="G423" s="608" t="s">
        <v>277</v>
      </c>
      <c r="H423" s="644" t="s">
        <v>277</v>
      </c>
      <c r="I423" s="644"/>
    </row>
    <row r="424" spans="1:9" x14ac:dyDescent="0.2">
      <c r="A424" s="605"/>
      <c r="B424" s="643"/>
      <c r="C424" s="643"/>
      <c r="D424" s="606" t="s">
        <v>246</v>
      </c>
      <c r="E424" s="607" t="s">
        <v>22</v>
      </c>
      <c r="F424" s="608" t="s">
        <v>980</v>
      </c>
      <c r="G424" s="608" t="s">
        <v>271</v>
      </c>
      <c r="H424" s="644" t="s">
        <v>980</v>
      </c>
      <c r="I424" s="644"/>
    </row>
    <row r="425" spans="1:9" x14ac:dyDescent="0.2">
      <c r="A425" s="605"/>
      <c r="B425" s="643"/>
      <c r="C425" s="643"/>
      <c r="D425" s="606" t="s">
        <v>250</v>
      </c>
      <c r="E425" s="607" t="s">
        <v>23</v>
      </c>
      <c r="F425" s="608" t="s">
        <v>629</v>
      </c>
      <c r="G425" s="608" t="s">
        <v>271</v>
      </c>
      <c r="H425" s="644" t="s">
        <v>629</v>
      </c>
      <c r="I425" s="644"/>
    </row>
    <row r="426" spans="1:9" x14ac:dyDescent="0.2">
      <c r="A426" s="605"/>
      <c r="B426" s="643"/>
      <c r="C426" s="643"/>
      <c r="D426" s="606" t="s">
        <v>252</v>
      </c>
      <c r="E426" s="607" t="s">
        <v>24</v>
      </c>
      <c r="F426" s="608" t="s">
        <v>981</v>
      </c>
      <c r="G426" s="608" t="s">
        <v>271</v>
      </c>
      <c r="H426" s="644" t="s">
        <v>981</v>
      </c>
      <c r="I426" s="644"/>
    </row>
    <row r="427" spans="1:9" x14ac:dyDescent="0.2">
      <c r="A427" s="605"/>
      <c r="B427" s="643"/>
      <c r="C427" s="643"/>
      <c r="D427" s="606" t="s">
        <v>253</v>
      </c>
      <c r="E427" s="607" t="s">
        <v>609</v>
      </c>
      <c r="F427" s="608" t="s">
        <v>982</v>
      </c>
      <c r="G427" s="608" t="s">
        <v>271</v>
      </c>
      <c r="H427" s="644" t="s">
        <v>982</v>
      </c>
      <c r="I427" s="644"/>
    </row>
    <row r="428" spans="1:9" x14ac:dyDescent="0.2">
      <c r="A428" s="605"/>
      <c r="B428" s="643"/>
      <c r="C428" s="643"/>
      <c r="D428" s="606" t="s">
        <v>513</v>
      </c>
      <c r="E428" s="607" t="s">
        <v>175</v>
      </c>
      <c r="F428" s="608" t="s">
        <v>297</v>
      </c>
      <c r="G428" s="608" t="s">
        <v>271</v>
      </c>
      <c r="H428" s="644" t="s">
        <v>297</v>
      </c>
      <c r="I428" s="644"/>
    </row>
    <row r="429" spans="1:9" ht="22.5" x14ac:dyDescent="0.2">
      <c r="A429" s="605"/>
      <c r="B429" s="643"/>
      <c r="C429" s="643"/>
      <c r="D429" s="606" t="s">
        <v>64</v>
      </c>
      <c r="E429" s="607" t="s">
        <v>173</v>
      </c>
      <c r="F429" s="608" t="s">
        <v>983</v>
      </c>
      <c r="G429" s="608" t="s">
        <v>271</v>
      </c>
      <c r="H429" s="644" t="s">
        <v>983</v>
      </c>
      <c r="I429" s="644"/>
    </row>
    <row r="430" spans="1:9" ht="22.5" x14ac:dyDescent="0.2">
      <c r="A430" s="605"/>
      <c r="B430" s="643"/>
      <c r="C430" s="643"/>
      <c r="D430" s="606" t="s">
        <v>73</v>
      </c>
      <c r="E430" s="607" t="s">
        <v>550</v>
      </c>
      <c r="F430" s="608" t="s">
        <v>271</v>
      </c>
      <c r="G430" s="608" t="s">
        <v>984</v>
      </c>
      <c r="H430" s="644" t="s">
        <v>984</v>
      </c>
      <c r="I430" s="644"/>
    </row>
    <row r="431" spans="1:9" ht="15" x14ac:dyDescent="0.2">
      <c r="A431" s="604"/>
      <c r="B431" s="641" t="s">
        <v>985</v>
      </c>
      <c r="C431" s="641"/>
      <c r="D431" s="637"/>
      <c r="E431" s="638" t="s">
        <v>124</v>
      </c>
      <c r="F431" s="639" t="s">
        <v>986</v>
      </c>
      <c r="G431" s="639" t="s">
        <v>271</v>
      </c>
      <c r="H431" s="642" t="s">
        <v>986</v>
      </c>
      <c r="I431" s="642"/>
    </row>
    <row r="432" spans="1:9" ht="22.5" x14ac:dyDescent="0.2">
      <c r="A432" s="605"/>
      <c r="B432" s="643"/>
      <c r="C432" s="643"/>
      <c r="D432" s="606" t="s">
        <v>977</v>
      </c>
      <c r="E432" s="607" t="s">
        <v>123</v>
      </c>
      <c r="F432" s="608" t="s">
        <v>987</v>
      </c>
      <c r="G432" s="608" t="s">
        <v>271</v>
      </c>
      <c r="H432" s="644" t="s">
        <v>987</v>
      </c>
      <c r="I432" s="644"/>
    </row>
    <row r="433" spans="1:9" x14ac:dyDescent="0.2">
      <c r="A433" s="605"/>
      <c r="B433" s="643"/>
      <c r="C433" s="643"/>
      <c r="D433" s="606" t="s">
        <v>246</v>
      </c>
      <c r="E433" s="607" t="s">
        <v>22</v>
      </c>
      <c r="F433" s="608" t="s">
        <v>988</v>
      </c>
      <c r="G433" s="608" t="s">
        <v>271</v>
      </c>
      <c r="H433" s="644" t="s">
        <v>988</v>
      </c>
      <c r="I433" s="644"/>
    </row>
    <row r="434" spans="1:9" ht="15" x14ac:dyDescent="0.2">
      <c r="A434" s="604"/>
      <c r="B434" s="641" t="s">
        <v>989</v>
      </c>
      <c r="C434" s="641"/>
      <c r="D434" s="637"/>
      <c r="E434" s="638" t="s">
        <v>125</v>
      </c>
      <c r="F434" s="639" t="s">
        <v>990</v>
      </c>
      <c r="G434" s="639" t="s">
        <v>271</v>
      </c>
      <c r="H434" s="642" t="s">
        <v>990</v>
      </c>
      <c r="I434" s="642"/>
    </row>
    <row r="435" spans="1:9" ht="22.5" x14ac:dyDescent="0.2">
      <c r="A435" s="605"/>
      <c r="B435" s="643"/>
      <c r="C435" s="643"/>
      <c r="D435" s="606" t="s">
        <v>977</v>
      </c>
      <c r="E435" s="607" t="s">
        <v>123</v>
      </c>
      <c r="F435" s="608" t="s">
        <v>990</v>
      </c>
      <c r="G435" s="608" t="s">
        <v>271</v>
      </c>
      <c r="H435" s="644" t="s">
        <v>990</v>
      </c>
      <c r="I435" s="644"/>
    </row>
    <row r="436" spans="1:9" ht="15" x14ac:dyDescent="0.2">
      <c r="A436" s="604"/>
      <c r="B436" s="641" t="s">
        <v>991</v>
      </c>
      <c r="C436" s="641"/>
      <c r="D436" s="637"/>
      <c r="E436" s="638" t="s">
        <v>148</v>
      </c>
      <c r="F436" s="639" t="s">
        <v>992</v>
      </c>
      <c r="G436" s="639" t="s">
        <v>271</v>
      </c>
      <c r="H436" s="642" t="s">
        <v>992</v>
      </c>
      <c r="I436" s="642"/>
    </row>
    <row r="437" spans="1:9" ht="56.25" x14ac:dyDescent="0.2">
      <c r="A437" s="605"/>
      <c r="B437" s="643"/>
      <c r="C437" s="643"/>
      <c r="D437" s="606" t="s">
        <v>993</v>
      </c>
      <c r="E437" s="607" t="s">
        <v>994</v>
      </c>
      <c r="F437" s="608" t="s">
        <v>992</v>
      </c>
      <c r="G437" s="608" t="s">
        <v>271</v>
      </c>
      <c r="H437" s="644" t="s">
        <v>992</v>
      </c>
      <c r="I437" s="644"/>
    </row>
    <row r="438" spans="1:9" ht="15" x14ac:dyDescent="0.2">
      <c r="A438" s="604"/>
      <c r="B438" s="641" t="s">
        <v>995</v>
      </c>
      <c r="C438" s="641"/>
      <c r="D438" s="637"/>
      <c r="E438" s="638" t="s">
        <v>28</v>
      </c>
      <c r="F438" s="639" t="s">
        <v>996</v>
      </c>
      <c r="G438" s="639" t="s">
        <v>271</v>
      </c>
      <c r="H438" s="642" t="s">
        <v>996</v>
      </c>
      <c r="I438" s="642"/>
    </row>
    <row r="439" spans="1:9" x14ac:dyDescent="0.2">
      <c r="A439" s="605"/>
      <c r="B439" s="643"/>
      <c r="C439" s="643"/>
      <c r="D439" s="606" t="s">
        <v>245</v>
      </c>
      <c r="E439" s="607" t="s">
        <v>189</v>
      </c>
      <c r="F439" s="608" t="s">
        <v>997</v>
      </c>
      <c r="G439" s="608" t="s">
        <v>271</v>
      </c>
      <c r="H439" s="644" t="s">
        <v>997</v>
      </c>
      <c r="I439" s="644"/>
    </row>
    <row r="440" spans="1:9" x14ac:dyDescent="0.2">
      <c r="A440" s="605"/>
      <c r="B440" s="643"/>
      <c r="C440" s="643"/>
      <c r="D440" s="606" t="s">
        <v>246</v>
      </c>
      <c r="E440" s="607" t="s">
        <v>22</v>
      </c>
      <c r="F440" s="608" t="s">
        <v>998</v>
      </c>
      <c r="G440" s="608" t="s">
        <v>271</v>
      </c>
      <c r="H440" s="644" t="s">
        <v>998</v>
      </c>
      <c r="I440" s="644"/>
    </row>
    <row r="441" spans="1:9" x14ac:dyDescent="0.2">
      <c r="A441" s="605"/>
      <c r="B441" s="643"/>
      <c r="C441" s="643"/>
      <c r="D441" s="606" t="s">
        <v>252</v>
      </c>
      <c r="E441" s="607" t="s">
        <v>24</v>
      </c>
      <c r="F441" s="608" t="s">
        <v>999</v>
      </c>
      <c r="G441" s="608" t="s">
        <v>271</v>
      </c>
      <c r="H441" s="644" t="s">
        <v>999</v>
      </c>
      <c r="I441" s="644"/>
    </row>
    <row r="442" spans="1:9" x14ac:dyDescent="0.2">
      <c r="A442" s="634" t="s">
        <v>224</v>
      </c>
      <c r="B442" s="645"/>
      <c r="C442" s="645"/>
      <c r="D442" s="634"/>
      <c r="E442" s="635" t="s">
        <v>1000</v>
      </c>
      <c r="F442" s="636" t="s">
        <v>1001</v>
      </c>
      <c r="G442" s="636" t="s">
        <v>355</v>
      </c>
      <c r="H442" s="646" t="s">
        <v>1002</v>
      </c>
      <c r="I442" s="646"/>
    </row>
    <row r="443" spans="1:9" ht="15" x14ac:dyDescent="0.2">
      <c r="A443" s="604"/>
      <c r="B443" s="641" t="s">
        <v>225</v>
      </c>
      <c r="C443" s="641"/>
      <c r="D443" s="637"/>
      <c r="E443" s="638" t="s">
        <v>1003</v>
      </c>
      <c r="F443" s="639" t="s">
        <v>1004</v>
      </c>
      <c r="G443" s="639" t="s">
        <v>1005</v>
      </c>
      <c r="H443" s="642" t="s">
        <v>507</v>
      </c>
      <c r="I443" s="642"/>
    </row>
    <row r="444" spans="1:9" x14ac:dyDescent="0.2">
      <c r="A444" s="605"/>
      <c r="B444" s="643"/>
      <c r="C444" s="643"/>
      <c r="D444" s="606" t="s">
        <v>248</v>
      </c>
      <c r="E444" s="607" t="s">
        <v>20</v>
      </c>
      <c r="F444" s="608" t="s">
        <v>595</v>
      </c>
      <c r="G444" s="608" t="s">
        <v>271</v>
      </c>
      <c r="H444" s="644" t="s">
        <v>595</v>
      </c>
      <c r="I444" s="644"/>
    </row>
    <row r="445" spans="1:9" x14ac:dyDescent="0.2">
      <c r="A445" s="605"/>
      <c r="B445" s="643"/>
      <c r="C445" s="643"/>
      <c r="D445" s="606" t="s">
        <v>249</v>
      </c>
      <c r="E445" s="607" t="s">
        <v>21</v>
      </c>
      <c r="F445" s="608" t="s">
        <v>731</v>
      </c>
      <c r="G445" s="608" t="s">
        <v>271</v>
      </c>
      <c r="H445" s="644" t="s">
        <v>731</v>
      </c>
      <c r="I445" s="644"/>
    </row>
    <row r="446" spans="1:9" x14ac:dyDescent="0.2">
      <c r="A446" s="605"/>
      <c r="B446" s="643"/>
      <c r="C446" s="643"/>
      <c r="D446" s="606" t="s">
        <v>245</v>
      </c>
      <c r="E446" s="607" t="s">
        <v>189</v>
      </c>
      <c r="F446" s="608" t="s">
        <v>379</v>
      </c>
      <c r="G446" s="608" t="s">
        <v>271</v>
      </c>
      <c r="H446" s="644" t="s">
        <v>379</v>
      </c>
      <c r="I446" s="644"/>
    </row>
    <row r="447" spans="1:9" x14ac:dyDescent="0.2">
      <c r="A447" s="605"/>
      <c r="B447" s="643"/>
      <c r="C447" s="643"/>
      <c r="D447" s="606" t="s">
        <v>246</v>
      </c>
      <c r="E447" s="607" t="s">
        <v>22</v>
      </c>
      <c r="F447" s="608" t="s">
        <v>306</v>
      </c>
      <c r="G447" s="608" t="s">
        <v>271</v>
      </c>
      <c r="H447" s="644" t="s">
        <v>306</v>
      </c>
      <c r="I447" s="644"/>
    </row>
    <row r="448" spans="1:9" ht="22.5" x14ac:dyDescent="0.2">
      <c r="A448" s="605"/>
      <c r="B448" s="643"/>
      <c r="C448" s="643"/>
      <c r="D448" s="606" t="s">
        <v>597</v>
      </c>
      <c r="E448" s="607" t="s">
        <v>598</v>
      </c>
      <c r="F448" s="608" t="s">
        <v>319</v>
      </c>
      <c r="G448" s="608" t="s">
        <v>271</v>
      </c>
      <c r="H448" s="644" t="s">
        <v>319</v>
      </c>
      <c r="I448" s="644"/>
    </row>
    <row r="449" spans="1:9" x14ac:dyDescent="0.2">
      <c r="A449" s="605"/>
      <c r="B449" s="643"/>
      <c r="C449" s="643"/>
      <c r="D449" s="606" t="s">
        <v>250</v>
      </c>
      <c r="E449" s="607" t="s">
        <v>23</v>
      </c>
      <c r="F449" s="608" t="s">
        <v>1006</v>
      </c>
      <c r="G449" s="608" t="s">
        <v>271</v>
      </c>
      <c r="H449" s="644" t="s">
        <v>1006</v>
      </c>
      <c r="I449" s="644"/>
    </row>
    <row r="450" spans="1:9" x14ac:dyDescent="0.2">
      <c r="A450" s="605"/>
      <c r="B450" s="643"/>
      <c r="C450" s="643"/>
      <c r="D450" s="606" t="s">
        <v>252</v>
      </c>
      <c r="E450" s="607" t="s">
        <v>24</v>
      </c>
      <c r="F450" s="608" t="s">
        <v>1007</v>
      </c>
      <c r="G450" s="608" t="s">
        <v>271</v>
      </c>
      <c r="H450" s="644" t="s">
        <v>1007</v>
      </c>
      <c r="I450" s="644"/>
    </row>
    <row r="451" spans="1:9" x14ac:dyDescent="0.2">
      <c r="A451" s="605"/>
      <c r="B451" s="643"/>
      <c r="C451" s="643"/>
      <c r="D451" s="606" t="s">
        <v>513</v>
      </c>
      <c r="E451" s="607" t="s">
        <v>175</v>
      </c>
      <c r="F451" s="608" t="s">
        <v>607</v>
      </c>
      <c r="G451" s="608" t="s">
        <v>271</v>
      </c>
      <c r="H451" s="644" t="s">
        <v>607</v>
      </c>
      <c r="I451" s="644"/>
    </row>
    <row r="452" spans="1:9" ht="22.5" x14ac:dyDescent="0.2">
      <c r="A452" s="605"/>
      <c r="B452" s="643"/>
      <c r="C452" s="643"/>
      <c r="D452" s="606" t="s">
        <v>73</v>
      </c>
      <c r="E452" s="607" t="s">
        <v>550</v>
      </c>
      <c r="F452" s="608" t="s">
        <v>271</v>
      </c>
      <c r="G452" s="608" t="s">
        <v>1005</v>
      </c>
      <c r="H452" s="644" t="s">
        <v>1005</v>
      </c>
      <c r="I452" s="644"/>
    </row>
    <row r="453" spans="1:9" ht="15" x14ac:dyDescent="0.2">
      <c r="A453" s="604"/>
      <c r="B453" s="641" t="s">
        <v>1008</v>
      </c>
      <c r="C453" s="641"/>
      <c r="D453" s="637"/>
      <c r="E453" s="638" t="s">
        <v>28</v>
      </c>
      <c r="F453" s="639" t="s">
        <v>1009</v>
      </c>
      <c r="G453" s="639" t="s">
        <v>306</v>
      </c>
      <c r="H453" s="642" t="s">
        <v>1010</v>
      </c>
      <c r="I453" s="642"/>
    </row>
    <row r="454" spans="1:9" ht="67.5" x14ac:dyDescent="0.2">
      <c r="A454" s="605"/>
      <c r="B454" s="643"/>
      <c r="C454" s="643"/>
      <c r="D454" s="606" t="s">
        <v>247</v>
      </c>
      <c r="E454" s="607" t="s">
        <v>835</v>
      </c>
      <c r="F454" s="608" t="s">
        <v>1011</v>
      </c>
      <c r="G454" s="608" t="s">
        <v>271</v>
      </c>
      <c r="H454" s="644" t="s">
        <v>1011</v>
      </c>
      <c r="I454" s="644"/>
    </row>
    <row r="455" spans="1:9" x14ac:dyDescent="0.2">
      <c r="A455" s="605"/>
      <c r="B455" s="643"/>
      <c r="C455" s="643"/>
      <c r="D455" s="606" t="s">
        <v>245</v>
      </c>
      <c r="E455" s="607" t="s">
        <v>189</v>
      </c>
      <c r="F455" s="608" t="s">
        <v>306</v>
      </c>
      <c r="G455" s="608" t="s">
        <v>271</v>
      </c>
      <c r="H455" s="644" t="s">
        <v>306</v>
      </c>
      <c r="I455" s="644"/>
    </row>
    <row r="456" spans="1:9" x14ac:dyDescent="0.2">
      <c r="A456" s="605"/>
      <c r="B456" s="643"/>
      <c r="C456" s="643"/>
      <c r="D456" s="606" t="s">
        <v>246</v>
      </c>
      <c r="E456" s="607" t="s">
        <v>22</v>
      </c>
      <c r="F456" s="608" t="s">
        <v>1012</v>
      </c>
      <c r="G456" s="608" t="s">
        <v>271</v>
      </c>
      <c r="H456" s="644" t="s">
        <v>1012</v>
      </c>
      <c r="I456" s="644"/>
    </row>
    <row r="457" spans="1:9" x14ac:dyDescent="0.2">
      <c r="A457" s="605"/>
      <c r="B457" s="643"/>
      <c r="C457" s="643"/>
      <c r="D457" s="606" t="s">
        <v>251</v>
      </c>
      <c r="E457" s="607" t="s">
        <v>190</v>
      </c>
      <c r="F457" s="608" t="s">
        <v>271</v>
      </c>
      <c r="G457" s="608" t="s">
        <v>306</v>
      </c>
      <c r="H457" s="644" t="s">
        <v>306</v>
      </c>
      <c r="I457" s="644"/>
    </row>
    <row r="458" spans="1:9" x14ac:dyDescent="0.2">
      <c r="A458" s="605"/>
      <c r="B458" s="643"/>
      <c r="C458" s="643"/>
      <c r="D458" s="606" t="s">
        <v>252</v>
      </c>
      <c r="E458" s="607" t="s">
        <v>24</v>
      </c>
      <c r="F458" s="608" t="s">
        <v>1013</v>
      </c>
      <c r="G458" s="608" t="s">
        <v>271</v>
      </c>
      <c r="H458" s="644" t="s">
        <v>1013</v>
      </c>
      <c r="I458" s="644"/>
    </row>
    <row r="459" spans="1:9" x14ac:dyDescent="0.2">
      <c r="A459" s="605"/>
      <c r="B459" s="643"/>
      <c r="C459" s="643"/>
      <c r="D459" s="606" t="s">
        <v>513</v>
      </c>
      <c r="E459" s="607" t="s">
        <v>175</v>
      </c>
      <c r="F459" s="608" t="s">
        <v>373</v>
      </c>
      <c r="G459" s="608" t="s">
        <v>271</v>
      </c>
      <c r="H459" s="644" t="s">
        <v>373</v>
      </c>
      <c r="I459" s="644"/>
    </row>
    <row r="460" spans="1:9" ht="17.100000000000001" customHeight="1" x14ac:dyDescent="0.2">
      <c r="A460" s="655" t="s">
        <v>485</v>
      </c>
      <c r="B460" s="655"/>
      <c r="C460" s="655"/>
      <c r="D460" s="655"/>
      <c r="E460" s="655"/>
      <c r="F460" s="612" t="s">
        <v>1014</v>
      </c>
      <c r="G460" s="612" t="s">
        <v>1015</v>
      </c>
      <c r="H460" s="654" t="s">
        <v>1016</v>
      </c>
      <c r="I460" s="654"/>
    </row>
  </sheetData>
  <mergeCells count="919">
    <mergeCell ref="B459:C459"/>
    <mergeCell ref="H459:I459"/>
    <mergeCell ref="A460:E460"/>
    <mergeCell ref="H460:I460"/>
    <mergeCell ref="B456:C456"/>
    <mergeCell ref="H456:I456"/>
    <mergeCell ref="B457:C457"/>
    <mergeCell ref="H457:I457"/>
    <mergeCell ref="B458:C458"/>
    <mergeCell ref="H458:I458"/>
    <mergeCell ref="B453:C453"/>
    <mergeCell ref="H453:I453"/>
    <mergeCell ref="B454:C454"/>
    <mergeCell ref="H454:I454"/>
    <mergeCell ref="B455:C455"/>
    <mergeCell ref="H455:I455"/>
    <mergeCell ref="B451:C451"/>
    <mergeCell ref="H451:I451"/>
    <mergeCell ref="B452:C452"/>
    <mergeCell ref="H452:I452"/>
    <mergeCell ref="B448:C448"/>
    <mergeCell ref="H448:I448"/>
    <mergeCell ref="B449:C449"/>
    <mergeCell ref="H449:I449"/>
    <mergeCell ref="B450:C450"/>
    <mergeCell ref="H450:I450"/>
    <mergeCell ref="B445:C445"/>
    <mergeCell ref="H445:I445"/>
    <mergeCell ref="B446:C446"/>
    <mergeCell ref="H446:I446"/>
    <mergeCell ref="B447:C447"/>
    <mergeCell ref="H447:I447"/>
    <mergeCell ref="B442:C442"/>
    <mergeCell ref="H442:I442"/>
    <mergeCell ref="B443:C443"/>
    <mergeCell ref="H443:I443"/>
    <mergeCell ref="B444:C444"/>
    <mergeCell ref="H444:I444"/>
    <mergeCell ref="B439:C439"/>
    <mergeCell ref="H439:I439"/>
    <mergeCell ref="B440:C440"/>
    <mergeCell ref="H440:I440"/>
    <mergeCell ref="B441:C441"/>
    <mergeCell ref="H441:I441"/>
    <mergeCell ref="B436:C436"/>
    <mergeCell ref="H436:I436"/>
    <mergeCell ref="B437:C437"/>
    <mergeCell ref="H437:I437"/>
    <mergeCell ref="B438:C438"/>
    <mergeCell ref="H438:I438"/>
    <mergeCell ref="B433:C433"/>
    <mergeCell ref="H433:I433"/>
    <mergeCell ref="B434:C434"/>
    <mergeCell ref="H434:I434"/>
    <mergeCell ref="B435:C435"/>
    <mergeCell ref="H435:I435"/>
    <mergeCell ref="B430:C430"/>
    <mergeCell ref="H430:I430"/>
    <mergeCell ref="B431:C431"/>
    <mergeCell ref="H431:I431"/>
    <mergeCell ref="B432:C432"/>
    <mergeCell ref="H432:I432"/>
    <mergeCell ref="B427:C427"/>
    <mergeCell ref="H427:I427"/>
    <mergeCell ref="B428:C428"/>
    <mergeCell ref="H428:I428"/>
    <mergeCell ref="B429:C429"/>
    <mergeCell ref="H429:I429"/>
    <mergeCell ref="B424:C424"/>
    <mergeCell ref="H424:I424"/>
    <mergeCell ref="B425:C425"/>
    <mergeCell ref="H425:I425"/>
    <mergeCell ref="B426:C426"/>
    <mergeCell ref="H426:I426"/>
    <mergeCell ref="B423:C423"/>
    <mergeCell ref="H423:I423"/>
    <mergeCell ref="B420:C420"/>
    <mergeCell ref="H420:I420"/>
    <mergeCell ref="B421:C421"/>
    <mergeCell ref="H421:I421"/>
    <mergeCell ref="B422:C422"/>
    <mergeCell ref="H422:I422"/>
    <mergeCell ref="B417:C417"/>
    <mergeCell ref="H417:I417"/>
    <mergeCell ref="B418:C418"/>
    <mergeCell ref="H418:I418"/>
    <mergeCell ref="B419:C419"/>
    <mergeCell ref="H419:I419"/>
    <mergeCell ref="B414:C414"/>
    <mergeCell ref="H414:I414"/>
    <mergeCell ref="B415:C415"/>
    <mergeCell ref="H415:I415"/>
    <mergeCell ref="B416:C416"/>
    <mergeCell ref="H416:I416"/>
    <mergeCell ref="B411:C411"/>
    <mergeCell ref="H411:I411"/>
    <mergeCell ref="B412:C412"/>
    <mergeCell ref="H412:I412"/>
    <mergeCell ref="B413:C413"/>
    <mergeCell ref="H413:I413"/>
    <mergeCell ref="B408:C408"/>
    <mergeCell ref="H408:I408"/>
    <mergeCell ref="B409:C409"/>
    <mergeCell ref="H409:I409"/>
    <mergeCell ref="B410:C410"/>
    <mergeCell ref="H410:I410"/>
    <mergeCell ref="B405:C405"/>
    <mergeCell ref="H405:I405"/>
    <mergeCell ref="B406:C406"/>
    <mergeCell ref="H406:I406"/>
    <mergeCell ref="B407:C407"/>
    <mergeCell ref="H407:I407"/>
    <mergeCell ref="B402:C402"/>
    <mergeCell ref="H402:I402"/>
    <mergeCell ref="B403:C403"/>
    <mergeCell ref="H403:I403"/>
    <mergeCell ref="B404:C404"/>
    <mergeCell ref="H404:I404"/>
    <mergeCell ref="B399:C399"/>
    <mergeCell ref="H399:I399"/>
    <mergeCell ref="B400:C400"/>
    <mergeCell ref="H400:I400"/>
    <mergeCell ref="B401:C401"/>
    <mergeCell ref="H401:I401"/>
    <mergeCell ref="B396:C396"/>
    <mergeCell ref="H396:I396"/>
    <mergeCell ref="B397:C397"/>
    <mergeCell ref="H397:I397"/>
    <mergeCell ref="B398:C398"/>
    <mergeCell ref="H398:I398"/>
    <mergeCell ref="B394:C394"/>
    <mergeCell ref="H394:I394"/>
    <mergeCell ref="B395:C395"/>
    <mergeCell ref="H395:I395"/>
    <mergeCell ref="B391:C391"/>
    <mergeCell ref="H391:I391"/>
    <mergeCell ref="B392:C392"/>
    <mergeCell ref="H392:I392"/>
    <mergeCell ref="B393:C393"/>
    <mergeCell ref="H393:I393"/>
    <mergeCell ref="B388:C388"/>
    <mergeCell ref="H388:I388"/>
    <mergeCell ref="B389:C389"/>
    <mergeCell ref="H389:I389"/>
    <mergeCell ref="B390:C390"/>
    <mergeCell ref="H390:I390"/>
    <mergeCell ref="B385:C385"/>
    <mergeCell ref="H385:I385"/>
    <mergeCell ref="B386:C386"/>
    <mergeCell ref="H386:I386"/>
    <mergeCell ref="B387:C387"/>
    <mergeCell ref="H387:I387"/>
    <mergeCell ref="B382:C382"/>
    <mergeCell ref="H382:I382"/>
    <mergeCell ref="B383:C383"/>
    <mergeCell ref="H383:I383"/>
    <mergeCell ref="B384:C384"/>
    <mergeCell ref="H384:I384"/>
    <mergeCell ref="B379:C379"/>
    <mergeCell ref="H379:I379"/>
    <mergeCell ref="B380:C380"/>
    <mergeCell ref="H380:I380"/>
    <mergeCell ref="B381:C381"/>
    <mergeCell ref="H381:I381"/>
    <mergeCell ref="B376:C376"/>
    <mergeCell ref="H376:I376"/>
    <mergeCell ref="B377:C377"/>
    <mergeCell ref="H377:I377"/>
    <mergeCell ref="B378:C378"/>
    <mergeCell ref="H378:I378"/>
    <mergeCell ref="B373:C373"/>
    <mergeCell ref="H373:I373"/>
    <mergeCell ref="B374:C374"/>
    <mergeCell ref="H374:I374"/>
    <mergeCell ref="B375:C375"/>
    <mergeCell ref="H375:I375"/>
    <mergeCell ref="B370:C370"/>
    <mergeCell ref="H370:I370"/>
    <mergeCell ref="B371:C371"/>
    <mergeCell ref="H371:I371"/>
    <mergeCell ref="B372:C372"/>
    <mergeCell ref="H372:I372"/>
    <mergeCell ref="B367:C367"/>
    <mergeCell ref="H367:I367"/>
    <mergeCell ref="B368:C368"/>
    <mergeCell ref="H368:I368"/>
    <mergeCell ref="B369:C369"/>
    <mergeCell ref="H369:I369"/>
    <mergeCell ref="B365:C365"/>
    <mergeCell ref="H365:I365"/>
    <mergeCell ref="B366:C366"/>
    <mergeCell ref="H366:I366"/>
    <mergeCell ref="B362:C362"/>
    <mergeCell ref="H362:I362"/>
    <mergeCell ref="B363:C363"/>
    <mergeCell ref="H363:I363"/>
    <mergeCell ref="B364:C364"/>
    <mergeCell ref="H364:I364"/>
    <mergeCell ref="B359:C359"/>
    <mergeCell ref="H359:I359"/>
    <mergeCell ref="B360:C360"/>
    <mergeCell ref="H360:I360"/>
    <mergeCell ref="B361:C361"/>
    <mergeCell ref="H361:I361"/>
    <mergeCell ref="B356:C356"/>
    <mergeCell ref="H356:I356"/>
    <mergeCell ref="B357:C357"/>
    <mergeCell ref="H357:I357"/>
    <mergeCell ref="B358:C358"/>
    <mergeCell ref="H358:I358"/>
    <mergeCell ref="B353:C353"/>
    <mergeCell ref="H353:I353"/>
    <mergeCell ref="B354:C354"/>
    <mergeCell ref="H354:I354"/>
    <mergeCell ref="B355:C355"/>
    <mergeCell ref="H355:I355"/>
    <mergeCell ref="B350:C350"/>
    <mergeCell ref="H350:I350"/>
    <mergeCell ref="B351:C351"/>
    <mergeCell ref="H351:I351"/>
    <mergeCell ref="B352:C352"/>
    <mergeCell ref="H352:I352"/>
    <mergeCell ref="B347:C347"/>
    <mergeCell ref="H347:I347"/>
    <mergeCell ref="B348:C348"/>
    <mergeCell ref="H348:I348"/>
    <mergeCell ref="B349:C349"/>
    <mergeCell ref="H349:I349"/>
    <mergeCell ref="B344:C344"/>
    <mergeCell ref="H344:I344"/>
    <mergeCell ref="B345:C345"/>
    <mergeCell ref="H345:I345"/>
    <mergeCell ref="B346:C346"/>
    <mergeCell ref="H346:I346"/>
    <mergeCell ref="B341:C341"/>
    <mergeCell ref="H341:I341"/>
    <mergeCell ref="B342:C342"/>
    <mergeCell ref="H342:I342"/>
    <mergeCell ref="B343:C343"/>
    <mergeCell ref="H343:I343"/>
    <mergeCell ref="B338:C338"/>
    <mergeCell ref="H338:I338"/>
    <mergeCell ref="B339:C339"/>
    <mergeCell ref="H339:I339"/>
    <mergeCell ref="B340:C340"/>
    <mergeCell ref="H340:I340"/>
    <mergeCell ref="B335:C335"/>
    <mergeCell ref="H335:I335"/>
    <mergeCell ref="B336:C336"/>
    <mergeCell ref="H336:I336"/>
    <mergeCell ref="B337:C337"/>
    <mergeCell ref="H337:I337"/>
    <mergeCell ref="B332:C332"/>
    <mergeCell ref="H332:I332"/>
    <mergeCell ref="B333:C333"/>
    <mergeCell ref="H333:I333"/>
    <mergeCell ref="B334:C334"/>
    <mergeCell ref="H334:I334"/>
    <mergeCell ref="B329:C329"/>
    <mergeCell ref="H329:I329"/>
    <mergeCell ref="B330:C330"/>
    <mergeCell ref="H330:I330"/>
    <mergeCell ref="B331:C331"/>
    <mergeCell ref="H331:I331"/>
    <mergeCell ref="B326:C326"/>
    <mergeCell ref="H326:I326"/>
    <mergeCell ref="B327:C327"/>
    <mergeCell ref="H327:I327"/>
    <mergeCell ref="B328:C328"/>
    <mergeCell ref="H328:I328"/>
    <mergeCell ref="B323:C323"/>
    <mergeCell ref="H323:I323"/>
    <mergeCell ref="B324:C324"/>
    <mergeCell ref="H324:I324"/>
    <mergeCell ref="B325:C325"/>
    <mergeCell ref="H325:I325"/>
    <mergeCell ref="B320:C320"/>
    <mergeCell ref="H320:I320"/>
    <mergeCell ref="B321:C321"/>
    <mergeCell ref="H321:I321"/>
    <mergeCell ref="B322:C322"/>
    <mergeCell ref="H322:I322"/>
    <mergeCell ref="B317:C317"/>
    <mergeCell ref="H317:I317"/>
    <mergeCell ref="B318:C318"/>
    <mergeCell ref="H318:I318"/>
    <mergeCell ref="B319:C319"/>
    <mergeCell ref="H319:I319"/>
    <mergeCell ref="B314:C314"/>
    <mergeCell ref="H314:I314"/>
    <mergeCell ref="B315:C315"/>
    <mergeCell ref="H315:I315"/>
    <mergeCell ref="B316:C316"/>
    <mergeCell ref="H316:I316"/>
    <mergeCell ref="B311:C311"/>
    <mergeCell ref="H311:I311"/>
    <mergeCell ref="B312:C312"/>
    <mergeCell ref="H312:I312"/>
    <mergeCell ref="B313:C313"/>
    <mergeCell ref="H313:I313"/>
    <mergeCell ref="B308:C308"/>
    <mergeCell ref="H308:I308"/>
    <mergeCell ref="B309:C309"/>
    <mergeCell ref="H309:I309"/>
    <mergeCell ref="B310:C310"/>
    <mergeCell ref="H310:I310"/>
    <mergeCell ref="B305:C305"/>
    <mergeCell ref="H305:I305"/>
    <mergeCell ref="B306:C306"/>
    <mergeCell ref="H306:I306"/>
    <mergeCell ref="B307:C307"/>
    <mergeCell ref="H307:I307"/>
    <mergeCell ref="B302:C302"/>
    <mergeCell ref="H302:I302"/>
    <mergeCell ref="B303:C303"/>
    <mergeCell ref="H303:I303"/>
    <mergeCell ref="B304:C304"/>
    <mergeCell ref="H304:I304"/>
    <mergeCell ref="B299:C299"/>
    <mergeCell ref="H299:I299"/>
    <mergeCell ref="B300:C300"/>
    <mergeCell ref="H300:I300"/>
    <mergeCell ref="B301:C301"/>
    <mergeCell ref="H301:I301"/>
    <mergeCell ref="B296:C296"/>
    <mergeCell ref="H296:I296"/>
    <mergeCell ref="B297:C297"/>
    <mergeCell ref="H297:I297"/>
    <mergeCell ref="B298:C298"/>
    <mergeCell ref="H298:I298"/>
    <mergeCell ref="B293:C293"/>
    <mergeCell ref="H293:I293"/>
    <mergeCell ref="B294:C294"/>
    <mergeCell ref="H294:I294"/>
    <mergeCell ref="B295:C295"/>
    <mergeCell ref="H295:I295"/>
    <mergeCell ref="B290:C290"/>
    <mergeCell ref="H290:I290"/>
    <mergeCell ref="B291:C291"/>
    <mergeCell ref="H291:I291"/>
    <mergeCell ref="B292:C292"/>
    <mergeCell ref="H292:I292"/>
    <mergeCell ref="B287:C287"/>
    <mergeCell ref="H287:I287"/>
    <mergeCell ref="B288:C288"/>
    <mergeCell ref="H288:I288"/>
    <mergeCell ref="B289:C289"/>
    <mergeCell ref="H289:I289"/>
    <mergeCell ref="B284:C284"/>
    <mergeCell ref="H284:I284"/>
    <mergeCell ref="B285:C285"/>
    <mergeCell ref="H285:I285"/>
    <mergeCell ref="B286:C286"/>
    <mergeCell ref="H286:I286"/>
    <mergeCell ref="B283:C283"/>
    <mergeCell ref="H283:I283"/>
    <mergeCell ref="B280:C280"/>
    <mergeCell ref="H280:I280"/>
    <mergeCell ref="B281:C281"/>
    <mergeCell ref="H281:I281"/>
    <mergeCell ref="B282:C282"/>
    <mergeCell ref="H282:I282"/>
    <mergeCell ref="B277:C277"/>
    <mergeCell ref="H277:I277"/>
    <mergeCell ref="B278:C278"/>
    <mergeCell ref="H278:I278"/>
    <mergeCell ref="B279:C279"/>
    <mergeCell ref="H279:I279"/>
    <mergeCell ref="B274:C274"/>
    <mergeCell ref="H274:I274"/>
    <mergeCell ref="B275:C275"/>
    <mergeCell ref="H275:I275"/>
    <mergeCell ref="B276:C276"/>
    <mergeCell ref="H276:I276"/>
    <mergeCell ref="B271:C271"/>
    <mergeCell ref="H271:I271"/>
    <mergeCell ref="B272:C272"/>
    <mergeCell ref="H272:I272"/>
    <mergeCell ref="B273:C273"/>
    <mergeCell ref="H273:I273"/>
    <mergeCell ref="B268:C268"/>
    <mergeCell ref="H268:I268"/>
    <mergeCell ref="B269:C269"/>
    <mergeCell ref="H269:I269"/>
    <mergeCell ref="B270:C270"/>
    <mergeCell ref="H270:I270"/>
    <mergeCell ref="B265:C265"/>
    <mergeCell ref="H265:I265"/>
    <mergeCell ref="B266:C266"/>
    <mergeCell ref="H266:I266"/>
    <mergeCell ref="B267:C267"/>
    <mergeCell ref="H267:I267"/>
    <mergeCell ref="B262:C262"/>
    <mergeCell ref="H262:I262"/>
    <mergeCell ref="B263:C263"/>
    <mergeCell ref="H263:I263"/>
    <mergeCell ref="B264:C264"/>
    <mergeCell ref="H264:I264"/>
    <mergeCell ref="B259:C259"/>
    <mergeCell ref="H259:I259"/>
    <mergeCell ref="B260:C260"/>
    <mergeCell ref="H260:I260"/>
    <mergeCell ref="B261:C261"/>
    <mergeCell ref="H261:I261"/>
    <mergeCell ref="B256:C256"/>
    <mergeCell ref="H256:I256"/>
    <mergeCell ref="B257:C257"/>
    <mergeCell ref="H257:I257"/>
    <mergeCell ref="B258:C258"/>
    <mergeCell ref="H258:I258"/>
    <mergeCell ref="B254:C254"/>
    <mergeCell ref="H254:I254"/>
    <mergeCell ref="B255:C255"/>
    <mergeCell ref="H255:I255"/>
    <mergeCell ref="B251:C251"/>
    <mergeCell ref="H251:I251"/>
    <mergeCell ref="B252:C252"/>
    <mergeCell ref="H252:I252"/>
    <mergeCell ref="B253:C253"/>
    <mergeCell ref="H253:I253"/>
    <mergeCell ref="B248:C248"/>
    <mergeCell ref="H248:I248"/>
    <mergeCell ref="B249:C249"/>
    <mergeCell ref="H249:I249"/>
    <mergeCell ref="B250:C250"/>
    <mergeCell ref="H250:I250"/>
    <mergeCell ref="B245:C245"/>
    <mergeCell ref="H245:I245"/>
    <mergeCell ref="B246:C246"/>
    <mergeCell ref="H246:I246"/>
    <mergeCell ref="B247:C247"/>
    <mergeCell ref="H247:I247"/>
    <mergeCell ref="B242:C242"/>
    <mergeCell ref="H242:I242"/>
    <mergeCell ref="B243:C243"/>
    <mergeCell ref="H243:I243"/>
    <mergeCell ref="B244:C244"/>
    <mergeCell ref="H244:I244"/>
    <mergeCell ref="B239:C239"/>
    <mergeCell ref="H239:I239"/>
    <mergeCell ref="B240:C240"/>
    <mergeCell ref="H240:I240"/>
    <mergeCell ref="B241:C241"/>
    <mergeCell ref="H241:I241"/>
    <mergeCell ref="B236:C236"/>
    <mergeCell ref="H236:I236"/>
    <mergeCell ref="B237:C237"/>
    <mergeCell ref="H237:I237"/>
    <mergeCell ref="B238:C238"/>
    <mergeCell ref="H238:I238"/>
    <mergeCell ref="B233:C233"/>
    <mergeCell ref="H233:I233"/>
    <mergeCell ref="B234:C234"/>
    <mergeCell ref="H234:I234"/>
    <mergeCell ref="B235:C235"/>
    <mergeCell ref="H235:I235"/>
    <mergeCell ref="B230:C230"/>
    <mergeCell ref="H230:I230"/>
    <mergeCell ref="B231:C231"/>
    <mergeCell ref="H231:I231"/>
    <mergeCell ref="B232:C232"/>
    <mergeCell ref="H232:I232"/>
    <mergeCell ref="B227:C227"/>
    <mergeCell ref="H227:I227"/>
    <mergeCell ref="B228:C228"/>
    <mergeCell ref="H228:I228"/>
    <mergeCell ref="B229:C229"/>
    <mergeCell ref="H229:I229"/>
    <mergeCell ref="B226:C226"/>
    <mergeCell ref="H226:I226"/>
    <mergeCell ref="B223:C223"/>
    <mergeCell ref="H223:I223"/>
    <mergeCell ref="B224:C224"/>
    <mergeCell ref="H224:I224"/>
    <mergeCell ref="B225:C225"/>
    <mergeCell ref="H225:I225"/>
    <mergeCell ref="B220:C220"/>
    <mergeCell ref="H220:I220"/>
    <mergeCell ref="B221:C221"/>
    <mergeCell ref="H221:I221"/>
    <mergeCell ref="B222:C222"/>
    <mergeCell ref="H222:I222"/>
    <mergeCell ref="B217:C217"/>
    <mergeCell ref="H217:I217"/>
    <mergeCell ref="B218:C218"/>
    <mergeCell ref="H218:I218"/>
    <mergeCell ref="B219:C219"/>
    <mergeCell ref="H219:I219"/>
    <mergeCell ref="B214:C214"/>
    <mergeCell ref="H214:I214"/>
    <mergeCell ref="B215:C215"/>
    <mergeCell ref="H215:I215"/>
    <mergeCell ref="B216:C216"/>
    <mergeCell ref="H216:I216"/>
    <mergeCell ref="B211:C211"/>
    <mergeCell ref="H211:I211"/>
    <mergeCell ref="B212:C212"/>
    <mergeCell ref="H212:I212"/>
    <mergeCell ref="B213:C213"/>
    <mergeCell ref="H213:I213"/>
    <mergeCell ref="B208:C208"/>
    <mergeCell ref="H208:I208"/>
    <mergeCell ref="B209:C209"/>
    <mergeCell ref="H209:I209"/>
    <mergeCell ref="B210:C210"/>
    <mergeCell ref="H210:I210"/>
    <mergeCell ref="B205:C205"/>
    <mergeCell ref="H205:I205"/>
    <mergeCell ref="B206:C206"/>
    <mergeCell ref="H206:I206"/>
    <mergeCell ref="B207:C207"/>
    <mergeCell ref="H207:I207"/>
    <mergeCell ref="B202:C202"/>
    <mergeCell ref="H202:I202"/>
    <mergeCell ref="B203:C203"/>
    <mergeCell ref="H203:I203"/>
    <mergeCell ref="B204:C204"/>
    <mergeCell ref="H204:I204"/>
    <mergeCell ref="B199:C199"/>
    <mergeCell ref="H199:I199"/>
    <mergeCell ref="B200:C200"/>
    <mergeCell ref="H200:I200"/>
    <mergeCell ref="B201:C201"/>
    <mergeCell ref="H201:I201"/>
    <mergeCell ref="B198:C198"/>
    <mergeCell ref="H198:I198"/>
    <mergeCell ref="B195:C195"/>
    <mergeCell ref="H195:I195"/>
    <mergeCell ref="B196:C196"/>
    <mergeCell ref="H196:I196"/>
    <mergeCell ref="B197:C197"/>
    <mergeCell ref="H197:I197"/>
    <mergeCell ref="B192:C192"/>
    <mergeCell ref="H192:I192"/>
    <mergeCell ref="B193:C193"/>
    <mergeCell ref="H193:I193"/>
    <mergeCell ref="B194:C194"/>
    <mergeCell ref="H194:I194"/>
    <mergeCell ref="B189:C189"/>
    <mergeCell ref="H189:I189"/>
    <mergeCell ref="B190:C190"/>
    <mergeCell ref="H190:I190"/>
    <mergeCell ref="B191:C191"/>
    <mergeCell ref="H191:I191"/>
    <mergeCell ref="B186:C186"/>
    <mergeCell ref="H186:I186"/>
    <mergeCell ref="B187:C187"/>
    <mergeCell ref="H187:I187"/>
    <mergeCell ref="B188:C188"/>
    <mergeCell ref="H188:I188"/>
    <mergeCell ref="B183:C183"/>
    <mergeCell ref="H183:I183"/>
    <mergeCell ref="B184:C184"/>
    <mergeCell ref="H184:I184"/>
    <mergeCell ref="B185:C185"/>
    <mergeCell ref="H185:I185"/>
    <mergeCell ref="B180:C180"/>
    <mergeCell ref="H180:I180"/>
    <mergeCell ref="B181:C181"/>
    <mergeCell ref="H181:I181"/>
    <mergeCell ref="B182:C182"/>
    <mergeCell ref="H182:I182"/>
    <mergeCell ref="B177:C177"/>
    <mergeCell ref="H177:I177"/>
    <mergeCell ref="B178:C178"/>
    <mergeCell ref="H178:I178"/>
    <mergeCell ref="B179:C179"/>
    <mergeCell ref="H179:I179"/>
    <mergeCell ref="B174:C174"/>
    <mergeCell ref="H174:I174"/>
    <mergeCell ref="B175:C175"/>
    <mergeCell ref="H175:I175"/>
    <mergeCell ref="B176:C176"/>
    <mergeCell ref="H176:I176"/>
    <mergeCell ref="B171:C171"/>
    <mergeCell ref="H171:I171"/>
    <mergeCell ref="B172:C172"/>
    <mergeCell ref="H172:I172"/>
    <mergeCell ref="B173:C173"/>
    <mergeCell ref="H173:I173"/>
    <mergeCell ref="B169:C169"/>
    <mergeCell ref="H169:I169"/>
    <mergeCell ref="B170:C170"/>
    <mergeCell ref="H170:I170"/>
    <mergeCell ref="B166:C166"/>
    <mergeCell ref="H166:I166"/>
    <mergeCell ref="B167:C167"/>
    <mergeCell ref="H167:I167"/>
    <mergeCell ref="B168:C168"/>
    <mergeCell ref="H168:I168"/>
    <mergeCell ref="B163:C163"/>
    <mergeCell ref="H163:I163"/>
    <mergeCell ref="B164:C164"/>
    <mergeCell ref="H164:I164"/>
    <mergeCell ref="B165:C165"/>
    <mergeCell ref="H165:I165"/>
    <mergeCell ref="B160:C160"/>
    <mergeCell ref="H160:I160"/>
    <mergeCell ref="B161:C161"/>
    <mergeCell ref="H161:I161"/>
    <mergeCell ref="B162:C162"/>
    <mergeCell ref="H162:I162"/>
    <mergeCell ref="B157:C157"/>
    <mergeCell ref="H157:I157"/>
    <mergeCell ref="B158:C158"/>
    <mergeCell ref="H158:I158"/>
    <mergeCell ref="B159:C159"/>
    <mergeCell ref="H159:I159"/>
    <mergeCell ref="B154:C154"/>
    <mergeCell ref="H154:I154"/>
    <mergeCell ref="B155:C155"/>
    <mergeCell ref="H155:I155"/>
    <mergeCell ref="B156:C156"/>
    <mergeCell ref="H156:I156"/>
    <mergeCell ref="B151:C151"/>
    <mergeCell ref="H151:I151"/>
    <mergeCell ref="B152:C152"/>
    <mergeCell ref="H152:I152"/>
    <mergeCell ref="B153:C153"/>
    <mergeCell ref="H153:I153"/>
    <mergeCell ref="B148:C148"/>
    <mergeCell ref="H148:I148"/>
    <mergeCell ref="B149:C149"/>
    <mergeCell ref="H149:I149"/>
    <mergeCell ref="B150:C150"/>
    <mergeCell ref="H150:I150"/>
    <mergeCell ref="B145:C145"/>
    <mergeCell ref="H145:I145"/>
    <mergeCell ref="B146:C146"/>
    <mergeCell ref="H146:I146"/>
    <mergeCell ref="B147:C147"/>
    <mergeCell ref="H147:I147"/>
    <mergeCell ref="B142:C142"/>
    <mergeCell ref="H142:I142"/>
    <mergeCell ref="B143:C143"/>
    <mergeCell ref="H143:I143"/>
    <mergeCell ref="B144:C144"/>
    <mergeCell ref="H144:I144"/>
    <mergeCell ref="B141:C141"/>
    <mergeCell ref="H141:I141"/>
    <mergeCell ref="B138:C138"/>
    <mergeCell ref="H138:I138"/>
    <mergeCell ref="B139:C139"/>
    <mergeCell ref="H139:I139"/>
    <mergeCell ref="B140:C140"/>
    <mergeCell ref="H140:I140"/>
    <mergeCell ref="B135:C135"/>
    <mergeCell ref="H135:I135"/>
    <mergeCell ref="B136:C136"/>
    <mergeCell ref="H136:I136"/>
    <mergeCell ref="B137:C137"/>
    <mergeCell ref="H137:I137"/>
    <mergeCell ref="B132:C132"/>
    <mergeCell ref="H132:I132"/>
    <mergeCell ref="B133:C133"/>
    <mergeCell ref="H133:I133"/>
    <mergeCell ref="B134:C134"/>
    <mergeCell ref="H134:I134"/>
    <mergeCell ref="B129:C129"/>
    <mergeCell ref="H129:I129"/>
    <mergeCell ref="B130:C130"/>
    <mergeCell ref="H130:I130"/>
    <mergeCell ref="B131:C131"/>
    <mergeCell ref="H131:I131"/>
    <mergeCell ref="B126:C126"/>
    <mergeCell ref="H126:I126"/>
    <mergeCell ref="B127:C127"/>
    <mergeCell ref="H127:I127"/>
    <mergeCell ref="B128:C128"/>
    <mergeCell ref="H128:I128"/>
    <mergeCell ref="B123:C123"/>
    <mergeCell ref="H123:I123"/>
    <mergeCell ref="B124:C124"/>
    <mergeCell ref="H124:I124"/>
    <mergeCell ref="B125:C125"/>
    <mergeCell ref="H125:I125"/>
    <mergeCell ref="B120:C120"/>
    <mergeCell ref="H120:I120"/>
    <mergeCell ref="B121:C121"/>
    <mergeCell ref="H121:I121"/>
    <mergeCell ref="B122:C122"/>
    <mergeCell ref="H122:I122"/>
    <mergeCell ref="B117:C117"/>
    <mergeCell ref="H117:I117"/>
    <mergeCell ref="B118:C118"/>
    <mergeCell ref="H118:I118"/>
    <mergeCell ref="B119:C119"/>
    <mergeCell ref="H119:I119"/>
    <mergeCell ref="B114:C114"/>
    <mergeCell ref="H114:I114"/>
    <mergeCell ref="B115:C115"/>
    <mergeCell ref="H115:I115"/>
    <mergeCell ref="B116:C116"/>
    <mergeCell ref="H116:I116"/>
    <mergeCell ref="B112:C112"/>
    <mergeCell ref="H112:I112"/>
    <mergeCell ref="B113:C113"/>
    <mergeCell ref="H113:I113"/>
    <mergeCell ref="B109:C109"/>
    <mergeCell ref="H109:I109"/>
    <mergeCell ref="B110:C110"/>
    <mergeCell ref="H110:I110"/>
    <mergeCell ref="B111:C111"/>
    <mergeCell ref="H111:I111"/>
    <mergeCell ref="B106:C106"/>
    <mergeCell ref="H106:I106"/>
    <mergeCell ref="B107:C107"/>
    <mergeCell ref="H107:I107"/>
    <mergeCell ref="B108:C108"/>
    <mergeCell ref="H108:I108"/>
    <mergeCell ref="B103:C103"/>
    <mergeCell ref="H103:I103"/>
    <mergeCell ref="B104:C104"/>
    <mergeCell ref="H104:I104"/>
    <mergeCell ref="B105:C105"/>
    <mergeCell ref="H105:I105"/>
    <mergeCell ref="B100:C100"/>
    <mergeCell ref="H100:I100"/>
    <mergeCell ref="B101:C101"/>
    <mergeCell ref="H101:I101"/>
    <mergeCell ref="B102:C102"/>
    <mergeCell ref="H102:I102"/>
    <mergeCell ref="B97:C97"/>
    <mergeCell ref="H97:I97"/>
    <mergeCell ref="B98:C98"/>
    <mergeCell ref="H98:I98"/>
    <mergeCell ref="B99:C99"/>
    <mergeCell ref="H99:I99"/>
    <mergeCell ref="B94:C94"/>
    <mergeCell ref="H94:I94"/>
    <mergeCell ref="B95:C95"/>
    <mergeCell ref="H95:I95"/>
    <mergeCell ref="B96:C96"/>
    <mergeCell ref="H96:I96"/>
    <mergeCell ref="B91:C91"/>
    <mergeCell ref="H91:I91"/>
    <mergeCell ref="B92:C92"/>
    <mergeCell ref="H92:I92"/>
    <mergeCell ref="B93:C93"/>
    <mergeCell ref="H93:I93"/>
    <mergeCell ref="B88:C88"/>
    <mergeCell ref="H88:I88"/>
    <mergeCell ref="B89:C89"/>
    <mergeCell ref="H89:I89"/>
    <mergeCell ref="B90:C90"/>
    <mergeCell ref="H90:I90"/>
    <mergeCell ref="B85:C85"/>
    <mergeCell ref="H85:I85"/>
    <mergeCell ref="B86:C86"/>
    <mergeCell ref="H86:I86"/>
    <mergeCell ref="B87:C87"/>
    <mergeCell ref="H87:I87"/>
    <mergeCell ref="B83:C83"/>
    <mergeCell ref="H83:I83"/>
    <mergeCell ref="B84:C84"/>
    <mergeCell ref="H84:I84"/>
    <mergeCell ref="B80:C80"/>
    <mergeCell ref="H80:I80"/>
    <mergeCell ref="B81:C81"/>
    <mergeCell ref="H81:I81"/>
    <mergeCell ref="B82:C82"/>
    <mergeCell ref="H82:I82"/>
    <mergeCell ref="B77:C77"/>
    <mergeCell ref="H77:I77"/>
    <mergeCell ref="B78:C78"/>
    <mergeCell ref="H78:I78"/>
    <mergeCell ref="B79:C79"/>
    <mergeCell ref="H79:I79"/>
    <mergeCell ref="B74:C74"/>
    <mergeCell ref="H74:I74"/>
    <mergeCell ref="B75:C75"/>
    <mergeCell ref="H75:I75"/>
    <mergeCell ref="B76:C76"/>
    <mergeCell ref="H76:I76"/>
    <mergeCell ref="B71:C71"/>
    <mergeCell ref="H71:I71"/>
    <mergeCell ref="B72:C72"/>
    <mergeCell ref="H72:I72"/>
    <mergeCell ref="B73:C73"/>
    <mergeCell ref="H73:I73"/>
    <mergeCell ref="B68:C68"/>
    <mergeCell ref="H68:I68"/>
    <mergeCell ref="B69:C69"/>
    <mergeCell ref="H69:I69"/>
    <mergeCell ref="B70:C70"/>
    <mergeCell ref="H70:I70"/>
    <mergeCell ref="B65:C65"/>
    <mergeCell ref="H65:I65"/>
    <mergeCell ref="B66:C66"/>
    <mergeCell ref="H66:I66"/>
    <mergeCell ref="B67:C67"/>
    <mergeCell ref="H67:I67"/>
    <mergeCell ref="B62:C62"/>
    <mergeCell ref="H62:I62"/>
    <mergeCell ref="B63:C63"/>
    <mergeCell ref="H63:I63"/>
    <mergeCell ref="B64:C64"/>
    <mergeCell ref="H64:I64"/>
    <mergeCell ref="B59:C59"/>
    <mergeCell ref="H59:I59"/>
    <mergeCell ref="B60:C60"/>
    <mergeCell ref="H60:I60"/>
    <mergeCell ref="B61:C61"/>
    <mergeCell ref="H61:I61"/>
    <mergeCell ref="B56:C56"/>
    <mergeCell ref="H56:I56"/>
    <mergeCell ref="B57:C57"/>
    <mergeCell ref="H57:I57"/>
    <mergeCell ref="B58:C58"/>
    <mergeCell ref="H58:I58"/>
    <mergeCell ref="B54:C54"/>
    <mergeCell ref="H54:I54"/>
    <mergeCell ref="B55:C55"/>
    <mergeCell ref="H55:I55"/>
    <mergeCell ref="B51:C51"/>
    <mergeCell ref="H51:I51"/>
    <mergeCell ref="B52:C52"/>
    <mergeCell ref="H52:I52"/>
    <mergeCell ref="B53:C53"/>
    <mergeCell ref="H53:I53"/>
    <mergeCell ref="B48:C48"/>
    <mergeCell ref="H48:I48"/>
    <mergeCell ref="B49:C49"/>
    <mergeCell ref="H49:I49"/>
    <mergeCell ref="B50:C50"/>
    <mergeCell ref="H50:I50"/>
    <mergeCell ref="B45:C45"/>
    <mergeCell ref="H45:I45"/>
    <mergeCell ref="B46:C46"/>
    <mergeCell ref="H46:I46"/>
    <mergeCell ref="B47:C47"/>
    <mergeCell ref="H47:I47"/>
    <mergeCell ref="B42:C42"/>
    <mergeCell ref="H42:I42"/>
    <mergeCell ref="B43:C43"/>
    <mergeCell ref="H43:I43"/>
    <mergeCell ref="B44:C44"/>
    <mergeCell ref="H44:I44"/>
    <mergeCell ref="B39:C39"/>
    <mergeCell ref="H39:I39"/>
    <mergeCell ref="B40:C40"/>
    <mergeCell ref="H40:I40"/>
    <mergeCell ref="B41:C41"/>
    <mergeCell ref="H41:I41"/>
    <mergeCell ref="B36:C36"/>
    <mergeCell ref="H36:I36"/>
    <mergeCell ref="B37:C37"/>
    <mergeCell ref="H37:I37"/>
    <mergeCell ref="B38:C38"/>
    <mergeCell ref="H38:I38"/>
    <mergeCell ref="B33:C33"/>
    <mergeCell ref="H33:I33"/>
    <mergeCell ref="B34:C34"/>
    <mergeCell ref="H34:I34"/>
    <mergeCell ref="B35:C35"/>
    <mergeCell ref="H35:I35"/>
    <mergeCell ref="B30:C30"/>
    <mergeCell ref="H30:I30"/>
    <mergeCell ref="B31:C31"/>
    <mergeCell ref="H31:I31"/>
    <mergeCell ref="B32:C32"/>
    <mergeCell ref="H32:I32"/>
    <mergeCell ref="B27:C27"/>
    <mergeCell ref="H27:I27"/>
    <mergeCell ref="B28:C28"/>
    <mergeCell ref="H28:I28"/>
    <mergeCell ref="B29:C29"/>
    <mergeCell ref="H29:I29"/>
    <mergeCell ref="B26:C26"/>
    <mergeCell ref="H26:I26"/>
    <mergeCell ref="B23:C23"/>
    <mergeCell ref="H23:I23"/>
    <mergeCell ref="B24:C24"/>
    <mergeCell ref="H24:I24"/>
    <mergeCell ref="B25:C25"/>
    <mergeCell ref="H25:I25"/>
    <mergeCell ref="B20:C20"/>
    <mergeCell ref="H20:I20"/>
    <mergeCell ref="B21:C21"/>
    <mergeCell ref="H21:I21"/>
    <mergeCell ref="B22:C22"/>
    <mergeCell ref="H22:I22"/>
    <mergeCell ref="B17:C17"/>
    <mergeCell ref="H17:I17"/>
    <mergeCell ref="B18:C18"/>
    <mergeCell ref="H18:I18"/>
    <mergeCell ref="B19:C19"/>
    <mergeCell ref="H19:I19"/>
    <mergeCell ref="B14:C14"/>
    <mergeCell ref="H14:I14"/>
    <mergeCell ref="B15:C15"/>
    <mergeCell ref="H15:I15"/>
    <mergeCell ref="B16:C16"/>
    <mergeCell ref="H16:I16"/>
    <mergeCell ref="B11:C11"/>
    <mergeCell ref="H11:I11"/>
    <mergeCell ref="B12:C12"/>
    <mergeCell ref="H12:I12"/>
    <mergeCell ref="B13:C13"/>
    <mergeCell ref="H13:I13"/>
    <mergeCell ref="B8:C8"/>
    <mergeCell ref="H8:I8"/>
    <mergeCell ref="B9:C9"/>
    <mergeCell ref="H9:I9"/>
    <mergeCell ref="B10:C10"/>
    <mergeCell ref="H10:I10"/>
    <mergeCell ref="B5:C5"/>
    <mergeCell ref="H5:I5"/>
    <mergeCell ref="B6:C6"/>
    <mergeCell ref="H6:I6"/>
    <mergeCell ref="B7:C7"/>
    <mergeCell ref="H7:I7"/>
    <mergeCell ref="A1:I1"/>
    <mergeCell ref="A2:F2"/>
    <mergeCell ref="G2:I2"/>
    <mergeCell ref="B3:C3"/>
    <mergeCell ref="H3:I3"/>
    <mergeCell ref="B4:C4"/>
    <mergeCell ref="H4:I4"/>
  </mergeCells>
  <pageMargins left="0.74803149606299213" right="0.74803149606299213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D2" sqref="D2"/>
    </sheetView>
  </sheetViews>
  <sheetFormatPr defaultRowHeight="11.25" x14ac:dyDescent="0.2"/>
  <cols>
    <col min="1" max="1" width="5.33203125" customWidth="1"/>
    <col min="3" max="3" width="41.5" customWidth="1"/>
    <col min="4" max="4" width="21.33203125" customWidth="1"/>
    <col min="5" max="5" width="23.6640625" customWidth="1"/>
  </cols>
  <sheetData>
    <row r="1" spans="1:5" ht="12.75" x14ac:dyDescent="0.2">
      <c r="A1" s="79"/>
      <c r="B1" s="79"/>
      <c r="C1" s="79"/>
      <c r="D1" s="657" t="s">
        <v>1027</v>
      </c>
      <c r="E1" s="657"/>
    </row>
    <row r="2" spans="1:5" ht="12.75" x14ac:dyDescent="0.2">
      <c r="A2" s="79"/>
      <c r="B2" s="79"/>
      <c r="C2" s="79"/>
      <c r="D2" s="82" t="s">
        <v>48</v>
      </c>
      <c r="E2" s="81"/>
    </row>
    <row r="3" spans="1:5" ht="12.75" x14ac:dyDescent="0.2">
      <c r="A3" s="79"/>
      <c r="B3" s="79"/>
      <c r="C3" s="79"/>
      <c r="D3" s="80" t="s">
        <v>195</v>
      </c>
      <c r="E3" s="81"/>
    </row>
    <row r="4" spans="1:5" ht="12.75" x14ac:dyDescent="0.2">
      <c r="A4" s="79"/>
      <c r="B4" s="79"/>
      <c r="C4" s="79"/>
      <c r="D4" s="83"/>
      <c r="E4" s="81"/>
    </row>
    <row r="5" spans="1:5" ht="15.75" x14ac:dyDescent="0.2">
      <c r="A5" s="658" t="s">
        <v>30</v>
      </c>
      <c r="B5" s="658"/>
      <c r="C5" s="658"/>
      <c r="D5" s="658"/>
      <c r="E5" s="658"/>
    </row>
    <row r="6" spans="1:5" ht="12.75" x14ac:dyDescent="0.2">
      <c r="A6" s="659"/>
      <c r="B6" s="659"/>
      <c r="C6" s="659"/>
      <c r="D6" s="659"/>
      <c r="E6" s="659"/>
    </row>
    <row r="7" spans="1:5" ht="15.75" x14ac:dyDescent="0.25">
      <c r="A7" s="660" t="s">
        <v>31</v>
      </c>
      <c r="B7" s="660"/>
      <c r="C7" s="660"/>
      <c r="D7" s="660"/>
      <c r="E7" s="660"/>
    </row>
    <row r="8" spans="1:5" ht="15.75" x14ac:dyDescent="0.25">
      <c r="A8" s="84"/>
      <c r="B8" s="84"/>
      <c r="C8" s="84"/>
      <c r="D8" s="84"/>
      <c r="E8" s="84"/>
    </row>
    <row r="9" spans="1:5" ht="15.75" x14ac:dyDescent="0.25">
      <c r="A9" s="661" t="s">
        <v>32</v>
      </c>
      <c r="B9" s="661"/>
      <c r="C9" s="661"/>
      <c r="D9" s="661"/>
      <c r="E9" s="661"/>
    </row>
    <row r="10" spans="1:5" ht="12.75" x14ac:dyDescent="0.2">
      <c r="A10" s="79"/>
      <c r="B10" s="79"/>
      <c r="C10" s="79"/>
      <c r="D10" s="79"/>
      <c r="E10" s="79"/>
    </row>
    <row r="11" spans="1:5" ht="12.75" x14ac:dyDescent="0.2">
      <c r="A11" s="79"/>
      <c r="B11" s="79"/>
      <c r="C11" s="79"/>
      <c r="D11" s="79"/>
      <c r="E11" s="79"/>
    </row>
    <row r="12" spans="1:5" ht="12.75" x14ac:dyDescent="0.2">
      <c r="A12" s="79"/>
      <c r="B12" s="79"/>
      <c r="C12" s="79"/>
      <c r="D12" s="79"/>
      <c r="E12" s="79"/>
    </row>
    <row r="13" spans="1:5" ht="13.5" thickBot="1" x14ac:dyDescent="0.25">
      <c r="A13" s="79"/>
      <c r="B13" s="79"/>
      <c r="C13" s="79"/>
      <c r="D13" s="85"/>
      <c r="E13" s="85"/>
    </row>
    <row r="14" spans="1:5" ht="12" thickBot="1" x14ac:dyDescent="0.25">
      <c r="A14" s="662" t="s">
        <v>33</v>
      </c>
      <c r="B14" s="663" t="s">
        <v>3</v>
      </c>
      <c r="C14" s="663" t="s">
        <v>34</v>
      </c>
      <c r="D14" s="664" t="s">
        <v>35</v>
      </c>
      <c r="E14" s="665" t="s">
        <v>36</v>
      </c>
    </row>
    <row r="15" spans="1:5" ht="12" thickBot="1" x14ac:dyDescent="0.25">
      <c r="A15" s="662"/>
      <c r="B15" s="663"/>
      <c r="C15" s="663"/>
      <c r="D15" s="664"/>
      <c r="E15" s="665"/>
    </row>
    <row r="16" spans="1:5" ht="30.75" customHeight="1" x14ac:dyDescent="0.2">
      <c r="A16" s="662"/>
      <c r="B16" s="663"/>
      <c r="C16" s="663"/>
      <c r="D16" s="664"/>
      <c r="E16" s="665"/>
    </row>
    <row r="17" spans="1:5" ht="28.5" x14ac:dyDescent="0.2">
      <c r="A17" s="297" t="s">
        <v>37</v>
      </c>
      <c r="B17" s="86">
        <v>992</v>
      </c>
      <c r="C17" s="103" t="s">
        <v>38</v>
      </c>
      <c r="D17" s="87"/>
      <c r="E17" s="88">
        <v>96000</v>
      </c>
    </row>
    <row r="18" spans="1:5" ht="28.5" x14ac:dyDescent="0.2">
      <c r="A18" s="297" t="s">
        <v>39</v>
      </c>
      <c r="B18" s="86">
        <v>992</v>
      </c>
      <c r="C18" s="103" t="s">
        <v>38</v>
      </c>
      <c r="D18" s="87"/>
      <c r="E18" s="88">
        <v>103400</v>
      </c>
    </row>
    <row r="19" spans="1:5" ht="28.5" x14ac:dyDescent="0.2">
      <c r="A19" s="297" t="s">
        <v>40</v>
      </c>
      <c r="B19" s="86">
        <v>992</v>
      </c>
      <c r="C19" s="103" t="s">
        <v>38</v>
      </c>
      <c r="D19" s="87"/>
      <c r="E19" s="88">
        <v>732000</v>
      </c>
    </row>
    <row r="20" spans="1:5" ht="42.75" x14ac:dyDescent="0.2">
      <c r="A20" s="298" t="s">
        <v>41</v>
      </c>
      <c r="B20" s="89">
        <v>952</v>
      </c>
      <c r="C20" s="90" t="s">
        <v>42</v>
      </c>
      <c r="D20" s="91">
        <v>6033206</v>
      </c>
      <c r="E20" s="92"/>
    </row>
    <row r="21" spans="1:5" ht="15" x14ac:dyDescent="0.2">
      <c r="A21" s="299"/>
      <c r="B21" s="93"/>
      <c r="C21" s="94" t="s">
        <v>43</v>
      </c>
      <c r="D21" s="95"/>
      <c r="E21" s="96"/>
    </row>
    <row r="22" spans="1:5" ht="28.5" x14ac:dyDescent="0.2">
      <c r="A22" s="299"/>
      <c r="B22" s="93"/>
      <c r="C22" s="94" t="s">
        <v>44</v>
      </c>
      <c r="D22" s="95"/>
      <c r="E22" s="96"/>
    </row>
    <row r="23" spans="1:5" ht="28.5" x14ac:dyDescent="0.2">
      <c r="A23" s="300"/>
      <c r="B23" s="97"/>
      <c r="C23" s="98" t="s">
        <v>45</v>
      </c>
      <c r="D23" s="99"/>
      <c r="E23" s="100"/>
    </row>
    <row r="24" spans="1:5" s="78" customFormat="1" ht="28.5" x14ac:dyDescent="0.2">
      <c r="A24" s="300" t="s">
        <v>67</v>
      </c>
      <c r="B24" s="97">
        <v>950</v>
      </c>
      <c r="C24" s="98" t="s">
        <v>262</v>
      </c>
      <c r="D24" s="99">
        <v>2931500</v>
      </c>
      <c r="E24" s="100"/>
    </row>
    <row r="25" spans="1:5" ht="34.5" customHeight="1" x14ac:dyDescent="0.2">
      <c r="A25" s="669" t="s">
        <v>46</v>
      </c>
      <c r="B25" s="670"/>
      <c r="C25" s="671"/>
      <c r="D25" s="101">
        <f>D20+D24</f>
        <v>8964706</v>
      </c>
      <c r="E25" s="102">
        <f>SUM(E17:E20)</f>
        <v>931400</v>
      </c>
    </row>
    <row r="26" spans="1:5" ht="34.5" customHeight="1" thickBot="1" x14ac:dyDescent="0.25">
      <c r="A26" s="666" t="s">
        <v>47</v>
      </c>
      <c r="B26" s="667"/>
      <c r="C26" s="668"/>
      <c r="D26" s="656">
        <f>E25-D25</f>
        <v>-8033306</v>
      </c>
      <c r="E26" s="656"/>
    </row>
  </sheetData>
  <mergeCells count="13">
    <mergeCell ref="D26:E26"/>
    <mergeCell ref="D1:E1"/>
    <mergeCell ref="A5:E5"/>
    <mergeCell ref="A6:E6"/>
    <mergeCell ref="A7:E7"/>
    <mergeCell ref="A9:E9"/>
    <mergeCell ref="A14:A16"/>
    <mergeCell ref="B14:B16"/>
    <mergeCell ref="C14:C16"/>
    <mergeCell ref="D14:D16"/>
    <mergeCell ref="E14:E16"/>
    <mergeCell ref="A26:C26"/>
    <mergeCell ref="A25:C2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zoomScaleNormal="100" workbookViewId="0">
      <selection activeCell="I7" sqref="I7"/>
    </sheetView>
  </sheetViews>
  <sheetFormatPr defaultRowHeight="11.25" x14ac:dyDescent="0.2"/>
  <cols>
    <col min="1" max="1" width="7.1640625" customWidth="1"/>
    <col min="2" max="2" width="49" customWidth="1"/>
    <col min="3" max="3" width="9.1640625" customWidth="1"/>
    <col min="4" max="4" width="10.6640625" customWidth="1"/>
    <col min="5" max="5" width="11.33203125" customWidth="1"/>
    <col min="6" max="6" width="18.6640625" customWidth="1"/>
    <col min="7" max="7" width="18.83203125" customWidth="1"/>
    <col min="8" max="8" width="27" customWidth="1"/>
    <col min="9" max="9" width="18.6640625" customWidth="1"/>
  </cols>
  <sheetData>
    <row r="1" spans="1:9" ht="12.75" x14ac:dyDescent="0.2">
      <c r="A1" s="104"/>
      <c r="B1" s="104"/>
      <c r="C1" s="104"/>
      <c r="D1" s="104"/>
      <c r="E1" s="104"/>
      <c r="F1" s="104"/>
      <c r="G1" s="104"/>
      <c r="H1" s="2" t="s">
        <v>1028</v>
      </c>
      <c r="I1" s="105"/>
    </row>
    <row r="2" spans="1:9" ht="12.75" x14ac:dyDescent="0.2">
      <c r="A2" s="104"/>
      <c r="B2" s="104"/>
      <c r="C2" s="104"/>
      <c r="D2" s="104"/>
      <c r="E2" s="104"/>
      <c r="F2" s="104"/>
      <c r="G2" s="104"/>
      <c r="H2" s="2" t="s">
        <v>48</v>
      </c>
      <c r="I2" s="105"/>
    </row>
    <row r="3" spans="1:9" ht="12.75" x14ac:dyDescent="0.2">
      <c r="A3" s="104"/>
      <c r="B3" s="104"/>
      <c r="C3" s="104"/>
      <c r="D3" s="104"/>
      <c r="E3" s="104"/>
      <c r="F3" s="104"/>
      <c r="G3" s="104"/>
      <c r="H3" s="106" t="s">
        <v>195</v>
      </c>
      <c r="I3" s="105"/>
    </row>
    <row r="4" spans="1:9" ht="12.75" x14ac:dyDescent="0.2">
      <c r="A4" s="104"/>
      <c r="B4" s="104"/>
      <c r="C4" s="104"/>
      <c r="D4" s="104"/>
      <c r="E4" s="104"/>
      <c r="F4" s="104"/>
      <c r="G4" s="104"/>
      <c r="H4" s="105"/>
      <c r="I4" s="105"/>
    </row>
    <row r="5" spans="1:9" ht="15.75" x14ac:dyDescent="0.2">
      <c r="A5" s="107"/>
      <c r="B5" s="672" t="s">
        <v>49</v>
      </c>
      <c r="C5" s="672"/>
      <c r="D5" s="672"/>
      <c r="E5" s="672"/>
      <c r="F5" s="672"/>
      <c r="G5" s="672"/>
      <c r="H5" s="672"/>
      <c r="I5" s="672"/>
    </row>
    <row r="6" spans="1:9" s="78" customFormat="1" ht="9.75" customHeight="1" thickBot="1" x14ac:dyDescent="0.25">
      <c r="A6" s="107"/>
      <c r="B6" s="167"/>
      <c r="C6" s="167"/>
      <c r="D6" s="167"/>
      <c r="E6" s="167"/>
      <c r="F6" s="167"/>
      <c r="G6" s="167"/>
      <c r="H6" s="167"/>
      <c r="I6" s="167"/>
    </row>
    <row r="7" spans="1:9" ht="99.75" customHeight="1" x14ac:dyDescent="0.2">
      <c r="A7" s="108" t="s">
        <v>33</v>
      </c>
      <c r="B7" s="109" t="s">
        <v>50</v>
      </c>
      <c r="C7" s="109" t="s">
        <v>51</v>
      </c>
      <c r="D7" s="109" t="s">
        <v>2</v>
      </c>
      <c r="E7" s="109" t="s">
        <v>52</v>
      </c>
      <c r="F7" s="109" t="s">
        <v>53</v>
      </c>
      <c r="G7" s="110" t="s">
        <v>54</v>
      </c>
      <c r="H7" s="109" t="s">
        <v>55</v>
      </c>
      <c r="I7" s="640" t="s">
        <v>56</v>
      </c>
    </row>
    <row r="8" spans="1:9" x14ac:dyDescent="0.2">
      <c r="A8" s="111">
        <v>1</v>
      </c>
      <c r="B8" s="490">
        <v>2</v>
      </c>
      <c r="C8" s="673">
        <v>3</v>
      </c>
      <c r="D8" s="673"/>
      <c r="E8" s="673"/>
      <c r="F8" s="112">
        <v>4</v>
      </c>
      <c r="G8" s="113">
        <v>5</v>
      </c>
      <c r="H8" s="112">
        <v>6</v>
      </c>
      <c r="I8" s="114">
        <v>7</v>
      </c>
    </row>
    <row r="9" spans="1:9" ht="42" x14ac:dyDescent="0.2">
      <c r="A9" s="115" t="s">
        <v>37</v>
      </c>
      <c r="B9" s="116" t="s">
        <v>57</v>
      </c>
      <c r="C9" s="117" t="s">
        <v>58</v>
      </c>
      <c r="D9" s="117" t="s">
        <v>59</v>
      </c>
      <c r="E9" s="117" t="s">
        <v>60</v>
      </c>
      <c r="F9" s="118">
        <v>50000</v>
      </c>
      <c r="G9" s="119">
        <v>50000</v>
      </c>
      <c r="H9" s="613" t="s">
        <v>61</v>
      </c>
      <c r="I9" s="120">
        <v>50000</v>
      </c>
    </row>
    <row r="10" spans="1:9" s="78" customFormat="1" ht="42" x14ac:dyDescent="0.2">
      <c r="A10" s="115" t="s">
        <v>39</v>
      </c>
      <c r="B10" s="301" t="s">
        <v>1023</v>
      </c>
      <c r="C10" s="302" t="s">
        <v>58</v>
      </c>
      <c r="D10" s="302" t="s">
        <v>259</v>
      </c>
      <c r="E10" s="302" t="s">
        <v>60</v>
      </c>
      <c r="F10" s="474">
        <v>100000</v>
      </c>
      <c r="G10" s="473">
        <v>100000</v>
      </c>
      <c r="H10" s="613" t="s">
        <v>204</v>
      </c>
      <c r="I10" s="303">
        <v>100000</v>
      </c>
    </row>
    <row r="11" spans="1:9" ht="52.5" x14ac:dyDescent="0.2">
      <c r="A11" s="115" t="s">
        <v>40</v>
      </c>
      <c r="B11" s="116" t="s">
        <v>62</v>
      </c>
      <c r="C11" s="117" t="s">
        <v>58</v>
      </c>
      <c r="D11" s="117" t="s">
        <v>63</v>
      </c>
      <c r="E11" s="117" t="s">
        <v>64</v>
      </c>
      <c r="F11" s="118">
        <v>68000</v>
      </c>
      <c r="G11" s="119">
        <v>68000</v>
      </c>
      <c r="H11" s="613" t="s">
        <v>65</v>
      </c>
      <c r="I11" s="120">
        <v>68000</v>
      </c>
    </row>
    <row r="12" spans="1:9" ht="52.5" x14ac:dyDescent="0.2">
      <c r="A12" s="115" t="s">
        <v>41</v>
      </c>
      <c r="B12" s="116" t="s">
        <v>196</v>
      </c>
      <c r="C12" s="117" t="s">
        <v>58</v>
      </c>
      <c r="D12" s="117" t="s">
        <v>63</v>
      </c>
      <c r="E12" s="117" t="s">
        <v>64</v>
      </c>
      <c r="F12" s="118">
        <v>15000</v>
      </c>
      <c r="G12" s="119">
        <v>15000</v>
      </c>
      <c r="H12" s="613" t="s">
        <v>65</v>
      </c>
      <c r="I12" s="120">
        <v>15000</v>
      </c>
    </row>
    <row r="13" spans="1:9" ht="52.5" x14ac:dyDescent="0.2">
      <c r="A13" s="115" t="s">
        <v>67</v>
      </c>
      <c r="B13" s="116" t="s">
        <v>66</v>
      </c>
      <c r="C13" s="117" t="s">
        <v>58</v>
      </c>
      <c r="D13" s="117" t="s">
        <v>63</v>
      </c>
      <c r="E13" s="117" t="s">
        <v>64</v>
      </c>
      <c r="F13" s="118">
        <v>45000</v>
      </c>
      <c r="G13" s="119">
        <v>45000</v>
      </c>
      <c r="H13" s="613" t="s">
        <v>65</v>
      </c>
      <c r="I13" s="120">
        <v>45000</v>
      </c>
    </row>
    <row r="14" spans="1:9" ht="52.5" x14ac:dyDescent="0.2">
      <c r="A14" s="115" t="s">
        <v>84</v>
      </c>
      <c r="B14" s="301" t="s">
        <v>197</v>
      </c>
      <c r="C14" s="304" t="s">
        <v>58</v>
      </c>
      <c r="D14" s="304" t="s">
        <v>63</v>
      </c>
      <c r="E14" s="304" t="s">
        <v>64</v>
      </c>
      <c r="F14" s="305">
        <v>173000</v>
      </c>
      <c r="G14" s="306">
        <v>173000</v>
      </c>
      <c r="H14" s="613" t="s">
        <v>65</v>
      </c>
      <c r="I14" s="307">
        <v>173000</v>
      </c>
    </row>
    <row r="15" spans="1:9" s="78" customFormat="1" ht="52.5" x14ac:dyDescent="0.2">
      <c r="A15" s="115" t="s">
        <v>198</v>
      </c>
      <c r="B15" s="301" t="s">
        <v>1024</v>
      </c>
      <c r="C15" s="304" t="s">
        <v>58</v>
      </c>
      <c r="D15" s="304" t="s">
        <v>63</v>
      </c>
      <c r="E15" s="304" t="s">
        <v>64</v>
      </c>
      <c r="F15" s="305">
        <v>800000</v>
      </c>
      <c r="G15" s="306">
        <v>800000</v>
      </c>
      <c r="H15" s="613" t="s">
        <v>65</v>
      </c>
      <c r="I15" s="307">
        <v>800000</v>
      </c>
    </row>
    <row r="16" spans="1:9" s="78" customFormat="1" ht="52.5" x14ac:dyDescent="0.2">
      <c r="A16" s="115" t="s">
        <v>98</v>
      </c>
      <c r="B16" s="301" t="s">
        <v>260</v>
      </c>
      <c r="C16" s="304" t="s">
        <v>58</v>
      </c>
      <c r="D16" s="304" t="s">
        <v>63</v>
      </c>
      <c r="E16" s="304" t="s">
        <v>64</v>
      </c>
      <c r="F16" s="305">
        <v>400000</v>
      </c>
      <c r="G16" s="306">
        <v>400000</v>
      </c>
      <c r="H16" s="613" t="s">
        <v>65</v>
      </c>
      <c r="I16" s="307">
        <v>400000</v>
      </c>
    </row>
    <row r="17" spans="1:9" s="78" customFormat="1" ht="52.5" x14ac:dyDescent="0.2">
      <c r="A17" s="115" t="s">
        <v>101</v>
      </c>
      <c r="B17" s="301" t="s">
        <v>205</v>
      </c>
      <c r="C17" s="304" t="s">
        <v>58</v>
      </c>
      <c r="D17" s="304" t="s">
        <v>63</v>
      </c>
      <c r="E17" s="304" t="s">
        <v>64</v>
      </c>
      <c r="F17" s="305">
        <v>100000</v>
      </c>
      <c r="G17" s="306">
        <v>100000</v>
      </c>
      <c r="H17" s="613" t="s">
        <v>65</v>
      </c>
      <c r="I17" s="307">
        <v>100000</v>
      </c>
    </row>
    <row r="18" spans="1:9" s="78" customFormat="1" ht="52.5" x14ac:dyDescent="0.2">
      <c r="A18" s="115" t="s">
        <v>103</v>
      </c>
      <c r="B18" s="301" t="s">
        <v>206</v>
      </c>
      <c r="C18" s="304" t="s">
        <v>58</v>
      </c>
      <c r="D18" s="304" t="s">
        <v>63</v>
      </c>
      <c r="E18" s="304" t="s">
        <v>64</v>
      </c>
      <c r="F18" s="305">
        <v>50000</v>
      </c>
      <c r="G18" s="306">
        <v>50000</v>
      </c>
      <c r="H18" s="613" t="s">
        <v>65</v>
      </c>
      <c r="I18" s="307">
        <v>50000</v>
      </c>
    </row>
    <row r="19" spans="1:9" s="78" customFormat="1" ht="54.75" customHeight="1" x14ac:dyDescent="0.2">
      <c r="A19" s="308" t="s">
        <v>105</v>
      </c>
      <c r="B19" s="580" t="s">
        <v>266</v>
      </c>
      <c r="C19" s="581" t="s">
        <v>267</v>
      </c>
      <c r="D19" s="581" t="s">
        <v>268</v>
      </c>
      <c r="E19" s="581"/>
      <c r="F19" s="582">
        <f>F20+F21</f>
        <v>160000</v>
      </c>
      <c r="G19" s="582">
        <f t="shared" ref="G19:I19" si="0">G20+G21</f>
        <v>160000</v>
      </c>
      <c r="H19" s="614" t="s">
        <v>65</v>
      </c>
      <c r="I19" s="589">
        <f t="shared" si="0"/>
        <v>160000</v>
      </c>
    </row>
    <row r="20" spans="1:9" s="78" customFormat="1" ht="12.75" x14ac:dyDescent="0.2">
      <c r="A20" s="570"/>
      <c r="B20" s="583" t="s">
        <v>43</v>
      </c>
      <c r="C20" s="584"/>
      <c r="D20" s="584"/>
      <c r="E20" s="585" t="s">
        <v>269</v>
      </c>
      <c r="F20" s="586">
        <v>102000</v>
      </c>
      <c r="G20" s="587">
        <v>102000</v>
      </c>
      <c r="H20" s="615"/>
      <c r="I20" s="588">
        <v>102000</v>
      </c>
    </row>
    <row r="21" spans="1:9" s="78" customFormat="1" ht="12.75" x14ac:dyDescent="0.2">
      <c r="A21" s="596"/>
      <c r="B21" s="597"/>
      <c r="C21" s="598"/>
      <c r="D21" s="598"/>
      <c r="E21" s="599" t="s">
        <v>92</v>
      </c>
      <c r="F21" s="600">
        <v>58000</v>
      </c>
      <c r="G21" s="601">
        <v>58000</v>
      </c>
      <c r="H21" s="616"/>
      <c r="I21" s="602">
        <v>58000</v>
      </c>
    </row>
    <row r="22" spans="1:9" ht="21" x14ac:dyDescent="0.2">
      <c r="A22" s="576" t="s">
        <v>107</v>
      </c>
      <c r="B22" s="592" t="s">
        <v>68</v>
      </c>
      <c r="C22" s="593">
        <v>700</v>
      </c>
      <c r="D22" s="593">
        <v>70005</v>
      </c>
      <c r="E22" s="593">
        <v>6060</v>
      </c>
      <c r="F22" s="594">
        <v>60000</v>
      </c>
      <c r="G22" s="594">
        <v>60000</v>
      </c>
      <c r="H22" s="617" t="s">
        <v>69</v>
      </c>
      <c r="I22" s="595">
        <v>60000</v>
      </c>
    </row>
    <row r="23" spans="1:9" ht="21" x14ac:dyDescent="0.2">
      <c r="A23" s="576" t="s">
        <v>109</v>
      </c>
      <c r="B23" s="121" t="s">
        <v>70</v>
      </c>
      <c r="C23" s="122" t="s">
        <v>71</v>
      </c>
      <c r="D23" s="122" t="s">
        <v>72</v>
      </c>
      <c r="E23" s="122" t="s">
        <v>73</v>
      </c>
      <c r="F23" s="123">
        <v>20000</v>
      </c>
      <c r="G23" s="123">
        <v>20000</v>
      </c>
      <c r="H23" s="618" t="s">
        <v>69</v>
      </c>
      <c r="I23" s="124">
        <v>20000</v>
      </c>
    </row>
    <row r="24" spans="1:9" ht="25.5" x14ac:dyDescent="0.2">
      <c r="A24" s="576" t="s">
        <v>199</v>
      </c>
      <c r="B24" s="125" t="s">
        <v>74</v>
      </c>
      <c r="C24" s="126" t="s">
        <v>71</v>
      </c>
      <c r="D24" s="126" t="s">
        <v>72</v>
      </c>
      <c r="E24" s="126" t="s">
        <v>73</v>
      </c>
      <c r="F24" s="127">
        <v>7000</v>
      </c>
      <c r="G24" s="127">
        <v>7000</v>
      </c>
      <c r="H24" s="619" t="s">
        <v>69</v>
      </c>
      <c r="I24" s="128">
        <v>7000</v>
      </c>
    </row>
    <row r="25" spans="1:9" ht="38.25" x14ac:dyDescent="0.2">
      <c r="A25" s="576" t="s">
        <v>200</v>
      </c>
      <c r="B25" s="129" t="s">
        <v>75</v>
      </c>
      <c r="C25" s="130" t="s">
        <v>76</v>
      </c>
      <c r="D25" s="130" t="s">
        <v>77</v>
      </c>
      <c r="E25" s="130" t="s">
        <v>78</v>
      </c>
      <c r="F25" s="131">
        <v>40000</v>
      </c>
      <c r="G25" s="131">
        <v>40000</v>
      </c>
      <c r="H25" s="620" t="s">
        <v>79</v>
      </c>
      <c r="I25" s="132">
        <v>40000</v>
      </c>
    </row>
    <row r="26" spans="1:9" s="78" customFormat="1" ht="42" x14ac:dyDescent="0.2">
      <c r="A26" s="576" t="s">
        <v>201</v>
      </c>
      <c r="B26" s="577" t="s">
        <v>261</v>
      </c>
      <c r="C26" s="578" t="s">
        <v>76</v>
      </c>
      <c r="D26" s="578" t="s">
        <v>208</v>
      </c>
      <c r="E26" s="578" t="s">
        <v>209</v>
      </c>
      <c r="F26" s="579">
        <v>30000</v>
      </c>
      <c r="G26" s="579">
        <v>30000</v>
      </c>
      <c r="H26" s="620" t="s">
        <v>210</v>
      </c>
      <c r="I26" s="312">
        <v>30000</v>
      </c>
    </row>
    <row r="27" spans="1:9" ht="31.5" x14ac:dyDescent="0.2">
      <c r="A27" s="596" t="s">
        <v>202</v>
      </c>
      <c r="B27" s="630" t="s">
        <v>80</v>
      </c>
      <c r="C27" s="631" t="s">
        <v>81</v>
      </c>
      <c r="D27" s="631" t="s">
        <v>82</v>
      </c>
      <c r="E27" s="631" t="s">
        <v>73</v>
      </c>
      <c r="F27" s="632">
        <v>4000</v>
      </c>
      <c r="G27" s="632">
        <v>4000</v>
      </c>
      <c r="H27" s="621" t="s">
        <v>83</v>
      </c>
      <c r="I27" s="633">
        <v>4000</v>
      </c>
    </row>
    <row r="28" spans="1:9" ht="63" x14ac:dyDescent="0.2">
      <c r="A28" s="576" t="s">
        <v>203</v>
      </c>
      <c r="B28" s="625" t="s">
        <v>85</v>
      </c>
      <c r="C28" s="626" t="s">
        <v>81</v>
      </c>
      <c r="D28" s="626" t="s">
        <v>86</v>
      </c>
      <c r="E28" s="626" t="s">
        <v>64</v>
      </c>
      <c r="F28" s="627">
        <v>50000</v>
      </c>
      <c r="G28" s="627">
        <v>50000</v>
      </c>
      <c r="H28" s="628" t="s">
        <v>87</v>
      </c>
      <c r="I28" s="629">
        <v>50000</v>
      </c>
    </row>
    <row r="29" spans="1:9" s="78" customFormat="1" ht="63" x14ac:dyDescent="0.2">
      <c r="A29" s="576" t="s">
        <v>207</v>
      </c>
      <c r="B29" s="309" t="s">
        <v>263</v>
      </c>
      <c r="C29" s="310" t="s">
        <v>81</v>
      </c>
      <c r="D29" s="310" t="s">
        <v>86</v>
      </c>
      <c r="E29" s="310" t="s">
        <v>64</v>
      </c>
      <c r="F29" s="311">
        <v>15000</v>
      </c>
      <c r="G29" s="311">
        <v>15000</v>
      </c>
      <c r="H29" s="621" t="s">
        <v>264</v>
      </c>
      <c r="I29" s="590">
        <v>15000</v>
      </c>
    </row>
    <row r="30" spans="1:9" ht="115.5" x14ac:dyDescent="0.2">
      <c r="A30" s="308" t="s">
        <v>211</v>
      </c>
      <c r="B30" s="135" t="s">
        <v>88</v>
      </c>
      <c r="C30" s="136" t="s">
        <v>89</v>
      </c>
      <c r="D30" s="136" t="s">
        <v>90</v>
      </c>
      <c r="E30" s="136"/>
      <c r="F30" s="137">
        <f>F32+F34+F36+F38</f>
        <v>10601565</v>
      </c>
      <c r="G30" s="137">
        <f>G32+G34+G36+G38</f>
        <v>10601565</v>
      </c>
      <c r="H30" s="622" t="s">
        <v>91</v>
      </c>
      <c r="I30" s="138">
        <f>I32+I34+I36+I38</f>
        <v>10601565</v>
      </c>
    </row>
    <row r="31" spans="1:9" ht="12.75" x14ac:dyDescent="0.2">
      <c r="A31" s="134"/>
      <c r="B31" s="139" t="s">
        <v>43</v>
      </c>
      <c r="C31" s="136"/>
      <c r="D31" s="136"/>
      <c r="E31" s="136" t="s">
        <v>92</v>
      </c>
      <c r="F31" s="140" t="s">
        <v>93</v>
      </c>
      <c r="G31" s="140" t="s">
        <v>93</v>
      </c>
      <c r="H31" s="622"/>
      <c r="I31" s="141" t="s">
        <v>93</v>
      </c>
    </row>
    <row r="32" spans="1:9" ht="12.75" x14ac:dyDescent="0.2">
      <c r="A32" s="134"/>
      <c r="B32" s="142"/>
      <c r="C32" s="136"/>
      <c r="D32" s="136"/>
      <c r="E32" s="136"/>
      <c r="F32" s="143">
        <v>589288</v>
      </c>
      <c r="G32" s="143">
        <v>589288</v>
      </c>
      <c r="H32" s="622"/>
      <c r="I32" s="144">
        <v>589288</v>
      </c>
    </row>
    <row r="33" spans="1:9" ht="22.5" x14ac:dyDescent="0.2">
      <c r="A33" s="134"/>
      <c r="B33" s="142"/>
      <c r="C33" s="136"/>
      <c r="D33" s="136"/>
      <c r="E33" s="136"/>
      <c r="F33" s="145" t="s">
        <v>94</v>
      </c>
      <c r="G33" s="145" t="s">
        <v>94</v>
      </c>
      <c r="H33" s="623"/>
      <c r="I33" s="146" t="s">
        <v>94</v>
      </c>
    </row>
    <row r="34" spans="1:9" ht="12.75" x14ac:dyDescent="0.2">
      <c r="A34" s="134"/>
      <c r="B34" s="142"/>
      <c r="C34" s="136"/>
      <c r="D34" s="136"/>
      <c r="E34" s="136" t="s">
        <v>92</v>
      </c>
      <c r="F34" s="143">
        <v>1875669</v>
      </c>
      <c r="G34" s="143">
        <v>1875669</v>
      </c>
      <c r="H34" s="622"/>
      <c r="I34" s="144">
        <v>1875669</v>
      </c>
    </row>
    <row r="35" spans="1:9" ht="12.75" x14ac:dyDescent="0.2">
      <c r="A35" s="134"/>
      <c r="B35" s="142"/>
      <c r="C35" s="136"/>
      <c r="D35" s="136"/>
      <c r="E35" s="136"/>
      <c r="F35" s="147" t="s">
        <v>95</v>
      </c>
      <c r="G35" s="147" t="s">
        <v>95</v>
      </c>
      <c r="H35" s="622"/>
      <c r="I35" s="148" t="s">
        <v>95</v>
      </c>
    </row>
    <row r="36" spans="1:9" ht="12.75" x14ac:dyDescent="0.2">
      <c r="A36" s="134"/>
      <c r="B36" s="142"/>
      <c r="C36" s="136"/>
      <c r="D36" s="136"/>
      <c r="E36" s="136" t="s">
        <v>92</v>
      </c>
      <c r="F36" s="149">
        <v>4157537</v>
      </c>
      <c r="G36" s="149">
        <v>4157537</v>
      </c>
      <c r="H36" s="622"/>
      <c r="I36" s="150">
        <v>4157537</v>
      </c>
    </row>
    <row r="37" spans="1:9" ht="12.75" x14ac:dyDescent="0.2">
      <c r="A37" s="134"/>
      <c r="B37" s="142"/>
      <c r="C37" s="136"/>
      <c r="D37" s="136"/>
      <c r="E37" s="136"/>
      <c r="F37" s="140" t="s">
        <v>96</v>
      </c>
      <c r="G37" s="140" t="s">
        <v>96</v>
      </c>
      <c r="H37" s="622"/>
      <c r="I37" s="141" t="s">
        <v>96</v>
      </c>
    </row>
    <row r="38" spans="1:9" ht="12.75" x14ac:dyDescent="0.2">
      <c r="A38" s="572"/>
      <c r="B38" s="573"/>
      <c r="C38" s="126"/>
      <c r="D38" s="126"/>
      <c r="E38" s="126" t="s">
        <v>97</v>
      </c>
      <c r="F38" s="574">
        <v>3979071</v>
      </c>
      <c r="G38" s="574">
        <v>3979071</v>
      </c>
      <c r="H38" s="619"/>
      <c r="I38" s="575">
        <v>3979071</v>
      </c>
    </row>
    <row r="39" spans="1:9" ht="52.5" x14ac:dyDescent="0.2">
      <c r="A39" s="571" t="s">
        <v>212</v>
      </c>
      <c r="B39" s="155" t="s">
        <v>99</v>
      </c>
      <c r="C39" s="156" t="s">
        <v>89</v>
      </c>
      <c r="D39" s="156" t="s">
        <v>100</v>
      </c>
      <c r="E39" s="156" t="s">
        <v>64</v>
      </c>
      <c r="F39" s="157">
        <v>10000</v>
      </c>
      <c r="G39" s="157">
        <v>10000</v>
      </c>
      <c r="H39" s="619" t="s">
        <v>65</v>
      </c>
      <c r="I39" s="158">
        <v>10000</v>
      </c>
    </row>
    <row r="40" spans="1:9" ht="52.5" x14ac:dyDescent="0.2">
      <c r="A40" s="571" t="s">
        <v>213</v>
      </c>
      <c r="B40" s="155" t="s">
        <v>102</v>
      </c>
      <c r="C40" s="156" t="s">
        <v>89</v>
      </c>
      <c r="D40" s="156" t="s">
        <v>100</v>
      </c>
      <c r="E40" s="156" t="s">
        <v>64</v>
      </c>
      <c r="F40" s="157">
        <v>25000</v>
      </c>
      <c r="G40" s="157">
        <v>25000</v>
      </c>
      <c r="H40" s="617" t="s">
        <v>65</v>
      </c>
      <c r="I40" s="158">
        <v>25000</v>
      </c>
    </row>
    <row r="41" spans="1:9" ht="52.5" x14ac:dyDescent="0.2">
      <c r="A41" s="571" t="s">
        <v>214</v>
      </c>
      <c r="B41" s="151" t="s">
        <v>104</v>
      </c>
      <c r="C41" s="152" t="s">
        <v>89</v>
      </c>
      <c r="D41" s="152" t="s">
        <v>100</v>
      </c>
      <c r="E41" s="152" t="s">
        <v>64</v>
      </c>
      <c r="F41" s="153">
        <v>5000</v>
      </c>
      <c r="G41" s="153">
        <v>5000</v>
      </c>
      <c r="H41" s="613" t="s">
        <v>65</v>
      </c>
      <c r="I41" s="154">
        <v>5000</v>
      </c>
    </row>
    <row r="42" spans="1:9" ht="52.5" x14ac:dyDescent="0.2">
      <c r="A42" s="571" t="s">
        <v>215</v>
      </c>
      <c r="B42" s="151" t="s">
        <v>106</v>
      </c>
      <c r="C42" s="152" t="s">
        <v>89</v>
      </c>
      <c r="D42" s="152" t="s">
        <v>100</v>
      </c>
      <c r="E42" s="152" t="s">
        <v>64</v>
      </c>
      <c r="F42" s="159">
        <v>30000</v>
      </c>
      <c r="G42" s="160">
        <v>30000</v>
      </c>
      <c r="H42" s="613" t="s">
        <v>65</v>
      </c>
      <c r="I42" s="161">
        <v>30000</v>
      </c>
    </row>
    <row r="43" spans="1:9" ht="52.5" x14ac:dyDescent="0.2">
      <c r="A43" s="571" t="s">
        <v>216</v>
      </c>
      <c r="B43" s="151" t="s">
        <v>108</v>
      </c>
      <c r="C43" s="314" t="s">
        <v>89</v>
      </c>
      <c r="D43" s="314" t="s">
        <v>100</v>
      </c>
      <c r="E43" s="314" t="s">
        <v>64</v>
      </c>
      <c r="F43" s="315">
        <v>10000</v>
      </c>
      <c r="G43" s="315">
        <v>10000</v>
      </c>
      <c r="H43" s="614" t="s">
        <v>65</v>
      </c>
      <c r="I43" s="161">
        <v>10000</v>
      </c>
    </row>
    <row r="44" spans="1:9" s="78" customFormat="1" ht="52.5" x14ac:dyDescent="0.2">
      <c r="A44" s="571" t="s">
        <v>217</v>
      </c>
      <c r="B44" s="313" t="s">
        <v>219</v>
      </c>
      <c r="C44" s="133" t="s">
        <v>89</v>
      </c>
      <c r="D44" s="133" t="s">
        <v>220</v>
      </c>
      <c r="E44" s="133" t="s">
        <v>64</v>
      </c>
      <c r="F44" s="316">
        <v>1228200</v>
      </c>
      <c r="G44" s="316">
        <v>7500</v>
      </c>
      <c r="H44" s="618" t="s">
        <v>223</v>
      </c>
      <c r="I44" s="317">
        <v>7500</v>
      </c>
    </row>
    <row r="45" spans="1:9" ht="52.5" x14ac:dyDescent="0.2">
      <c r="A45" s="571" t="s">
        <v>218</v>
      </c>
      <c r="B45" s="162" t="s">
        <v>110</v>
      </c>
      <c r="C45" s="163" t="s">
        <v>111</v>
      </c>
      <c r="D45" s="163" t="s">
        <v>112</v>
      </c>
      <c r="E45" s="163" t="s">
        <v>64</v>
      </c>
      <c r="F45" s="164">
        <v>1177400</v>
      </c>
      <c r="G45" s="164">
        <v>72000</v>
      </c>
      <c r="H45" s="624" t="s">
        <v>113</v>
      </c>
      <c r="I45" s="165">
        <v>72000</v>
      </c>
    </row>
    <row r="46" spans="1:9" s="78" customFormat="1" ht="31.5" x14ac:dyDescent="0.2">
      <c r="A46" s="571" t="s">
        <v>221</v>
      </c>
      <c r="B46" s="318" t="s">
        <v>222</v>
      </c>
      <c r="C46" s="310" t="s">
        <v>111</v>
      </c>
      <c r="D46" s="310" t="s">
        <v>112</v>
      </c>
      <c r="E46" s="310" t="s">
        <v>73</v>
      </c>
      <c r="F46" s="311">
        <v>19000</v>
      </c>
      <c r="G46" s="311">
        <v>19000</v>
      </c>
      <c r="H46" s="620" t="s">
        <v>79</v>
      </c>
      <c r="I46" s="590">
        <v>19000</v>
      </c>
    </row>
    <row r="47" spans="1:9" s="78" customFormat="1" ht="52.5" x14ac:dyDescent="0.2">
      <c r="A47" s="571" t="s">
        <v>265</v>
      </c>
      <c r="B47" s="318" t="s">
        <v>257</v>
      </c>
      <c r="C47" s="310" t="s">
        <v>224</v>
      </c>
      <c r="D47" s="310" t="s">
        <v>225</v>
      </c>
      <c r="E47" s="310" t="s">
        <v>73</v>
      </c>
      <c r="F47" s="311">
        <v>8000</v>
      </c>
      <c r="G47" s="311">
        <v>8000</v>
      </c>
      <c r="H47" s="614" t="s">
        <v>65</v>
      </c>
      <c r="I47" s="591">
        <v>8000</v>
      </c>
    </row>
    <row r="48" spans="1:9" ht="16.5" thickBot="1" x14ac:dyDescent="0.3">
      <c r="A48" s="674"/>
      <c r="B48" s="674"/>
      <c r="C48" s="674"/>
      <c r="D48" s="674"/>
      <c r="E48" s="674"/>
      <c r="F48" s="166">
        <f>F45+F30+F24+F22+F25+F27+F23+F43+F42+F41+F40+F39+F14+F13+F12+F11+F9+F28+F15+F16+F17+F18+F26+F46+F47+F44+F10+F29+F19</f>
        <v>15301165</v>
      </c>
      <c r="G48" s="166">
        <f>G45+G30+G24+G22+G25+G27+G23+G43+G42+G41+G40+G39+G14+G13+G12+G11+G9+G28+G15+G16+G17+G18+G26+G46+G47+G44+G10+G29+G19</f>
        <v>12975065</v>
      </c>
      <c r="H48" s="475"/>
      <c r="I48" s="476">
        <f>I9+I10+I11+I12+I13+I14+I15+I16+I17+I18+I22+I23+I24+I25+I26+I27+I28+I30+I39+I40+I41+I42+I43+I44+I45+I46+I47+I29+I19</f>
        <v>12975065</v>
      </c>
    </row>
  </sheetData>
  <mergeCells count="3">
    <mergeCell ref="B5:I5"/>
    <mergeCell ref="C8:E8"/>
    <mergeCell ref="A48:E48"/>
  </mergeCells>
  <pageMargins left="0.70866141732283472" right="0.11811023622047245" top="0.74803149606299213" bottom="0.74803149606299213" header="0.51181102362204722" footer="0.31496062992125984"/>
  <pageSetup paperSize="9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zoomScaleNormal="100" workbookViewId="0">
      <selection activeCell="E22" sqref="E22:G22"/>
    </sheetView>
  </sheetViews>
  <sheetFormatPr defaultRowHeight="12.75" x14ac:dyDescent="0.2"/>
  <cols>
    <col min="1" max="3" width="9.33203125" style="3"/>
    <col min="4" max="4" width="43.5" style="3" customWidth="1"/>
    <col min="5" max="5" width="16.83203125" style="3" customWidth="1"/>
    <col min="6" max="6" width="14.33203125" style="3" customWidth="1"/>
    <col min="7" max="7" width="17.1640625" style="3" customWidth="1"/>
    <col min="8" max="8" width="15.1640625" style="3" customWidth="1"/>
    <col min="9" max="9" width="14.1640625" style="3" customWidth="1"/>
    <col min="10" max="10" width="16.6640625" style="3" customWidth="1"/>
    <col min="11" max="16384" width="9.33203125" style="3"/>
  </cols>
  <sheetData>
    <row r="1" spans="1:10" x14ac:dyDescent="0.2">
      <c r="A1" s="1"/>
      <c r="B1" s="1"/>
      <c r="C1" s="1"/>
      <c r="D1" s="1"/>
      <c r="E1" s="2"/>
      <c r="F1" s="2"/>
      <c r="G1" s="2"/>
      <c r="H1" s="678" t="s">
        <v>1029</v>
      </c>
      <c r="I1" s="678"/>
      <c r="J1" s="678"/>
    </row>
    <row r="2" spans="1:10" x14ac:dyDescent="0.2">
      <c r="A2" s="1"/>
      <c r="B2" s="1"/>
      <c r="C2" s="1"/>
      <c r="D2" s="1"/>
      <c r="E2" s="2"/>
      <c r="F2" s="2"/>
      <c r="G2" s="2"/>
      <c r="H2" s="678" t="s">
        <v>194</v>
      </c>
      <c r="I2" s="678"/>
      <c r="J2" s="678"/>
    </row>
    <row r="3" spans="1:10" x14ac:dyDescent="0.2">
      <c r="A3" s="1"/>
      <c r="B3" s="1"/>
      <c r="C3" s="1"/>
      <c r="D3" s="1"/>
      <c r="E3" s="4"/>
      <c r="F3" s="4"/>
      <c r="G3" s="4"/>
      <c r="H3" s="679" t="s">
        <v>195</v>
      </c>
      <c r="I3" s="679"/>
      <c r="J3" s="679"/>
    </row>
    <row r="4" spans="1:10" x14ac:dyDescent="0.2">
      <c r="A4" s="1"/>
      <c r="B4" s="1"/>
      <c r="C4" s="1"/>
      <c r="D4" s="1"/>
      <c r="E4" s="4"/>
      <c r="F4" s="4"/>
      <c r="G4" s="4"/>
      <c r="H4" s="492"/>
      <c r="I4" s="492"/>
      <c r="J4" s="492"/>
    </row>
    <row r="5" spans="1:10" ht="13.5" x14ac:dyDescent="0.25">
      <c r="A5" s="680" t="s">
        <v>0</v>
      </c>
      <c r="B5" s="681"/>
      <c r="C5" s="681"/>
      <c r="D5" s="681"/>
      <c r="E5" s="681"/>
      <c r="F5" s="681"/>
      <c r="G5" s="681"/>
      <c r="H5" s="681"/>
      <c r="I5" s="681"/>
      <c r="J5" s="681"/>
    </row>
    <row r="6" spans="1:10" ht="16.5" thickBot="1" x14ac:dyDescent="0.3">
      <c r="A6" s="682"/>
      <c r="B6" s="682"/>
      <c r="C6" s="682"/>
      <c r="D6" s="682"/>
      <c r="E6" s="682"/>
      <c r="F6" s="682"/>
      <c r="G6" s="682"/>
      <c r="H6" s="682"/>
      <c r="I6" s="682"/>
      <c r="J6" s="682"/>
    </row>
    <row r="7" spans="1:10" x14ac:dyDescent="0.2">
      <c r="A7" s="683" t="s">
        <v>1</v>
      </c>
      <c r="B7" s="685" t="s">
        <v>2</v>
      </c>
      <c r="C7" s="685" t="s">
        <v>3</v>
      </c>
      <c r="D7" s="685" t="s">
        <v>4</v>
      </c>
      <c r="E7" s="687" t="s">
        <v>5</v>
      </c>
      <c r="F7" s="688"/>
      <c r="G7" s="688"/>
      <c r="H7" s="675" t="s">
        <v>6</v>
      </c>
      <c r="I7" s="676"/>
      <c r="J7" s="677"/>
    </row>
    <row r="8" spans="1:10" ht="35.25" customHeight="1" x14ac:dyDescent="0.2">
      <c r="A8" s="684"/>
      <c r="B8" s="686"/>
      <c r="C8" s="686"/>
      <c r="D8" s="686"/>
      <c r="E8" s="480" t="s">
        <v>8</v>
      </c>
      <c r="F8" s="481" t="s">
        <v>7</v>
      </c>
      <c r="G8" s="482" t="s">
        <v>226</v>
      </c>
      <c r="H8" s="483" t="s">
        <v>8</v>
      </c>
      <c r="I8" s="481" t="s">
        <v>7</v>
      </c>
      <c r="J8" s="482" t="s">
        <v>226</v>
      </c>
    </row>
    <row r="9" spans="1:10" ht="15.75" x14ac:dyDescent="0.2">
      <c r="A9" s="479">
        <v>852</v>
      </c>
      <c r="B9" s="5"/>
      <c r="C9" s="5"/>
      <c r="D9" s="6" t="s">
        <v>9</v>
      </c>
      <c r="E9" s="7">
        <f>E10+E13+E16+E19+E32</f>
        <v>460363</v>
      </c>
      <c r="F9" s="7">
        <f>F10+F13+F16+F19+F32</f>
        <v>-10000</v>
      </c>
      <c r="G9" s="9">
        <f>E9+F9</f>
        <v>450363</v>
      </c>
      <c r="H9" s="7">
        <f>H10+H13+H16+H19+H32</f>
        <v>460363</v>
      </c>
      <c r="I9" s="8">
        <f>I10+I13+I16+I19+I32</f>
        <v>-10000</v>
      </c>
      <c r="J9" s="9">
        <f>J10+J13+J16+J19+J32</f>
        <v>450363</v>
      </c>
    </row>
    <row r="10" spans="1:10" ht="81" customHeight="1" x14ac:dyDescent="0.2">
      <c r="A10" s="10"/>
      <c r="B10" s="11">
        <v>85213</v>
      </c>
      <c r="C10" s="12"/>
      <c r="D10" s="13" t="s">
        <v>10</v>
      </c>
      <c r="E10" s="14">
        <f>E11</f>
        <v>16963</v>
      </c>
      <c r="F10" s="15"/>
      <c r="G10" s="16">
        <f>E10+F10</f>
        <v>16963</v>
      </c>
      <c r="H10" s="15">
        <f>H12</f>
        <v>16963</v>
      </c>
      <c r="I10" s="17"/>
      <c r="J10" s="18">
        <f>H10+I10</f>
        <v>16963</v>
      </c>
    </row>
    <row r="11" spans="1:10" ht="38.25" customHeight="1" x14ac:dyDescent="0.2">
      <c r="A11" s="10"/>
      <c r="B11" s="19"/>
      <c r="C11" s="20">
        <v>2030</v>
      </c>
      <c r="D11" s="21" t="s">
        <v>11</v>
      </c>
      <c r="E11" s="22">
        <v>16963</v>
      </c>
      <c r="F11" s="23"/>
      <c r="G11" s="24">
        <f>E11+F11</f>
        <v>16963</v>
      </c>
      <c r="H11" s="23"/>
      <c r="I11" s="25"/>
      <c r="J11" s="26"/>
    </row>
    <row r="12" spans="1:10" ht="15.75" x14ac:dyDescent="0.2">
      <c r="A12" s="10"/>
      <c r="B12" s="27"/>
      <c r="C12" s="20">
        <v>4130</v>
      </c>
      <c r="D12" s="28" t="s">
        <v>12</v>
      </c>
      <c r="E12" s="29"/>
      <c r="F12" s="30"/>
      <c r="G12" s="31"/>
      <c r="H12" s="23">
        <v>16963</v>
      </c>
      <c r="I12" s="32"/>
      <c r="J12" s="26">
        <f>H12+I12</f>
        <v>16963</v>
      </c>
    </row>
    <row r="13" spans="1:10" ht="32.25" customHeight="1" x14ac:dyDescent="0.2">
      <c r="A13" s="10"/>
      <c r="B13" s="11">
        <v>85214</v>
      </c>
      <c r="C13" s="12"/>
      <c r="D13" s="13" t="s">
        <v>13</v>
      </c>
      <c r="E13" s="14">
        <f>E14</f>
        <v>130100</v>
      </c>
      <c r="F13" s="15">
        <f>F14</f>
        <v>-10000</v>
      </c>
      <c r="G13" s="16">
        <f>E13+F13</f>
        <v>120100</v>
      </c>
      <c r="H13" s="15">
        <f>H15</f>
        <v>130100</v>
      </c>
      <c r="I13" s="17">
        <f>I15</f>
        <v>-10000</v>
      </c>
      <c r="J13" s="18">
        <f>H13+I13</f>
        <v>120100</v>
      </c>
    </row>
    <row r="14" spans="1:10" ht="39" customHeight="1" x14ac:dyDescent="0.2">
      <c r="A14" s="10"/>
      <c r="B14" s="19"/>
      <c r="C14" s="20">
        <v>2030</v>
      </c>
      <c r="D14" s="21" t="s">
        <v>11</v>
      </c>
      <c r="E14" s="22">
        <v>130100</v>
      </c>
      <c r="F14" s="23">
        <v>-10000</v>
      </c>
      <c r="G14" s="24">
        <f>E14+F14</f>
        <v>120100</v>
      </c>
      <c r="H14" s="23"/>
      <c r="I14" s="25"/>
      <c r="J14" s="26"/>
    </row>
    <row r="15" spans="1:10" ht="15.75" x14ac:dyDescent="0.2">
      <c r="A15" s="10"/>
      <c r="B15" s="27"/>
      <c r="C15" s="20">
        <v>3110</v>
      </c>
      <c r="D15" s="28" t="s">
        <v>14</v>
      </c>
      <c r="E15" s="29"/>
      <c r="F15" s="30"/>
      <c r="G15" s="31"/>
      <c r="H15" s="23">
        <v>130100</v>
      </c>
      <c r="I15" s="25">
        <v>-10000</v>
      </c>
      <c r="J15" s="26">
        <f>H15+I15</f>
        <v>120100</v>
      </c>
    </row>
    <row r="16" spans="1:10" ht="15.75" x14ac:dyDescent="0.2">
      <c r="A16" s="10"/>
      <c r="B16" s="33">
        <v>85216</v>
      </c>
      <c r="C16" s="34"/>
      <c r="D16" s="35" t="s">
        <v>15</v>
      </c>
      <c r="E16" s="36">
        <f>SUM(E17:E17)</f>
        <v>143100</v>
      </c>
      <c r="F16" s="37"/>
      <c r="G16" s="38">
        <f>E16+F16</f>
        <v>143100</v>
      </c>
      <c r="H16" s="39">
        <f>SUM(H18)</f>
        <v>143100</v>
      </c>
      <c r="I16" s="40"/>
      <c r="J16" s="41">
        <f>H16+I16</f>
        <v>143100</v>
      </c>
    </row>
    <row r="17" spans="1:10" ht="41.25" customHeight="1" x14ac:dyDescent="0.2">
      <c r="A17" s="10"/>
      <c r="B17" s="19"/>
      <c r="C17" s="20">
        <v>2030</v>
      </c>
      <c r="D17" s="21" t="s">
        <v>11</v>
      </c>
      <c r="E17" s="22">
        <v>143100</v>
      </c>
      <c r="F17" s="23"/>
      <c r="G17" s="24">
        <f>E17+F17</f>
        <v>143100</v>
      </c>
      <c r="H17" s="30"/>
      <c r="I17" s="25"/>
      <c r="J17" s="42"/>
    </row>
    <row r="18" spans="1:10" ht="15.75" x14ac:dyDescent="0.2">
      <c r="A18" s="10"/>
      <c r="B18" s="43"/>
      <c r="C18" s="20">
        <v>3110</v>
      </c>
      <c r="D18" s="21" t="s">
        <v>14</v>
      </c>
      <c r="E18" s="22"/>
      <c r="F18" s="23"/>
      <c r="G18" s="24"/>
      <c r="H18" s="23">
        <v>143100</v>
      </c>
      <c r="I18" s="25"/>
      <c r="J18" s="26">
        <f>H18+I18</f>
        <v>143100</v>
      </c>
    </row>
    <row r="19" spans="1:10" ht="15.75" x14ac:dyDescent="0.2">
      <c r="A19" s="10"/>
      <c r="B19" s="11">
        <v>85219</v>
      </c>
      <c r="C19" s="34"/>
      <c r="D19" s="35" t="s">
        <v>16</v>
      </c>
      <c r="E19" s="36">
        <f>E20</f>
        <v>107700</v>
      </c>
      <c r="F19" s="37"/>
      <c r="G19" s="38">
        <f>E19+F19</f>
        <v>107700</v>
      </c>
      <c r="H19" s="39">
        <f>SUM(H21:H31)</f>
        <v>107700</v>
      </c>
      <c r="I19" s="40"/>
      <c r="J19" s="41">
        <f>H19+I19</f>
        <v>107700</v>
      </c>
    </row>
    <row r="20" spans="1:10" ht="39" customHeight="1" x14ac:dyDescent="0.2">
      <c r="A20" s="10"/>
      <c r="B20" s="19"/>
      <c r="C20" s="20">
        <v>2030</v>
      </c>
      <c r="D20" s="21" t="s">
        <v>11</v>
      </c>
      <c r="E20" s="477">
        <v>107700</v>
      </c>
      <c r="F20" s="56"/>
      <c r="G20" s="478">
        <f>E20+F20</f>
        <v>107700</v>
      </c>
      <c r="H20" s="30"/>
      <c r="I20" s="25"/>
      <c r="J20" s="42"/>
    </row>
    <row r="21" spans="1:10" ht="25.5" x14ac:dyDescent="0.2">
      <c r="A21" s="10"/>
      <c r="B21" s="43"/>
      <c r="C21" s="20">
        <v>3020</v>
      </c>
      <c r="D21" s="44" t="s">
        <v>17</v>
      </c>
      <c r="E21" s="48"/>
      <c r="F21" s="49"/>
      <c r="G21" s="50"/>
      <c r="H21" s="45">
        <v>900</v>
      </c>
      <c r="I21" s="46"/>
      <c r="J21" s="47">
        <f>H21+I21</f>
        <v>900</v>
      </c>
    </row>
    <row r="22" spans="1:10" ht="15.75" x14ac:dyDescent="0.2">
      <c r="A22" s="10"/>
      <c r="B22" s="43"/>
      <c r="C22" s="20">
        <v>4010</v>
      </c>
      <c r="D22" s="28" t="s">
        <v>18</v>
      </c>
      <c r="E22" s="32"/>
      <c r="F22" s="30"/>
      <c r="G22" s="31"/>
      <c r="H22" s="23">
        <v>60653</v>
      </c>
      <c r="I22" s="32"/>
      <c r="J22" s="26">
        <f t="shared" ref="J22:J31" si="0">H22+I22</f>
        <v>60653</v>
      </c>
    </row>
    <row r="23" spans="1:10" ht="15.75" x14ac:dyDescent="0.2">
      <c r="A23" s="51"/>
      <c r="B23" s="43"/>
      <c r="C23" s="20">
        <v>4040</v>
      </c>
      <c r="D23" s="28" t="s">
        <v>19</v>
      </c>
      <c r="E23" s="48"/>
      <c r="F23" s="49"/>
      <c r="G23" s="50"/>
      <c r="H23" s="23">
        <v>14719</v>
      </c>
      <c r="I23" s="46"/>
      <c r="J23" s="26">
        <f t="shared" si="0"/>
        <v>14719</v>
      </c>
    </row>
    <row r="24" spans="1:10" ht="15.75" x14ac:dyDescent="0.2">
      <c r="A24" s="51"/>
      <c r="B24" s="43"/>
      <c r="C24" s="52">
        <v>4110</v>
      </c>
      <c r="D24" s="28" t="s">
        <v>20</v>
      </c>
      <c r="E24" s="48"/>
      <c r="F24" s="49"/>
      <c r="G24" s="50"/>
      <c r="H24" s="23">
        <v>12979</v>
      </c>
      <c r="I24" s="46"/>
      <c r="J24" s="26">
        <f t="shared" si="0"/>
        <v>12979</v>
      </c>
    </row>
    <row r="25" spans="1:10" ht="15.75" x14ac:dyDescent="0.2">
      <c r="A25" s="10"/>
      <c r="B25" s="43"/>
      <c r="C25" s="52">
        <v>4120</v>
      </c>
      <c r="D25" s="28" t="s">
        <v>21</v>
      </c>
      <c r="E25" s="48"/>
      <c r="F25" s="49"/>
      <c r="G25" s="50"/>
      <c r="H25" s="23">
        <v>1847</v>
      </c>
      <c r="I25" s="32"/>
      <c r="J25" s="26">
        <f t="shared" si="0"/>
        <v>1847</v>
      </c>
    </row>
    <row r="26" spans="1:10" ht="15.75" x14ac:dyDescent="0.2">
      <c r="A26" s="10"/>
      <c r="B26" s="43"/>
      <c r="C26" s="20">
        <v>4210</v>
      </c>
      <c r="D26" s="28" t="s">
        <v>22</v>
      </c>
      <c r="E26" s="48"/>
      <c r="F26" s="49"/>
      <c r="G26" s="50"/>
      <c r="H26" s="23">
        <v>400</v>
      </c>
      <c r="I26" s="46"/>
      <c r="J26" s="26">
        <f t="shared" si="0"/>
        <v>400</v>
      </c>
    </row>
    <row r="27" spans="1:10" ht="15.75" x14ac:dyDescent="0.2">
      <c r="A27" s="10"/>
      <c r="B27" s="43"/>
      <c r="C27" s="20">
        <v>4260</v>
      </c>
      <c r="D27" s="28" t="s">
        <v>23</v>
      </c>
      <c r="E27" s="48"/>
      <c r="F27" s="49"/>
      <c r="G27" s="50"/>
      <c r="H27" s="23">
        <v>1000</v>
      </c>
      <c r="I27" s="46"/>
      <c r="J27" s="26">
        <f t="shared" si="0"/>
        <v>1000</v>
      </c>
    </row>
    <row r="28" spans="1:10" ht="15.75" x14ac:dyDescent="0.2">
      <c r="A28" s="10"/>
      <c r="B28" s="43"/>
      <c r="C28" s="20">
        <v>4300</v>
      </c>
      <c r="D28" s="28" t="s">
        <v>24</v>
      </c>
      <c r="E28" s="48"/>
      <c r="F28" s="49"/>
      <c r="G28" s="50"/>
      <c r="H28" s="23">
        <v>800</v>
      </c>
      <c r="I28" s="46"/>
      <c r="J28" s="26">
        <f t="shared" si="0"/>
        <v>800</v>
      </c>
    </row>
    <row r="29" spans="1:10" ht="27" customHeight="1" x14ac:dyDescent="0.2">
      <c r="A29" s="10"/>
      <c r="B29" s="43"/>
      <c r="C29" s="20">
        <v>4400</v>
      </c>
      <c r="D29" s="28" t="s">
        <v>25</v>
      </c>
      <c r="E29" s="48"/>
      <c r="F29" s="49"/>
      <c r="G29" s="50"/>
      <c r="H29" s="23">
        <v>3542</v>
      </c>
      <c r="I29" s="46"/>
      <c r="J29" s="26">
        <f t="shared" si="0"/>
        <v>3542</v>
      </c>
    </row>
    <row r="30" spans="1:10" ht="30.75" customHeight="1" x14ac:dyDescent="0.2">
      <c r="A30" s="10"/>
      <c r="B30" s="43"/>
      <c r="C30" s="20">
        <v>4440</v>
      </c>
      <c r="D30" s="28" t="s">
        <v>26</v>
      </c>
      <c r="E30" s="48"/>
      <c r="F30" s="49"/>
      <c r="G30" s="50"/>
      <c r="H30" s="23">
        <v>10360</v>
      </c>
      <c r="I30" s="46"/>
      <c r="J30" s="26">
        <f t="shared" si="0"/>
        <v>10360</v>
      </c>
    </row>
    <row r="31" spans="1:10" ht="30.75" customHeight="1" x14ac:dyDescent="0.2">
      <c r="A31" s="10"/>
      <c r="B31" s="43"/>
      <c r="C31" s="53">
        <v>4700</v>
      </c>
      <c r="D31" s="54" t="s">
        <v>27</v>
      </c>
      <c r="E31" s="55"/>
      <c r="F31" s="49"/>
      <c r="G31" s="50"/>
      <c r="H31" s="56">
        <v>500</v>
      </c>
      <c r="I31" s="57"/>
      <c r="J31" s="58">
        <f t="shared" si="0"/>
        <v>500</v>
      </c>
    </row>
    <row r="32" spans="1:10" ht="15.75" x14ac:dyDescent="0.2">
      <c r="A32" s="10"/>
      <c r="B32" s="59">
        <v>85295</v>
      </c>
      <c r="C32" s="59"/>
      <c r="D32" s="60" t="s">
        <v>28</v>
      </c>
      <c r="E32" s="61">
        <f>E33</f>
        <v>62500</v>
      </c>
      <c r="F32" s="61">
        <f>F33</f>
        <v>0</v>
      </c>
      <c r="G32" s="62">
        <f>G33</f>
        <v>62500</v>
      </c>
      <c r="H32" s="63">
        <f>H34</f>
        <v>62500</v>
      </c>
      <c r="I32" s="61">
        <f>I34</f>
        <v>0</v>
      </c>
      <c r="J32" s="62">
        <f>J34</f>
        <v>62500</v>
      </c>
    </row>
    <row r="33" spans="1:10" ht="40.5" customHeight="1" x14ac:dyDescent="0.2">
      <c r="A33" s="10"/>
      <c r="B33" s="43"/>
      <c r="C33" s="64">
        <v>2030</v>
      </c>
      <c r="D33" s="65" t="s">
        <v>11</v>
      </c>
      <c r="E33" s="66">
        <v>62500</v>
      </c>
      <c r="F33" s="66"/>
      <c r="G33" s="67">
        <f>E33+F33</f>
        <v>62500</v>
      </c>
      <c r="H33" s="56"/>
      <c r="I33" s="48"/>
      <c r="J33" s="58"/>
    </row>
    <row r="34" spans="1:10" ht="16.5" thickBot="1" x14ac:dyDescent="0.25">
      <c r="A34" s="10"/>
      <c r="B34" s="43"/>
      <c r="C34" s="20">
        <v>3110</v>
      </c>
      <c r="D34" s="21" t="s">
        <v>14</v>
      </c>
      <c r="E34" s="55"/>
      <c r="F34" s="49"/>
      <c r="G34" s="50"/>
      <c r="H34" s="68">
        <v>62500</v>
      </c>
      <c r="I34" s="69"/>
      <c r="J34" s="70">
        <f>H34+I34</f>
        <v>62500</v>
      </c>
    </row>
    <row r="35" spans="1:10" ht="16.5" thickBot="1" x14ac:dyDescent="0.25">
      <c r="A35" s="71"/>
      <c r="B35" s="72"/>
      <c r="C35" s="72"/>
      <c r="D35" s="73" t="s">
        <v>29</v>
      </c>
      <c r="E35" s="74">
        <f t="shared" ref="E35:J35" si="1">E9</f>
        <v>460363</v>
      </c>
      <c r="F35" s="74">
        <f t="shared" si="1"/>
        <v>-10000</v>
      </c>
      <c r="G35" s="75">
        <f t="shared" si="1"/>
        <v>450363</v>
      </c>
      <c r="H35" s="76">
        <f t="shared" si="1"/>
        <v>460363</v>
      </c>
      <c r="I35" s="74">
        <f t="shared" si="1"/>
        <v>-10000</v>
      </c>
      <c r="J35" s="77">
        <f t="shared" si="1"/>
        <v>450363</v>
      </c>
    </row>
  </sheetData>
  <mergeCells count="11">
    <mergeCell ref="H7:J7"/>
    <mergeCell ref="H1:J1"/>
    <mergeCell ref="H2:J2"/>
    <mergeCell ref="H3:J3"/>
    <mergeCell ref="A5:J5"/>
    <mergeCell ref="A6:J6"/>
    <mergeCell ref="A7:A8"/>
    <mergeCell ref="B7:B8"/>
    <mergeCell ref="C7:C8"/>
    <mergeCell ref="D7:D8"/>
    <mergeCell ref="E7:G7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workbookViewId="0">
      <selection activeCell="E2" sqref="E2:G2"/>
    </sheetView>
  </sheetViews>
  <sheetFormatPr defaultRowHeight="11.25" x14ac:dyDescent="0.2"/>
  <cols>
    <col min="2" max="2" width="9.6640625" customWidth="1"/>
    <col min="3" max="3" width="7.33203125" customWidth="1"/>
    <col min="4" max="4" width="38.6640625" customWidth="1"/>
    <col min="5" max="5" width="15.6640625" customWidth="1"/>
    <col min="6" max="6" width="13.83203125" customWidth="1"/>
    <col min="7" max="7" width="15.83203125" customWidth="1"/>
  </cols>
  <sheetData>
    <row r="1" spans="1:7" ht="12" x14ac:dyDescent="0.2">
      <c r="A1" s="168"/>
      <c r="B1" s="168"/>
      <c r="C1" s="168"/>
      <c r="D1" s="493"/>
      <c r="E1" s="692" t="s">
        <v>1030</v>
      </c>
      <c r="F1" s="692"/>
      <c r="G1" s="692"/>
    </row>
    <row r="2" spans="1:7" ht="12" x14ac:dyDescent="0.2">
      <c r="A2" s="168"/>
      <c r="B2" s="168"/>
      <c r="C2" s="168"/>
      <c r="D2" s="494"/>
      <c r="E2" s="693" t="s">
        <v>48</v>
      </c>
      <c r="F2" s="693"/>
      <c r="G2" s="693"/>
    </row>
    <row r="3" spans="1:7" ht="12" x14ac:dyDescent="0.2">
      <c r="A3" s="168"/>
      <c r="B3" s="168"/>
      <c r="C3" s="168"/>
      <c r="D3" s="4"/>
      <c r="E3" s="694" t="s">
        <v>195</v>
      </c>
      <c r="F3" s="694"/>
      <c r="G3" s="694"/>
    </row>
    <row r="4" spans="1:7" ht="12" x14ac:dyDescent="0.2">
      <c r="A4" s="168"/>
      <c r="B4" s="168"/>
      <c r="C4" s="168"/>
      <c r="D4" s="169"/>
      <c r="E4" s="170"/>
    </row>
    <row r="5" spans="1:7" ht="12.75" x14ac:dyDescent="0.2">
      <c r="A5" s="168"/>
      <c r="B5" s="168"/>
      <c r="C5" s="168"/>
      <c r="D5" s="169"/>
      <c r="E5" s="171"/>
    </row>
    <row r="6" spans="1:7" ht="15.75" x14ac:dyDescent="0.2">
      <c r="A6" s="691" t="s">
        <v>114</v>
      </c>
      <c r="B6" s="691"/>
      <c r="C6" s="691"/>
      <c r="D6" s="691"/>
      <c r="E6" s="691"/>
    </row>
    <row r="7" spans="1:7" ht="15" x14ac:dyDescent="0.2">
      <c r="A7" s="172"/>
      <c r="B7" s="172"/>
      <c r="C7" s="172"/>
      <c r="D7" s="173"/>
      <c r="E7" s="174"/>
    </row>
    <row r="8" spans="1:7" ht="15.75" x14ac:dyDescent="0.2">
      <c r="A8" s="691" t="s">
        <v>115</v>
      </c>
      <c r="B8" s="691"/>
      <c r="C8" s="691"/>
      <c r="D8" s="691"/>
      <c r="E8" s="691"/>
    </row>
    <row r="9" spans="1:7" s="78" customFormat="1" ht="16.5" thickBot="1" x14ac:dyDescent="0.25">
      <c r="A9" s="491"/>
      <c r="B9" s="491"/>
      <c r="C9" s="491"/>
      <c r="D9" s="491"/>
      <c r="E9" s="491"/>
    </row>
    <row r="10" spans="1:7" ht="45.75" customHeight="1" thickBot="1" x14ac:dyDescent="0.25">
      <c r="A10" s="175" t="s">
        <v>1</v>
      </c>
      <c r="B10" s="176" t="s">
        <v>2</v>
      </c>
      <c r="C10" s="177" t="s">
        <v>3</v>
      </c>
      <c r="D10" s="178" t="s">
        <v>116</v>
      </c>
      <c r="E10" s="319" t="s">
        <v>228</v>
      </c>
      <c r="F10" s="348" t="s">
        <v>227</v>
      </c>
      <c r="G10" s="349" t="s">
        <v>229</v>
      </c>
    </row>
    <row r="11" spans="1:7" ht="30.75" customHeight="1" thickBot="1" x14ac:dyDescent="0.25">
      <c r="A11" s="179" t="s">
        <v>117</v>
      </c>
      <c r="B11" s="689" t="s">
        <v>118</v>
      </c>
      <c r="C11" s="689"/>
      <c r="D11" s="690"/>
      <c r="E11" s="320">
        <f>E12+E20</f>
        <v>2855740</v>
      </c>
      <c r="F11" s="320">
        <f>F12+F20+F34</f>
        <v>591658</v>
      </c>
      <c r="G11" s="180">
        <f>G12+G20+G33</f>
        <v>3447398</v>
      </c>
    </row>
    <row r="12" spans="1:7" ht="12.75" x14ac:dyDescent="0.2">
      <c r="A12" s="181" t="s">
        <v>119</v>
      </c>
      <c r="B12" s="695" t="s">
        <v>120</v>
      </c>
      <c r="C12" s="695"/>
      <c r="D12" s="695"/>
      <c r="E12" s="321">
        <f>SUM(E13)</f>
        <v>1362300</v>
      </c>
      <c r="F12" s="321">
        <f t="shared" ref="F12" si="0">SUM(F13)</f>
        <v>0</v>
      </c>
      <c r="G12" s="182">
        <f>E12+F12</f>
        <v>1362300</v>
      </c>
    </row>
    <row r="13" spans="1:7" ht="24" x14ac:dyDescent="0.2">
      <c r="A13" s="183">
        <v>921</v>
      </c>
      <c r="B13" s="184"/>
      <c r="C13" s="185"/>
      <c r="D13" s="186" t="s">
        <v>121</v>
      </c>
      <c r="E13" s="322">
        <f>E14+E16+E18</f>
        <v>1362300</v>
      </c>
      <c r="F13" s="322">
        <f t="shared" ref="F13" si="1">F14+F16+F18</f>
        <v>0</v>
      </c>
      <c r="G13" s="187">
        <f>E13+F13</f>
        <v>1362300</v>
      </c>
    </row>
    <row r="14" spans="1:7" ht="12" x14ac:dyDescent="0.2">
      <c r="A14" s="188"/>
      <c r="B14" s="189">
        <v>92109</v>
      </c>
      <c r="C14" s="190"/>
      <c r="D14" s="191" t="s">
        <v>122</v>
      </c>
      <c r="E14" s="323">
        <f>E15</f>
        <v>718800</v>
      </c>
      <c r="F14" s="323">
        <f t="shared" ref="F14" si="2">F15</f>
        <v>0</v>
      </c>
      <c r="G14" s="192">
        <f>E14+F14</f>
        <v>718800</v>
      </c>
    </row>
    <row r="15" spans="1:7" ht="24" x14ac:dyDescent="0.2">
      <c r="A15" s="193"/>
      <c r="B15" s="194"/>
      <c r="C15" s="195">
        <v>2480</v>
      </c>
      <c r="D15" s="196" t="s">
        <v>123</v>
      </c>
      <c r="E15" s="324">
        <v>718800</v>
      </c>
      <c r="F15" s="341"/>
      <c r="G15" s="350"/>
    </row>
    <row r="16" spans="1:7" ht="12" x14ac:dyDescent="0.2">
      <c r="A16" s="193"/>
      <c r="B16" s="189">
        <v>92116</v>
      </c>
      <c r="C16" s="190"/>
      <c r="D16" s="191" t="s">
        <v>124</v>
      </c>
      <c r="E16" s="323">
        <f>E17</f>
        <v>277900</v>
      </c>
      <c r="F16" s="323">
        <f t="shared" ref="F16" si="3">F17</f>
        <v>0</v>
      </c>
      <c r="G16" s="192">
        <f>E16+F16</f>
        <v>277900</v>
      </c>
    </row>
    <row r="17" spans="1:7" ht="24" x14ac:dyDescent="0.2">
      <c r="A17" s="193"/>
      <c r="B17" s="194"/>
      <c r="C17" s="195">
        <v>2480</v>
      </c>
      <c r="D17" s="196" t="s">
        <v>123</v>
      </c>
      <c r="E17" s="324">
        <v>277900</v>
      </c>
      <c r="F17" s="341"/>
      <c r="G17" s="350"/>
    </row>
    <row r="18" spans="1:7" ht="12" x14ac:dyDescent="0.2">
      <c r="A18" s="193"/>
      <c r="B18" s="189">
        <v>92118</v>
      </c>
      <c r="C18" s="197"/>
      <c r="D18" s="198" t="s">
        <v>125</v>
      </c>
      <c r="E18" s="325">
        <f>E19</f>
        <v>365600</v>
      </c>
      <c r="F18" s="325">
        <f t="shared" ref="F18" si="4">F19</f>
        <v>0</v>
      </c>
      <c r="G18" s="199">
        <f>E18+F18</f>
        <v>365600</v>
      </c>
    </row>
    <row r="19" spans="1:7" ht="24.75" thickBot="1" x14ac:dyDescent="0.25">
      <c r="A19" s="200"/>
      <c r="B19" s="201"/>
      <c r="C19" s="202">
        <v>2480</v>
      </c>
      <c r="D19" s="203" t="s">
        <v>123</v>
      </c>
      <c r="E19" s="326">
        <v>365600</v>
      </c>
      <c r="F19" s="375"/>
      <c r="G19" s="376"/>
    </row>
    <row r="20" spans="1:7" ht="31.5" customHeight="1" x14ac:dyDescent="0.2">
      <c r="A20" s="204" t="s">
        <v>39</v>
      </c>
      <c r="B20" s="696" t="s">
        <v>126</v>
      </c>
      <c r="C20" s="696"/>
      <c r="D20" s="697"/>
      <c r="E20" s="327">
        <f>E26+E21</f>
        <v>1493440</v>
      </c>
      <c r="F20" s="327">
        <f>F21+F26</f>
        <v>110315</v>
      </c>
      <c r="G20" s="205">
        <f>E20+F20</f>
        <v>1603755</v>
      </c>
    </row>
    <row r="21" spans="1:7" ht="12" x14ac:dyDescent="0.2">
      <c r="A21" s="564">
        <v>801</v>
      </c>
      <c r="B21" s="206"/>
      <c r="C21" s="206"/>
      <c r="D21" s="207" t="s">
        <v>127</v>
      </c>
      <c r="E21" s="328">
        <f>E22+E24</f>
        <v>1393440</v>
      </c>
      <c r="F21" s="328">
        <f t="shared" ref="F21:G21" si="5">F22+F24</f>
        <v>10315</v>
      </c>
      <c r="G21" s="208">
        <f t="shared" si="5"/>
        <v>1403755</v>
      </c>
    </row>
    <row r="22" spans="1:7" ht="12" x14ac:dyDescent="0.2">
      <c r="A22" s="357"/>
      <c r="B22" s="209">
        <v>80104</v>
      </c>
      <c r="C22" s="209"/>
      <c r="D22" s="210" t="s">
        <v>128</v>
      </c>
      <c r="E22" s="329">
        <f>E23</f>
        <v>43440</v>
      </c>
      <c r="F22" s="329">
        <f t="shared" ref="F22:G22" si="6">F23</f>
        <v>6751</v>
      </c>
      <c r="G22" s="211">
        <f t="shared" si="6"/>
        <v>50191</v>
      </c>
    </row>
    <row r="23" spans="1:7" ht="48" x14ac:dyDescent="0.2">
      <c r="A23" s="358"/>
      <c r="B23" s="212"/>
      <c r="C23" s="213">
        <v>2310</v>
      </c>
      <c r="D23" s="214" t="s">
        <v>129</v>
      </c>
      <c r="E23" s="330">
        <v>43440</v>
      </c>
      <c r="F23" s="372">
        <v>6751</v>
      </c>
      <c r="G23" s="373">
        <f>E23+F23</f>
        <v>50191</v>
      </c>
    </row>
    <row r="24" spans="1:7" ht="12" x14ac:dyDescent="0.2">
      <c r="A24" s="193"/>
      <c r="B24" s="189">
        <v>80110</v>
      </c>
      <c r="C24" s="190"/>
      <c r="D24" s="191" t="s">
        <v>130</v>
      </c>
      <c r="E24" s="323">
        <f>E25</f>
        <v>1350000</v>
      </c>
      <c r="F24" s="323">
        <f t="shared" ref="F24:G24" si="7">F25</f>
        <v>3564</v>
      </c>
      <c r="G24" s="192">
        <f t="shared" si="7"/>
        <v>1353564</v>
      </c>
    </row>
    <row r="25" spans="1:7" ht="48" x14ac:dyDescent="0.2">
      <c r="A25" s="215"/>
      <c r="B25" s="216"/>
      <c r="C25" s="217">
        <v>2320</v>
      </c>
      <c r="D25" s="214" t="s">
        <v>131</v>
      </c>
      <c r="E25" s="331">
        <v>1350000</v>
      </c>
      <c r="F25" s="370">
        <v>3564</v>
      </c>
      <c r="G25" s="374">
        <f t="shared" ref="G25:G33" si="8">E25+F25</f>
        <v>1353564</v>
      </c>
    </row>
    <row r="26" spans="1:7" ht="24" x14ac:dyDescent="0.2">
      <c r="A26" s="218">
        <v>900</v>
      </c>
      <c r="B26" s="219"/>
      <c r="C26" s="220"/>
      <c r="D26" s="186" t="s">
        <v>132</v>
      </c>
      <c r="E26" s="322">
        <f>E27+E29</f>
        <v>100000</v>
      </c>
      <c r="F26" s="322">
        <f>F27+F29+F31</f>
        <v>100000</v>
      </c>
      <c r="G26" s="187">
        <f t="shared" si="8"/>
        <v>200000</v>
      </c>
    </row>
    <row r="27" spans="1:7" ht="12" x14ac:dyDescent="0.2">
      <c r="A27" s="221"/>
      <c r="B27" s="222">
        <v>90002</v>
      </c>
      <c r="C27" s="223"/>
      <c r="D27" s="191" t="s">
        <v>133</v>
      </c>
      <c r="E27" s="325">
        <f>E28</f>
        <v>20000</v>
      </c>
      <c r="F27" s="325">
        <f t="shared" ref="F27" si="9">F28</f>
        <v>0</v>
      </c>
      <c r="G27" s="199">
        <f t="shared" si="8"/>
        <v>20000</v>
      </c>
    </row>
    <row r="28" spans="1:7" ht="48" x14ac:dyDescent="0.2">
      <c r="A28" s="224"/>
      <c r="B28" s="225"/>
      <c r="C28" s="195">
        <v>2320</v>
      </c>
      <c r="D28" s="196" t="s">
        <v>134</v>
      </c>
      <c r="E28" s="324">
        <v>20000</v>
      </c>
      <c r="F28" s="341"/>
      <c r="G28" s="374">
        <f t="shared" si="8"/>
        <v>20000</v>
      </c>
    </row>
    <row r="29" spans="1:7" ht="12" x14ac:dyDescent="0.2">
      <c r="A29" s="221"/>
      <c r="B29" s="226">
        <v>90013</v>
      </c>
      <c r="C29" s="223"/>
      <c r="D29" s="227" t="s">
        <v>135</v>
      </c>
      <c r="E29" s="332">
        <f>E30</f>
        <v>80000</v>
      </c>
      <c r="F29" s="332">
        <f t="shared" ref="F29" si="10">F30</f>
        <v>0</v>
      </c>
      <c r="G29" s="228">
        <f t="shared" si="8"/>
        <v>80000</v>
      </c>
    </row>
    <row r="30" spans="1:7" ht="48" x14ac:dyDescent="0.2">
      <c r="A30" s="215"/>
      <c r="B30" s="216"/>
      <c r="C30" s="217">
        <v>2310</v>
      </c>
      <c r="D30" s="214" t="s">
        <v>129</v>
      </c>
      <c r="E30" s="331">
        <v>80000</v>
      </c>
      <c r="F30" s="341"/>
      <c r="G30" s="374">
        <f t="shared" si="8"/>
        <v>80000</v>
      </c>
    </row>
    <row r="31" spans="1:7" s="78" customFormat="1" ht="12" x14ac:dyDescent="0.2">
      <c r="A31" s="221"/>
      <c r="B31" s="226">
        <v>90095</v>
      </c>
      <c r="C31" s="223"/>
      <c r="D31" s="227" t="s">
        <v>28</v>
      </c>
      <c r="E31" s="332">
        <f>E32</f>
        <v>0</v>
      </c>
      <c r="F31" s="332">
        <f t="shared" ref="F31" si="11">F32</f>
        <v>100000</v>
      </c>
      <c r="G31" s="228">
        <f t="shared" si="8"/>
        <v>100000</v>
      </c>
    </row>
    <row r="32" spans="1:7" s="78" customFormat="1" ht="48" x14ac:dyDescent="0.2">
      <c r="A32" s="215"/>
      <c r="B32" s="216"/>
      <c r="C32" s="217">
        <v>2310</v>
      </c>
      <c r="D32" s="214" t="s">
        <v>129</v>
      </c>
      <c r="E32" s="331">
        <v>0</v>
      </c>
      <c r="F32" s="370">
        <v>100000</v>
      </c>
      <c r="G32" s="374">
        <f t="shared" si="8"/>
        <v>100000</v>
      </c>
    </row>
    <row r="33" spans="1:7" s="78" customFormat="1" ht="29.25" customHeight="1" x14ac:dyDescent="0.2">
      <c r="A33" s="204" t="s">
        <v>40</v>
      </c>
      <c r="B33" s="696" t="s">
        <v>232</v>
      </c>
      <c r="C33" s="696"/>
      <c r="D33" s="696"/>
      <c r="E33" s="398">
        <f t="shared" ref="E33:F35" si="12">E34</f>
        <v>0</v>
      </c>
      <c r="F33" s="399">
        <f t="shared" si="12"/>
        <v>481343</v>
      </c>
      <c r="G33" s="400">
        <f t="shared" si="8"/>
        <v>481343</v>
      </c>
    </row>
    <row r="34" spans="1:7" s="78" customFormat="1" ht="21.75" customHeight="1" x14ac:dyDescent="0.2">
      <c r="A34" s="565">
        <v>700</v>
      </c>
      <c r="B34" s="362"/>
      <c r="C34" s="362"/>
      <c r="D34" s="362" t="s">
        <v>231</v>
      </c>
      <c r="E34" s="363">
        <f t="shared" si="12"/>
        <v>0</v>
      </c>
      <c r="F34" s="364">
        <f t="shared" si="12"/>
        <v>481343</v>
      </c>
      <c r="G34" s="365">
        <f>G35</f>
        <v>481343</v>
      </c>
    </row>
    <row r="35" spans="1:7" s="78" customFormat="1" ht="12" x14ac:dyDescent="0.2">
      <c r="A35" s="566"/>
      <c r="B35" s="359">
        <v>70001</v>
      </c>
      <c r="C35" s="360"/>
      <c r="D35" s="361" t="s">
        <v>230</v>
      </c>
      <c r="E35" s="366">
        <f t="shared" si="12"/>
        <v>0</v>
      </c>
      <c r="F35" s="367">
        <f t="shared" si="12"/>
        <v>481343</v>
      </c>
      <c r="G35" s="368">
        <f>G36</f>
        <v>481343</v>
      </c>
    </row>
    <row r="36" spans="1:7" s="78" customFormat="1" ht="24" x14ac:dyDescent="0.2">
      <c r="A36" s="567"/>
      <c r="B36" s="355"/>
      <c r="C36" s="356">
        <v>2650</v>
      </c>
      <c r="D36" s="276" t="s">
        <v>233</v>
      </c>
      <c r="E36" s="369"/>
      <c r="F36" s="370">
        <v>481343</v>
      </c>
      <c r="G36" s="371">
        <f>E36+F36</f>
        <v>481343</v>
      </c>
    </row>
    <row r="37" spans="1:7" ht="31.5" customHeight="1" thickBot="1" x14ac:dyDescent="0.25">
      <c r="A37" s="179" t="s">
        <v>136</v>
      </c>
      <c r="B37" s="698" t="s">
        <v>137</v>
      </c>
      <c r="C37" s="698"/>
      <c r="D37" s="698"/>
      <c r="E37" s="320">
        <f>E38+E44</f>
        <v>1588920</v>
      </c>
      <c r="F37" s="320">
        <f>F38+F44</f>
        <v>21458</v>
      </c>
      <c r="G37" s="180">
        <f>G38+G44</f>
        <v>1610378</v>
      </c>
    </row>
    <row r="38" spans="1:7" ht="27" customHeight="1" x14ac:dyDescent="0.2">
      <c r="A38" s="229" t="s">
        <v>37</v>
      </c>
      <c r="B38" s="699" t="s">
        <v>120</v>
      </c>
      <c r="C38" s="699"/>
      <c r="D38" s="699"/>
      <c r="E38" s="333">
        <f>E39</f>
        <v>1371420</v>
      </c>
      <c r="F38" s="372">
        <f>F39</f>
        <v>1458</v>
      </c>
      <c r="G38" s="373">
        <f t="shared" ref="G38:G47" si="13">E38+F38</f>
        <v>1372878</v>
      </c>
    </row>
    <row r="39" spans="1:7" ht="16.5" customHeight="1" x14ac:dyDescent="0.2">
      <c r="A39" s="183">
        <v>801</v>
      </c>
      <c r="B39" s="184"/>
      <c r="C39" s="185"/>
      <c r="D39" s="186" t="s">
        <v>127</v>
      </c>
      <c r="E39" s="334">
        <f>E40+E42</f>
        <v>1371420</v>
      </c>
      <c r="F39" s="334">
        <f t="shared" ref="F39" si="14">F40+F42</f>
        <v>1458</v>
      </c>
      <c r="G39" s="230">
        <f t="shared" si="13"/>
        <v>1372878</v>
      </c>
    </row>
    <row r="40" spans="1:7" ht="12" x14ac:dyDescent="0.2">
      <c r="A40" s="188"/>
      <c r="B40" s="189">
        <v>80104</v>
      </c>
      <c r="C40" s="190"/>
      <c r="D40" s="191" t="s">
        <v>128</v>
      </c>
      <c r="E40" s="323">
        <f>E41</f>
        <v>941420</v>
      </c>
      <c r="F40" s="323">
        <f t="shared" ref="F40" si="15">F41</f>
        <v>0</v>
      </c>
      <c r="G40" s="192">
        <f t="shared" si="13"/>
        <v>941420</v>
      </c>
    </row>
    <row r="41" spans="1:7" ht="30.75" customHeight="1" x14ac:dyDescent="0.2">
      <c r="A41" s="224"/>
      <c r="B41" s="225"/>
      <c r="C41" s="195">
        <v>2540</v>
      </c>
      <c r="D41" s="196" t="s">
        <v>138</v>
      </c>
      <c r="E41" s="324">
        <v>941420</v>
      </c>
      <c r="F41" s="341"/>
      <c r="G41" s="374">
        <f t="shared" si="13"/>
        <v>941420</v>
      </c>
    </row>
    <row r="42" spans="1:7" ht="12" x14ac:dyDescent="0.2">
      <c r="A42" s="193"/>
      <c r="B42" s="189">
        <v>80110</v>
      </c>
      <c r="C42" s="190"/>
      <c r="D42" s="191" t="s">
        <v>130</v>
      </c>
      <c r="E42" s="323">
        <f>E43</f>
        <v>430000</v>
      </c>
      <c r="F42" s="323">
        <f t="shared" ref="F42" si="16">F43</f>
        <v>1458</v>
      </c>
      <c r="G42" s="192">
        <f t="shared" si="13"/>
        <v>431458</v>
      </c>
    </row>
    <row r="43" spans="1:7" ht="29.25" customHeight="1" x14ac:dyDescent="0.2">
      <c r="A43" s="231"/>
      <c r="B43" s="225"/>
      <c r="C43" s="195">
        <v>2540</v>
      </c>
      <c r="D43" s="196" t="s">
        <v>138</v>
      </c>
      <c r="E43" s="324">
        <v>430000</v>
      </c>
      <c r="F43" s="370">
        <v>1458</v>
      </c>
      <c r="G43" s="374">
        <f t="shared" si="13"/>
        <v>431458</v>
      </c>
    </row>
    <row r="44" spans="1:7" ht="28.5" customHeight="1" x14ac:dyDescent="0.2">
      <c r="A44" s="377" t="s">
        <v>39</v>
      </c>
      <c r="B44" s="700" t="s">
        <v>139</v>
      </c>
      <c r="C44" s="700"/>
      <c r="D44" s="700"/>
      <c r="E44" s="378">
        <f>E48+E56+E45+E51</f>
        <v>217500</v>
      </c>
      <c r="F44" s="401">
        <f>F45+F48+F51+F56</f>
        <v>20000</v>
      </c>
      <c r="G44" s="388">
        <f t="shared" si="13"/>
        <v>237500</v>
      </c>
    </row>
    <row r="45" spans="1:7" ht="15.75" customHeight="1" x14ac:dyDescent="0.2">
      <c r="A45" s="389" t="s">
        <v>140</v>
      </c>
      <c r="B45" s="390"/>
      <c r="C45" s="391"/>
      <c r="D45" s="392" t="s">
        <v>141</v>
      </c>
      <c r="E45" s="393">
        <f>E46</f>
        <v>15000</v>
      </c>
      <c r="F45" s="393">
        <f t="shared" ref="F45:F46" si="17">F46</f>
        <v>0</v>
      </c>
      <c r="G45" s="394">
        <f t="shared" si="13"/>
        <v>15000</v>
      </c>
    </row>
    <row r="46" spans="1:7" ht="12" x14ac:dyDescent="0.2">
      <c r="A46" s="188"/>
      <c r="B46" s="232" t="s">
        <v>142</v>
      </c>
      <c r="C46" s="190"/>
      <c r="D46" s="191" t="s">
        <v>143</v>
      </c>
      <c r="E46" s="323">
        <f>E47</f>
        <v>15000</v>
      </c>
      <c r="F46" s="323">
        <f t="shared" si="17"/>
        <v>0</v>
      </c>
      <c r="G46" s="192">
        <f t="shared" si="13"/>
        <v>15000</v>
      </c>
    </row>
    <row r="47" spans="1:7" ht="60" x14ac:dyDescent="0.2">
      <c r="A47" s="224"/>
      <c r="B47" s="233"/>
      <c r="C47" s="234">
        <v>2830</v>
      </c>
      <c r="D47" s="235" t="s">
        <v>144</v>
      </c>
      <c r="E47" s="335">
        <v>15000</v>
      </c>
      <c r="F47" s="347"/>
      <c r="G47" s="374">
        <f t="shared" si="13"/>
        <v>15000</v>
      </c>
    </row>
    <row r="48" spans="1:7" ht="12" x14ac:dyDescent="0.2">
      <c r="A48" s="183">
        <v>851</v>
      </c>
      <c r="B48" s="184"/>
      <c r="C48" s="185"/>
      <c r="D48" s="186" t="s">
        <v>145</v>
      </c>
      <c r="E48" s="322">
        <f>E49</f>
        <v>10000</v>
      </c>
      <c r="F48" s="322">
        <f t="shared" ref="F48" si="18">F49</f>
        <v>0</v>
      </c>
      <c r="G48" s="187">
        <f>E48+F48</f>
        <v>10000</v>
      </c>
    </row>
    <row r="49" spans="1:7" ht="12" x14ac:dyDescent="0.2">
      <c r="A49" s="188"/>
      <c r="B49" s="189">
        <v>85154</v>
      </c>
      <c r="C49" s="190"/>
      <c r="D49" s="191" t="s">
        <v>146</v>
      </c>
      <c r="E49" s="323">
        <f>SUM(E50:E50)</f>
        <v>10000</v>
      </c>
      <c r="F49" s="323">
        <f t="shared" ref="F49" si="19">SUM(F50:F50)</f>
        <v>0</v>
      </c>
      <c r="G49" s="192">
        <f>E49+F49</f>
        <v>10000</v>
      </c>
    </row>
    <row r="50" spans="1:7" ht="72" x14ac:dyDescent="0.2">
      <c r="A50" s="224"/>
      <c r="B50" s="233"/>
      <c r="C50" s="234">
        <v>2360</v>
      </c>
      <c r="D50" s="235" t="s">
        <v>147</v>
      </c>
      <c r="E50" s="335">
        <v>10000</v>
      </c>
      <c r="F50" s="341"/>
      <c r="G50" s="374">
        <f>E50+F50</f>
        <v>10000</v>
      </c>
    </row>
    <row r="51" spans="1:7" ht="27.75" customHeight="1" x14ac:dyDescent="0.2">
      <c r="A51" s="236">
        <v>921</v>
      </c>
      <c r="B51" s="237"/>
      <c r="C51" s="238"/>
      <c r="D51" s="239" t="s">
        <v>121</v>
      </c>
      <c r="E51" s="336">
        <f>E54</f>
        <v>27500</v>
      </c>
      <c r="F51" s="336">
        <f>F52+F54</f>
        <v>20000</v>
      </c>
      <c r="G51" s="240">
        <f>E51+F51</f>
        <v>47500</v>
      </c>
    </row>
    <row r="52" spans="1:7" s="78" customFormat="1" ht="12.75" x14ac:dyDescent="0.2">
      <c r="A52" s="568"/>
      <c r="B52" s="381">
        <v>92109</v>
      </c>
      <c r="C52" s="381"/>
      <c r="D52" s="209" t="s">
        <v>235</v>
      </c>
      <c r="E52" s="382">
        <f>E53</f>
        <v>0</v>
      </c>
      <c r="F52" s="383">
        <f>F53</f>
        <v>20000</v>
      </c>
      <c r="G52" s="384">
        <f>G53</f>
        <v>20000</v>
      </c>
    </row>
    <row r="53" spans="1:7" s="78" customFormat="1" ht="41.25" customHeight="1" x14ac:dyDescent="0.2">
      <c r="A53" s="569"/>
      <c r="B53" s="379"/>
      <c r="C53" s="379">
        <v>2820</v>
      </c>
      <c r="D53" s="214" t="s">
        <v>234</v>
      </c>
      <c r="E53" s="380"/>
      <c r="F53" s="385">
        <v>20000</v>
      </c>
      <c r="G53" s="386">
        <f>E53+F53</f>
        <v>20000</v>
      </c>
    </row>
    <row r="54" spans="1:7" ht="24" x14ac:dyDescent="0.2">
      <c r="A54" s="224"/>
      <c r="B54" s="241">
        <v>92120</v>
      </c>
      <c r="C54" s="242"/>
      <c r="D54" s="243" t="s">
        <v>148</v>
      </c>
      <c r="E54" s="337">
        <f>E55</f>
        <v>27500</v>
      </c>
      <c r="F54" s="337">
        <f t="shared" ref="F54" si="20">F55</f>
        <v>0</v>
      </c>
      <c r="G54" s="244">
        <f>E54+F54</f>
        <v>27500</v>
      </c>
    </row>
    <row r="55" spans="1:7" ht="63.75" customHeight="1" x14ac:dyDescent="0.2">
      <c r="A55" s="224"/>
      <c r="B55" s="233"/>
      <c r="C55" s="245">
        <v>2720</v>
      </c>
      <c r="D55" s="246" t="s">
        <v>149</v>
      </c>
      <c r="E55" s="338">
        <v>27500</v>
      </c>
      <c r="F55" s="341"/>
      <c r="G55" s="374">
        <f>E55+F55</f>
        <v>27500</v>
      </c>
    </row>
    <row r="56" spans="1:7" ht="12" x14ac:dyDescent="0.2">
      <c r="A56" s="183">
        <v>926</v>
      </c>
      <c r="B56" s="184"/>
      <c r="C56" s="247"/>
      <c r="D56" s="248" t="s">
        <v>150</v>
      </c>
      <c r="E56" s="334">
        <f>E57</f>
        <v>165000</v>
      </c>
      <c r="F56" s="334">
        <f t="shared" ref="F56:G56" si="21">F57</f>
        <v>0</v>
      </c>
      <c r="G56" s="230">
        <f t="shared" si="21"/>
        <v>165000</v>
      </c>
    </row>
    <row r="57" spans="1:7" ht="12" x14ac:dyDescent="0.2">
      <c r="A57" s="224"/>
      <c r="B57" s="249">
        <v>92695</v>
      </c>
      <c r="C57" s="250"/>
      <c r="D57" s="227" t="s">
        <v>28</v>
      </c>
      <c r="E57" s="339">
        <f>E58</f>
        <v>165000</v>
      </c>
      <c r="F57" s="339">
        <f>F58</f>
        <v>0</v>
      </c>
      <c r="G57" s="251">
        <f>G58</f>
        <v>165000</v>
      </c>
    </row>
    <row r="58" spans="1:7" ht="72.75" thickBot="1" x14ac:dyDescent="0.25">
      <c r="A58" s="224"/>
      <c r="B58" s="233"/>
      <c r="C58" s="395">
        <v>2360</v>
      </c>
      <c r="D58" s="214" t="s">
        <v>147</v>
      </c>
      <c r="E58" s="331">
        <v>165000</v>
      </c>
      <c r="F58" s="396"/>
      <c r="G58" s="397">
        <f>E58+F58</f>
        <v>165000</v>
      </c>
    </row>
    <row r="59" spans="1:7" ht="15.75" thickBot="1" x14ac:dyDescent="0.25">
      <c r="A59" s="252"/>
      <c r="B59" s="253"/>
      <c r="C59" s="254"/>
      <c r="D59" s="255" t="s">
        <v>151</v>
      </c>
      <c r="E59" s="340">
        <f>E37+E11</f>
        <v>4444660</v>
      </c>
      <c r="F59" s="340">
        <f>F37+F11</f>
        <v>613116</v>
      </c>
      <c r="G59" s="256">
        <f>E59+F59</f>
        <v>5057776</v>
      </c>
    </row>
    <row r="60" spans="1:7" s="78" customFormat="1" ht="15" x14ac:dyDescent="0.2">
      <c r="A60" s="484"/>
      <c r="B60" s="484"/>
      <c r="C60" s="485"/>
      <c r="D60" s="486"/>
      <c r="E60" s="257"/>
      <c r="F60" s="257"/>
      <c r="G60" s="257"/>
    </row>
    <row r="61" spans="1:7" s="78" customFormat="1" ht="15" x14ac:dyDescent="0.2">
      <c r="A61" s="484"/>
      <c r="B61" s="484"/>
      <c r="C61" s="485"/>
      <c r="D61" s="486"/>
      <c r="E61" s="257"/>
      <c r="F61" s="257"/>
      <c r="G61" s="257"/>
    </row>
    <row r="62" spans="1:7" s="78" customFormat="1" ht="15" x14ac:dyDescent="0.2">
      <c r="A62" s="484"/>
      <c r="B62" s="484"/>
      <c r="C62" s="485"/>
      <c r="D62" s="486"/>
      <c r="E62" s="257"/>
      <c r="F62" s="257"/>
      <c r="G62" s="257"/>
    </row>
    <row r="63" spans="1:7" s="78" customFormat="1" ht="15" x14ac:dyDescent="0.2">
      <c r="A63" s="484"/>
      <c r="B63" s="484"/>
      <c r="C63" s="485"/>
      <c r="D63" s="486"/>
      <c r="E63" s="257"/>
      <c r="F63" s="257"/>
      <c r="G63" s="257"/>
    </row>
    <row r="64" spans="1:7" s="78" customFormat="1" ht="15" x14ac:dyDescent="0.2">
      <c r="A64" s="484"/>
      <c r="B64" s="484"/>
      <c r="C64" s="485"/>
      <c r="D64" s="486"/>
      <c r="E64" s="257"/>
      <c r="F64" s="257"/>
      <c r="G64" s="257"/>
    </row>
    <row r="65" spans="1:7" s="78" customFormat="1" ht="15" x14ac:dyDescent="0.2">
      <c r="A65" s="484"/>
      <c r="B65" s="484"/>
      <c r="C65" s="485"/>
      <c r="D65" s="486"/>
      <c r="E65" s="257"/>
      <c r="F65" s="257"/>
      <c r="G65" s="257"/>
    </row>
    <row r="66" spans="1:7" s="78" customFormat="1" ht="15" x14ac:dyDescent="0.2">
      <c r="A66" s="484"/>
      <c r="B66" s="484"/>
      <c r="C66" s="485"/>
      <c r="D66" s="486"/>
      <c r="E66" s="257"/>
      <c r="F66" s="257"/>
      <c r="G66" s="257"/>
    </row>
    <row r="67" spans="1:7" ht="15.75" x14ac:dyDescent="0.2">
      <c r="A67" s="691" t="s">
        <v>152</v>
      </c>
      <c r="B67" s="691"/>
      <c r="C67" s="691"/>
      <c r="D67" s="691"/>
      <c r="E67" s="691"/>
    </row>
    <row r="68" spans="1:7" ht="13.5" thickBot="1" x14ac:dyDescent="0.25">
      <c r="A68" s="171"/>
      <c r="B68" s="171"/>
      <c r="C68" s="171"/>
      <c r="D68" s="171"/>
      <c r="E68" s="171"/>
    </row>
    <row r="69" spans="1:7" ht="45" customHeight="1" thickBot="1" x14ac:dyDescent="0.25">
      <c r="A69" s="175" t="s">
        <v>1</v>
      </c>
      <c r="B69" s="176" t="s">
        <v>2</v>
      </c>
      <c r="C69" s="177" t="s">
        <v>3</v>
      </c>
      <c r="D69" s="178" t="s">
        <v>116</v>
      </c>
      <c r="E69" s="319" t="s">
        <v>228</v>
      </c>
      <c r="F69" s="348" t="s">
        <v>227</v>
      </c>
      <c r="G69" s="349" t="s">
        <v>229</v>
      </c>
    </row>
    <row r="70" spans="1:7" ht="28.5" customHeight="1" thickBot="1" x14ac:dyDescent="0.25">
      <c r="A70" s="179" t="s">
        <v>117</v>
      </c>
      <c r="B70" s="689" t="s">
        <v>118</v>
      </c>
      <c r="C70" s="689"/>
      <c r="D70" s="690"/>
      <c r="E70" s="342">
        <f>E72+E87</f>
        <v>50000</v>
      </c>
      <c r="F70" s="342">
        <f>F71</f>
        <v>100000</v>
      </c>
      <c r="G70" s="351">
        <f>F70+E70</f>
        <v>150000</v>
      </c>
    </row>
    <row r="71" spans="1:7" ht="18.75" customHeight="1" x14ac:dyDescent="0.2">
      <c r="A71" s="258" t="s">
        <v>37</v>
      </c>
      <c r="B71" s="701" t="s">
        <v>126</v>
      </c>
      <c r="C71" s="701"/>
      <c r="D71" s="702"/>
      <c r="E71" s="412">
        <f>E84+E72</f>
        <v>50000</v>
      </c>
      <c r="F71" s="372">
        <f>F72+F75</f>
        <v>100000</v>
      </c>
      <c r="G71" s="411">
        <f>E71+F71</f>
        <v>150000</v>
      </c>
    </row>
    <row r="72" spans="1:7" ht="12" x14ac:dyDescent="0.2">
      <c r="A72" s="417">
        <v>600</v>
      </c>
      <c r="B72" s="259"/>
      <c r="C72" s="259"/>
      <c r="D72" s="259" t="s">
        <v>153</v>
      </c>
      <c r="E72" s="343">
        <f>E73</f>
        <v>50000</v>
      </c>
      <c r="F72" s="343">
        <f t="shared" ref="F72:G73" si="22">F73</f>
        <v>0</v>
      </c>
      <c r="G72" s="352">
        <f t="shared" si="22"/>
        <v>50000</v>
      </c>
    </row>
    <row r="73" spans="1:7" ht="12" x14ac:dyDescent="0.2">
      <c r="A73" s="262"/>
      <c r="B73" s="260">
        <v>60013</v>
      </c>
      <c r="C73" s="261"/>
      <c r="D73" s="261" t="s">
        <v>154</v>
      </c>
      <c r="E73" s="344">
        <f>E74</f>
        <v>50000</v>
      </c>
      <c r="F73" s="344">
        <f t="shared" si="22"/>
        <v>0</v>
      </c>
      <c r="G73" s="353">
        <f t="shared" si="22"/>
        <v>50000</v>
      </c>
    </row>
    <row r="74" spans="1:7" ht="72" x14ac:dyDescent="0.2">
      <c r="A74" s="387"/>
      <c r="B74" s="263"/>
      <c r="C74" s="264">
        <v>6300</v>
      </c>
      <c r="D74" s="265" t="s">
        <v>155</v>
      </c>
      <c r="E74" s="345">
        <v>50000</v>
      </c>
      <c r="F74" s="341"/>
      <c r="G74" s="371">
        <f>E74+F74</f>
        <v>50000</v>
      </c>
    </row>
    <row r="75" spans="1:7" s="78" customFormat="1" ht="12" x14ac:dyDescent="0.2">
      <c r="A75" s="387"/>
      <c r="B75" s="408">
        <v>60014</v>
      </c>
      <c r="C75" s="409"/>
      <c r="D75" s="409" t="s">
        <v>258</v>
      </c>
      <c r="E75" s="410">
        <f>E76</f>
        <v>0</v>
      </c>
      <c r="F75" s="406">
        <f>F76</f>
        <v>100000</v>
      </c>
      <c r="G75" s="407">
        <f>G76</f>
        <v>100000</v>
      </c>
    </row>
    <row r="76" spans="1:7" s="78" customFormat="1" ht="72.75" thickBot="1" x14ac:dyDescent="0.25">
      <c r="A76" s="387"/>
      <c r="B76" s="403"/>
      <c r="C76" s="264">
        <v>6300</v>
      </c>
      <c r="D76" s="265" t="s">
        <v>155</v>
      </c>
      <c r="E76" s="404"/>
      <c r="F76" s="404">
        <v>100000</v>
      </c>
      <c r="G76" s="405">
        <f>E76+F76</f>
        <v>100000</v>
      </c>
    </row>
    <row r="77" spans="1:7" s="78" customFormat="1" ht="29.25" customHeight="1" thickBot="1" x14ac:dyDescent="0.25">
      <c r="A77" s="427" t="s">
        <v>236</v>
      </c>
      <c r="B77" s="689" t="s">
        <v>137</v>
      </c>
      <c r="C77" s="689"/>
      <c r="D77" s="690"/>
      <c r="E77" s="342">
        <f t="shared" ref="E77:F80" si="23">E78</f>
        <v>0</v>
      </c>
      <c r="F77" s="342">
        <f t="shared" si="23"/>
        <v>30000</v>
      </c>
      <c r="G77" s="351">
        <f>F77+E77</f>
        <v>30000</v>
      </c>
    </row>
    <row r="78" spans="1:7" s="78" customFormat="1" ht="18.75" customHeight="1" x14ac:dyDescent="0.2">
      <c r="A78" s="258" t="s">
        <v>37</v>
      </c>
      <c r="B78" s="701" t="s">
        <v>126</v>
      </c>
      <c r="C78" s="701"/>
      <c r="D78" s="702"/>
      <c r="E78" s="412">
        <f t="shared" si="23"/>
        <v>0</v>
      </c>
      <c r="F78" s="372">
        <f t="shared" si="23"/>
        <v>30000</v>
      </c>
      <c r="G78" s="411">
        <f>E78+F78</f>
        <v>30000</v>
      </c>
    </row>
    <row r="79" spans="1:7" s="78" customFormat="1" ht="30" customHeight="1" x14ac:dyDescent="0.2">
      <c r="A79" s="402">
        <v>754</v>
      </c>
      <c r="B79" s="423"/>
      <c r="C79" s="423"/>
      <c r="D79" s="423" t="s">
        <v>185</v>
      </c>
      <c r="E79" s="424">
        <f t="shared" si="23"/>
        <v>0</v>
      </c>
      <c r="F79" s="418">
        <f t="shared" si="23"/>
        <v>30000</v>
      </c>
      <c r="G79" s="419">
        <f>G80</f>
        <v>30000</v>
      </c>
    </row>
    <row r="80" spans="1:7" s="78" customFormat="1" ht="18.75" customHeight="1" x14ac:dyDescent="0.2">
      <c r="A80" s="425"/>
      <c r="B80" s="209">
        <v>75412</v>
      </c>
      <c r="C80" s="209"/>
      <c r="D80" s="209" t="s">
        <v>237</v>
      </c>
      <c r="E80" s="420">
        <f t="shared" si="23"/>
        <v>0</v>
      </c>
      <c r="F80" s="421">
        <f t="shared" si="23"/>
        <v>30000</v>
      </c>
      <c r="G80" s="422">
        <f>G81</f>
        <v>30000</v>
      </c>
    </row>
    <row r="81" spans="1:7" s="78" customFormat="1" ht="65.25" customHeight="1" thickBot="1" x14ac:dyDescent="0.25">
      <c r="A81" s="426"/>
      <c r="B81" s="212"/>
      <c r="C81" s="213">
        <v>6230</v>
      </c>
      <c r="D81" s="213" t="s">
        <v>238</v>
      </c>
      <c r="E81" s="428"/>
      <c r="F81" s="429">
        <v>30000</v>
      </c>
      <c r="G81" s="430">
        <f>F81+E81</f>
        <v>30000</v>
      </c>
    </row>
    <row r="82" spans="1:7" ht="15.75" thickBot="1" x14ac:dyDescent="0.25">
      <c r="A82" s="413"/>
      <c r="B82" s="414"/>
      <c r="C82" s="414"/>
      <c r="D82" s="415" t="s">
        <v>151</v>
      </c>
      <c r="E82" s="416">
        <f>E77+E70</f>
        <v>50000</v>
      </c>
      <c r="F82" s="346">
        <f>F77+F70</f>
        <v>130000</v>
      </c>
      <c r="G82" s="354">
        <f>G70+G77</f>
        <v>180000</v>
      </c>
    </row>
  </sheetData>
  <mergeCells count="17">
    <mergeCell ref="B70:D70"/>
    <mergeCell ref="B71:D71"/>
    <mergeCell ref="B33:D33"/>
    <mergeCell ref="B77:D77"/>
    <mergeCell ref="B78:D78"/>
    <mergeCell ref="A67:E67"/>
    <mergeCell ref="B12:D12"/>
    <mergeCell ref="B20:D20"/>
    <mergeCell ref="B37:D37"/>
    <mergeCell ref="B38:D38"/>
    <mergeCell ref="B44:D44"/>
    <mergeCell ref="B11:D11"/>
    <mergeCell ref="A6:E6"/>
    <mergeCell ref="A8:E8"/>
    <mergeCell ref="E1:G1"/>
    <mergeCell ref="E2:G2"/>
    <mergeCell ref="E3:G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G4" sqref="G4:H4"/>
    </sheetView>
  </sheetViews>
  <sheetFormatPr defaultRowHeight="11.25" x14ac:dyDescent="0.2"/>
  <cols>
    <col min="2" max="2" width="16.83203125" customWidth="1"/>
    <col min="3" max="3" width="14" customWidth="1"/>
    <col min="4" max="4" width="24.1640625" customWidth="1"/>
    <col min="5" max="5" width="25.33203125" customWidth="1"/>
    <col min="6" max="6" width="17.1640625" customWidth="1"/>
    <col min="7" max="7" width="18" customWidth="1"/>
    <col min="8" max="8" width="28.33203125" customWidth="1"/>
  </cols>
  <sheetData>
    <row r="1" spans="1:8" ht="12.75" x14ac:dyDescent="0.2">
      <c r="A1" s="266"/>
      <c r="B1" s="266"/>
      <c r="C1" s="266"/>
      <c r="D1" s="266"/>
      <c r="E1" s="266"/>
      <c r="F1" s="266"/>
      <c r="G1" s="266"/>
      <c r="H1" s="266"/>
    </row>
    <row r="2" spans="1:8" ht="12.75" x14ac:dyDescent="0.2">
      <c r="A2" s="266"/>
      <c r="B2" s="266"/>
      <c r="C2" s="266"/>
      <c r="D2" s="266"/>
      <c r="E2" s="266"/>
      <c r="F2" s="266"/>
      <c r="G2" s="266"/>
      <c r="H2" s="266"/>
    </row>
    <row r="3" spans="1:8" ht="12.75" x14ac:dyDescent="0.2">
      <c r="A3" s="266"/>
      <c r="B3" s="266"/>
      <c r="C3" s="266"/>
      <c r="D3" s="266"/>
      <c r="E3" s="266"/>
      <c r="F3" s="266"/>
      <c r="G3" s="722" t="s">
        <v>1031</v>
      </c>
      <c r="H3" s="722"/>
    </row>
    <row r="4" spans="1:8" ht="12.75" x14ac:dyDescent="0.2">
      <c r="A4" s="266"/>
      <c r="B4" s="266"/>
      <c r="C4" s="266"/>
      <c r="D4" s="266"/>
      <c r="E4" s="266"/>
      <c r="F4" s="266"/>
      <c r="G4" s="722" t="s">
        <v>48</v>
      </c>
      <c r="H4" s="722"/>
    </row>
    <row r="5" spans="1:8" ht="12.75" x14ac:dyDescent="0.2">
      <c r="A5" s="266"/>
      <c r="B5" s="266"/>
      <c r="C5" s="266"/>
      <c r="D5" s="266"/>
      <c r="E5" s="266"/>
      <c r="F5" s="266"/>
      <c r="G5" s="722" t="s">
        <v>195</v>
      </c>
      <c r="H5" s="722"/>
    </row>
    <row r="6" spans="1:8" ht="12.75" x14ac:dyDescent="0.2">
      <c r="A6" s="266"/>
      <c r="B6" s="266"/>
      <c r="C6" s="266"/>
      <c r="D6" s="266"/>
      <c r="E6" s="266"/>
      <c r="F6" s="266"/>
      <c r="G6" s="267"/>
      <c r="H6" s="267"/>
    </row>
    <row r="7" spans="1:8" ht="12.75" x14ac:dyDescent="0.2">
      <c r="A7" s="266"/>
      <c r="B7" s="266"/>
      <c r="C7" s="266"/>
      <c r="D7" s="266"/>
      <c r="E7" s="266"/>
      <c r="F7" s="266"/>
      <c r="G7" s="266"/>
      <c r="H7" s="266"/>
    </row>
    <row r="8" spans="1:8" ht="12.75" x14ac:dyDescent="0.2">
      <c r="A8" s="266"/>
      <c r="B8" s="266"/>
      <c r="C8" s="266"/>
      <c r="D8" s="266"/>
      <c r="E8" s="266"/>
      <c r="F8" s="266"/>
      <c r="G8" s="266"/>
      <c r="H8" s="266"/>
    </row>
    <row r="9" spans="1:8" ht="15.75" x14ac:dyDescent="0.2">
      <c r="A9" s="723" t="s">
        <v>156</v>
      </c>
      <c r="B9" s="723"/>
      <c r="C9" s="723"/>
      <c r="D9" s="723"/>
      <c r="E9" s="723"/>
      <c r="F9" s="723"/>
      <c r="G9" s="723"/>
      <c r="H9" s="723"/>
    </row>
    <row r="10" spans="1:8" ht="12.75" x14ac:dyDescent="0.2">
      <c r="A10" s="266"/>
      <c r="B10" s="266"/>
      <c r="C10" s="266"/>
      <c r="D10" s="266"/>
      <c r="E10" s="266"/>
      <c r="F10" s="266"/>
      <c r="G10" s="266"/>
      <c r="H10" s="266"/>
    </row>
    <row r="11" spans="1:8" ht="12.75" x14ac:dyDescent="0.2">
      <c r="A11" s="266"/>
      <c r="B11" s="266"/>
      <c r="C11" s="266"/>
      <c r="D11" s="266"/>
      <c r="E11" s="266"/>
      <c r="F11" s="266"/>
      <c r="G11" s="266"/>
      <c r="H11" s="266"/>
    </row>
    <row r="12" spans="1:8" ht="12.75" x14ac:dyDescent="0.2">
      <c r="A12" s="266"/>
      <c r="B12" s="266"/>
      <c r="C12" s="266"/>
      <c r="D12" s="266"/>
      <c r="E12" s="266"/>
      <c r="F12" s="266"/>
      <c r="G12" s="266"/>
      <c r="H12" s="266"/>
    </row>
    <row r="13" spans="1:8" ht="12.75" x14ac:dyDescent="0.2">
      <c r="A13" s="266"/>
      <c r="B13" s="266"/>
      <c r="C13" s="266"/>
      <c r="D13" s="266"/>
      <c r="E13" s="266"/>
      <c r="F13" s="266"/>
      <c r="G13" s="266"/>
      <c r="H13" s="266"/>
    </row>
    <row r="14" spans="1:8" ht="12" customHeight="1" x14ac:dyDescent="0.2">
      <c r="A14" s="724" t="s">
        <v>33</v>
      </c>
      <c r="B14" s="706" t="s">
        <v>157</v>
      </c>
      <c r="C14" s="707"/>
      <c r="D14" s="725" t="s">
        <v>158</v>
      </c>
      <c r="E14" s="725" t="s">
        <v>159</v>
      </c>
      <c r="F14" s="720" t="s">
        <v>43</v>
      </c>
      <c r="G14" s="720"/>
      <c r="H14" s="720"/>
    </row>
    <row r="15" spans="1:8" ht="12" x14ac:dyDescent="0.2">
      <c r="A15" s="724"/>
      <c r="B15" s="708"/>
      <c r="C15" s="709"/>
      <c r="D15" s="725"/>
      <c r="E15" s="725"/>
      <c r="F15" s="721" t="s">
        <v>160</v>
      </c>
      <c r="G15" s="721"/>
      <c r="H15" s="721" t="s">
        <v>161</v>
      </c>
    </row>
    <row r="16" spans="1:8" ht="45" x14ac:dyDescent="0.2">
      <c r="A16" s="724"/>
      <c r="B16" s="710"/>
      <c r="C16" s="711"/>
      <c r="D16" s="725"/>
      <c r="E16" s="725"/>
      <c r="F16" s="268" t="s">
        <v>162</v>
      </c>
      <c r="G16" s="269" t="s">
        <v>163</v>
      </c>
      <c r="H16" s="721"/>
    </row>
    <row r="17" spans="1:8" x14ac:dyDescent="0.2">
      <c r="A17" s="270">
        <v>1</v>
      </c>
      <c r="B17" s="270">
        <v>2</v>
      </c>
      <c r="C17" s="270"/>
      <c r="D17" s="271">
        <v>4</v>
      </c>
      <c r="E17" s="271">
        <v>6</v>
      </c>
      <c r="F17" s="270">
        <v>7</v>
      </c>
      <c r="G17" s="270">
        <v>8</v>
      </c>
      <c r="H17" s="270">
        <v>9</v>
      </c>
    </row>
    <row r="18" spans="1:8" ht="48" customHeight="1" x14ac:dyDescent="0.2">
      <c r="A18" s="703" t="s">
        <v>37</v>
      </c>
      <c r="B18" s="712" t="s">
        <v>164</v>
      </c>
      <c r="C18" s="713"/>
      <c r="D18" s="431">
        <v>2060555</v>
      </c>
      <c r="E18" s="431">
        <v>2050555</v>
      </c>
      <c r="F18" s="432">
        <v>2050555</v>
      </c>
      <c r="G18" s="432">
        <v>315300</v>
      </c>
      <c r="H18" s="433">
        <v>0</v>
      </c>
    </row>
    <row r="19" spans="1:8" s="78" customFormat="1" ht="12.75" customHeight="1" x14ac:dyDescent="0.2">
      <c r="A19" s="704"/>
      <c r="B19" s="714" t="s">
        <v>43</v>
      </c>
      <c r="C19" s="715"/>
      <c r="D19" s="437"/>
      <c r="E19" s="438"/>
      <c r="F19" s="437"/>
      <c r="G19" s="437"/>
      <c r="H19" s="439"/>
    </row>
    <row r="20" spans="1:8" s="78" customFormat="1" ht="12.75" customHeight="1" x14ac:dyDescent="0.2">
      <c r="A20" s="704"/>
      <c r="B20" s="716" t="s">
        <v>239</v>
      </c>
      <c r="C20" s="717"/>
      <c r="D20" s="440">
        <v>481343</v>
      </c>
      <c r="E20" s="434"/>
      <c r="F20" s="435"/>
      <c r="G20" s="435"/>
      <c r="H20" s="436"/>
    </row>
    <row r="21" spans="1:8" ht="35.25" customHeight="1" x14ac:dyDescent="0.2">
      <c r="A21" s="705"/>
      <c r="B21" s="718" t="s">
        <v>170</v>
      </c>
      <c r="C21" s="719"/>
      <c r="D21" s="487">
        <f>SUM(D18)</f>
        <v>2060555</v>
      </c>
      <c r="E21" s="487">
        <f>E18</f>
        <v>2050555</v>
      </c>
      <c r="F21" s="488">
        <f>F18</f>
        <v>2050555</v>
      </c>
      <c r="G21" s="488">
        <f>G18</f>
        <v>315300</v>
      </c>
      <c r="H21" s="489">
        <f>H18</f>
        <v>0</v>
      </c>
    </row>
  </sheetData>
  <mergeCells count="16">
    <mergeCell ref="F14:H14"/>
    <mergeCell ref="F15:G15"/>
    <mergeCell ref="H15:H16"/>
    <mergeCell ref="G3:H3"/>
    <mergeCell ref="G4:H4"/>
    <mergeCell ref="G5:H5"/>
    <mergeCell ref="A9:H9"/>
    <mergeCell ref="A14:A16"/>
    <mergeCell ref="D14:D16"/>
    <mergeCell ref="E14:E16"/>
    <mergeCell ref="A18:A21"/>
    <mergeCell ref="B14:C16"/>
    <mergeCell ref="B18:C18"/>
    <mergeCell ref="B19:C19"/>
    <mergeCell ref="B20:C20"/>
    <mergeCell ref="B21:C21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activeCell="E2" sqref="E2:G2"/>
    </sheetView>
  </sheetViews>
  <sheetFormatPr defaultRowHeight="11.25" x14ac:dyDescent="0.2"/>
  <cols>
    <col min="1" max="1" width="5.1640625" customWidth="1"/>
    <col min="2" max="2" width="8.6640625" customWidth="1"/>
    <col min="4" max="4" width="46" customWidth="1"/>
    <col min="5" max="5" width="15.33203125" customWidth="1"/>
    <col min="6" max="6" width="11.83203125" customWidth="1"/>
    <col min="7" max="7" width="14.6640625" customWidth="1"/>
  </cols>
  <sheetData>
    <row r="1" spans="1:7" ht="12.75" x14ac:dyDescent="0.2">
      <c r="A1" s="272"/>
      <c r="B1" s="272"/>
      <c r="C1" s="272"/>
      <c r="D1" s="444"/>
      <c r="E1" s="729" t="s">
        <v>1032</v>
      </c>
      <c r="F1" s="729"/>
      <c r="G1" s="729"/>
    </row>
    <row r="2" spans="1:7" ht="12.75" x14ac:dyDescent="0.2">
      <c r="A2" s="272"/>
      <c r="B2" s="272"/>
      <c r="C2" s="272"/>
      <c r="D2" s="444"/>
      <c r="E2" s="729" t="s">
        <v>48</v>
      </c>
      <c r="F2" s="729"/>
      <c r="G2" s="729"/>
    </row>
    <row r="3" spans="1:7" ht="12.75" x14ac:dyDescent="0.2">
      <c r="A3" s="272"/>
      <c r="B3" s="272"/>
      <c r="C3" s="272"/>
      <c r="D3" s="445"/>
      <c r="E3" s="730" t="s">
        <v>195</v>
      </c>
      <c r="F3" s="730"/>
      <c r="G3" s="730"/>
    </row>
    <row r="4" spans="1:7" ht="12.75" x14ac:dyDescent="0.2">
      <c r="A4" s="272"/>
      <c r="B4" s="272"/>
      <c r="C4" s="272"/>
      <c r="D4" s="446"/>
      <c r="E4" s="446"/>
    </row>
    <row r="5" spans="1:7" ht="12.75" x14ac:dyDescent="0.2">
      <c r="A5" s="272"/>
      <c r="B5" s="272"/>
      <c r="C5" s="272"/>
      <c r="D5" s="272"/>
      <c r="E5" s="272"/>
    </row>
    <row r="6" spans="1:7" ht="42" customHeight="1" x14ac:dyDescent="0.2">
      <c r="A6" s="727" t="s">
        <v>165</v>
      </c>
      <c r="B6" s="727"/>
      <c r="C6" s="727"/>
      <c r="D6" s="727"/>
      <c r="E6" s="727"/>
    </row>
    <row r="7" spans="1:7" ht="30.75" customHeight="1" x14ac:dyDescent="0.2">
      <c r="A7" s="728" t="s">
        <v>166</v>
      </c>
      <c r="B7" s="728"/>
      <c r="C7" s="728"/>
      <c r="D7" s="728"/>
      <c r="E7" s="511"/>
    </row>
    <row r="8" spans="1:7" ht="53.25" customHeight="1" x14ac:dyDescent="0.2">
      <c r="A8" s="562" t="s">
        <v>1</v>
      </c>
      <c r="B8" s="562" t="s">
        <v>2</v>
      </c>
      <c r="C8" s="562" t="s">
        <v>52</v>
      </c>
      <c r="D8" s="557" t="s">
        <v>116</v>
      </c>
      <c r="E8" s="563" t="s">
        <v>240</v>
      </c>
      <c r="F8" s="559" t="s">
        <v>227</v>
      </c>
      <c r="G8" s="560" t="s">
        <v>241</v>
      </c>
    </row>
    <row r="9" spans="1:7" ht="25.5" customHeight="1" x14ac:dyDescent="0.2">
      <c r="A9" s="551">
        <v>900</v>
      </c>
      <c r="B9" s="552"/>
      <c r="C9" s="553"/>
      <c r="D9" s="561" t="s">
        <v>132</v>
      </c>
      <c r="E9" s="441">
        <f>E10</f>
        <v>280000</v>
      </c>
      <c r="F9" s="441">
        <f t="shared" ref="F9:F10" si="0">F10</f>
        <v>0</v>
      </c>
      <c r="G9" s="512">
        <f>E9+F9</f>
        <v>280000</v>
      </c>
    </row>
    <row r="10" spans="1:7" ht="41.25" customHeight="1" x14ac:dyDescent="0.2">
      <c r="A10" s="513"/>
      <c r="B10" s="523">
        <v>90019</v>
      </c>
      <c r="C10" s="523"/>
      <c r="D10" s="531" t="s">
        <v>167</v>
      </c>
      <c r="E10" s="545">
        <f>E11</f>
        <v>280000</v>
      </c>
      <c r="F10" s="545">
        <f t="shared" si="0"/>
        <v>0</v>
      </c>
      <c r="G10" s="546">
        <f>E10+F10</f>
        <v>280000</v>
      </c>
    </row>
    <row r="11" spans="1:7" ht="16.5" customHeight="1" thickBot="1" x14ac:dyDescent="0.25">
      <c r="A11" s="514"/>
      <c r="B11" s="547"/>
      <c r="C11" s="548" t="s">
        <v>168</v>
      </c>
      <c r="D11" s="529" t="s">
        <v>169</v>
      </c>
      <c r="E11" s="549">
        <v>280000</v>
      </c>
      <c r="F11" s="550"/>
      <c r="G11" s="372">
        <f>E11+F11</f>
        <v>280000</v>
      </c>
    </row>
    <row r="12" spans="1:7" ht="15" x14ac:dyDescent="0.25">
      <c r="A12" s="515"/>
      <c r="B12" s="516"/>
      <c r="C12" s="517"/>
      <c r="D12" s="518" t="s">
        <v>170</v>
      </c>
      <c r="E12" s="519">
        <f>E9</f>
        <v>280000</v>
      </c>
      <c r="F12" s="519">
        <f t="shared" ref="F12:G12" si="1">F9</f>
        <v>0</v>
      </c>
      <c r="G12" s="520">
        <f t="shared" si="1"/>
        <v>280000</v>
      </c>
    </row>
    <row r="13" spans="1:7" ht="37.5" customHeight="1" x14ac:dyDescent="0.2">
      <c r="A13" s="726" t="s">
        <v>171</v>
      </c>
      <c r="B13" s="726"/>
      <c r="C13" s="726"/>
      <c r="D13" s="726"/>
      <c r="E13" s="275"/>
    </row>
    <row r="14" spans="1:7" ht="46.5" customHeight="1" x14ac:dyDescent="0.2">
      <c r="A14" s="555" t="s">
        <v>1</v>
      </c>
      <c r="B14" s="556" t="s">
        <v>2</v>
      </c>
      <c r="C14" s="556" t="s">
        <v>52</v>
      </c>
      <c r="D14" s="557" t="s">
        <v>116</v>
      </c>
      <c r="E14" s="558" t="s">
        <v>240</v>
      </c>
      <c r="F14" s="559" t="s">
        <v>227</v>
      </c>
      <c r="G14" s="560" t="s">
        <v>241</v>
      </c>
    </row>
    <row r="15" spans="1:7" ht="29.25" customHeight="1" x14ac:dyDescent="0.2">
      <c r="A15" s="551">
        <v>900</v>
      </c>
      <c r="B15" s="552"/>
      <c r="C15" s="553"/>
      <c r="D15" s="554" t="s">
        <v>132</v>
      </c>
      <c r="E15" s="442">
        <f>E16+E19+E23+E26+E28</f>
        <v>280000</v>
      </c>
      <c r="F15" s="442">
        <f t="shared" ref="F15:G15" si="2">F16+F19+F23+F26+F28</f>
        <v>0</v>
      </c>
      <c r="G15" s="442">
        <f t="shared" si="2"/>
        <v>280000</v>
      </c>
    </row>
    <row r="16" spans="1:7" ht="18" customHeight="1" x14ac:dyDescent="0.2">
      <c r="A16" s="521"/>
      <c r="B16" s="523">
        <v>90001</v>
      </c>
      <c r="C16" s="523"/>
      <c r="D16" s="524" t="s">
        <v>172</v>
      </c>
      <c r="E16" s="525">
        <f>SUM(E17:E18)</f>
        <v>85000</v>
      </c>
      <c r="F16" s="525">
        <f t="shared" ref="F16:G16" si="3">SUM(F17:F18)</f>
        <v>10000</v>
      </c>
      <c r="G16" s="525">
        <f t="shared" si="3"/>
        <v>95000</v>
      </c>
    </row>
    <row r="17" spans="1:7" ht="12.75" x14ac:dyDescent="0.2">
      <c r="A17" s="514"/>
      <c r="B17" s="526"/>
      <c r="C17" s="526">
        <v>4300</v>
      </c>
      <c r="D17" s="527" t="s">
        <v>24</v>
      </c>
      <c r="E17" s="528">
        <v>10000</v>
      </c>
      <c r="F17" s="372">
        <v>10000</v>
      </c>
      <c r="G17" s="372">
        <f>E17+F17</f>
        <v>20000</v>
      </c>
    </row>
    <row r="18" spans="1:7" ht="12.75" x14ac:dyDescent="0.2">
      <c r="A18" s="514"/>
      <c r="B18" s="529"/>
      <c r="C18" s="529">
        <v>6059</v>
      </c>
      <c r="D18" s="527" t="s">
        <v>173</v>
      </c>
      <c r="E18" s="530">
        <v>75000</v>
      </c>
      <c r="F18" s="372"/>
      <c r="G18" s="372">
        <f>E18+F18</f>
        <v>75000</v>
      </c>
    </row>
    <row r="19" spans="1:7" ht="16.5" customHeight="1" x14ac:dyDescent="0.2">
      <c r="A19" s="514"/>
      <c r="B19" s="523">
        <v>90002</v>
      </c>
      <c r="C19" s="523"/>
      <c r="D19" s="531" t="s">
        <v>133</v>
      </c>
      <c r="E19" s="525">
        <f>SUM(E20:E22)</f>
        <v>70000</v>
      </c>
      <c r="F19" s="525">
        <f t="shared" ref="F19:G19" si="4">SUM(F20:F22)</f>
        <v>0</v>
      </c>
      <c r="G19" s="525">
        <f t="shared" si="4"/>
        <v>70000</v>
      </c>
    </row>
    <row r="20" spans="1:7" ht="48" x14ac:dyDescent="0.2">
      <c r="A20" s="514"/>
      <c r="B20" s="532"/>
      <c r="C20" s="532">
        <v>2320</v>
      </c>
      <c r="D20" s="533" t="s">
        <v>134</v>
      </c>
      <c r="E20" s="534">
        <v>20000</v>
      </c>
      <c r="F20" s="372"/>
      <c r="G20" s="372">
        <f>E20+F20</f>
        <v>20000</v>
      </c>
    </row>
    <row r="21" spans="1:7" ht="12.75" x14ac:dyDescent="0.2">
      <c r="A21" s="514"/>
      <c r="B21" s="535"/>
      <c r="C21" s="529">
        <v>4210</v>
      </c>
      <c r="D21" s="527" t="s">
        <v>22</v>
      </c>
      <c r="E21" s="530">
        <v>25000</v>
      </c>
      <c r="F21" s="372"/>
      <c r="G21" s="372">
        <f>E21+F21</f>
        <v>25000</v>
      </c>
    </row>
    <row r="22" spans="1:7" ht="12.75" x14ac:dyDescent="0.2">
      <c r="A22" s="514"/>
      <c r="B22" s="536"/>
      <c r="C22" s="529">
        <v>4300</v>
      </c>
      <c r="D22" s="527" t="s">
        <v>24</v>
      </c>
      <c r="E22" s="530">
        <v>25000</v>
      </c>
      <c r="F22" s="372"/>
      <c r="G22" s="372">
        <f>E22+F22</f>
        <v>25000</v>
      </c>
    </row>
    <row r="23" spans="1:7" ht="18.75" customHeight="1" x14ac:dyDescent="0.2">
      <c r="A23" s="514"/>
      <c r="B23" s="523">
        <v>90004</v>
      </c>
      <c r="C23" s="537"/>
      <c r="D23" s="531" t="s">
        <v>174</v>
      </c>
      <c r="E23" s="525">
        <f>SUM(E24:E25)</f>
        <v>100000</v>
      </c>
      <c r="F23" s="525">
        <f t="shared" ref="F23:G23" si="5">SUM(F24:F25)</f>
        <v>-10000</v>
      </c>
      <c r="G23" s="525">
        <f t="shared" si="5"/>
        <v>90000</v>
      </c>
    </row>
    <row r="24" spans="1:7" ht="12.75" x14ac:dyDescent="0.2">
      <c r="A24" s="514"/>
      <c r="B24" s="538"/>
      <c r="C24" s="539">
        <v>4210</v>
      </c>
      <c r="D24" s="540" t="s">
        <v>22</v>
      </c>
      <c r="E24" s="541">
        <v>50000</v>
      </c>
      <c r="F24" s="372">
        <v>-10000</v>
      </c>
      <c r="G24" s="372">
        <f>E24+F24</f>
        <v>40000</v>
      </c>
    </row>
    <row r="25" spans="1:7" ht="12.75" x14ac:dyDescent="0.2">
      <c r="A25" s="514"/>
      <c r="B25" s="542"/>
      <c r="C25" s="539">
        <v>4300</v>
      </c>
      <c r="D25" s="540" t="s">
        <v>24</v>
      </c>
      <c r="E25" s="541">
        <v>50000</v>
      </c>
      <c r="F25" s="372"/>
      <c r="G25" s="372">
        <f>E25+F25</f>
        <v>50000</v>
      </c>
    </row>
    <row r="26" spans="1:7" ht="39" customHeight="1" x14ac:dyDescent="0.2">
      <c r="A26" s="514"/>
      <c r="B26" s="543">
        <v>90019</v>
      </c>
      <c r="C26" s="523"/>
      <c r="D26" s="531" t="s">
        <v>167</v>
      </c>
      <c r="E26" s="525">
        <f>E27</f>
        <v>15000</v>
      </c>
      <c r="F26" s="525">
        <f t="shared" ref="F26:G26" si="6">F27</f>
        <v>0</v>
      </c>
      <c r="G26" s="525">
        <f t="shared" si="6"/>
        <v>15000</v>
      </c>
    </row>
    <row r="27" spans="1:7" ht="15" customHeight="1" x14ac:dyDescent="0.2">
      <c r="A27" s="514"/>
      <c r="B27" s="538"/>
      <c r="C27" s="529">
        <v>4430</v>
      </c>
      <c r="D27" s="527" t="s">
        <v>175</v>
      </c>
      <c r="E27" s="530">
        <v>15000</v>
      </c>
      <c r="F27" s="372"/>
      <c r="G27" s="372">
        <f>E27+F27</f>
        <v>15000</v>
      </c>
    </row>
    <row r="28" spans="1:7" ht="18" customHeight="1" x14ac:dyDescent="0.2">
      <c r="A28" s="514"/>
      <c r="B28" s="523">
        <v>90095</v>
      </c>
      <c r="C28" s="537"/>
      <c r="D28" s="531" t="s">
        <v>28</v>
      </c>
      <c r="E28" s="525">
        <f>SUM(E29:E30)</f>
        <v>10000</v>
      </c>
      <c r="F28" s="525">
        <f t="shared" ref="F28:G28" si="7">SUM(F29:F30)</f>
        <v>0</v>
      </c>
      <c r="G28" s="525">
        <f t="shared" si="7"/>
        <v>10000</v>
      </c>
    </row>
    <row r="29" spans="1:7" ht="12.75" x14ac:dyDescent="0.2">
      <c r="A29" s="514"/>
      <c r="B29" s="538"/>
      <c r="C29" s="529">
        <v>4210</v>
      </c>
      <c r="D29" s="527" t="s">
        <v>22</v>
      </c>
      <c r="E29" s="530">
        <v>5000</v>
      </c>
      <c r="F29" s="372"/>
      <c r="G29" s="372">
        <f>E29+F29</f>
        <v>5000</v>
      </c>
    </row>
    <row r="30" spans="1:7" ht="13.5" thickBot="1" x14ac:dyDescent="0.25">
      <c r="A30" s="514"/>
      <c r="B30" s="536"/>
      <c r="C30" s="529">
        <v>4300</v>
      </c>
      <c r="D30" s="544" t="s">
        <v>24</v>
      </c>
      <c r="E30" s="530">
        <v>5000</v>
      </c>
      <c r="F30" s="372"/>
      <c r="G30" s="372">
        <f>E30+F30</f>
        <v>5000</v>
      </c>
    </row>
    <row r="31" spans="1:7" ht="15.75" thickBot="1" x14ac:dyDescent="0.3">
      <c r="A31" s="522"/>
      <c r="B31" s="273"/>
      <c r="C31" s="273"/>
      <c r="D31" s="274" t="s">
        <v>170</v>
      </c>
      <c r="E31" s="443">
        <f>E15</f>
        <v>280000</v>
      </c>
      <c r="F31" s="443">
        <f t="shared" ref="F31:G31" si="8">F15</f>
        <v>0</v>
      </c>
      <c r="G31" s="443">
        <f t="shared" si="8"/>
        <v>280000</v>
      </c>
    </row>
  </sheetData>
  <mergeCells count="6">
    <mergeCell ref="A13:D13"/>
    <mergeCell ref="A6:E6"/>
    <mergeCell ref="A7:D7"/>
    <mergeCell ref="E1:G1"/>
    <mergeCell ref="E2:G2"/>
    <mergeCell ref="E3:G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opLeftCell="A28" workbookViewId="0">
      <selection activeCell="E2" sqref="E2"/>
    </sheetView>
  </sheetViews>
  <sheetFormatPr defaultRowHeight="11.25" x14ac:dyDescent="0.2"/>
  <cols>
    <col min="1" max="1" width="5.83203125" customWidth="1"/>
    <col min="3" max="3" width="12.33203125" bestFit="1" customWidth="1"/>
    <col min="4" max="4" width="27.6640625" customWidth="1"/>
    <col min="5" max="5" width="10.1640625" customWidth="1"/>
    <col min="6" max="6" width="15.1640625" customWidth="1"/>
    <col min="7" max="7" width="14" customWidth="1"/>
    <col min="8" max="8" width="14.6640625" customWidth="1"/>
  </cols>
  <sheetData>
    <row r="1" spans="1:8" ht="12.75" x14ac:dyDescent="0.2">
      <c r="A1" s="277"/>
      <c r="B1" s="277"/>
      <c r="C1" s="277"/>
      <c r="D1" s="278"/>
      <c r="E1" s="742" t="s">
        <v>1033</v>
      </c>
      <c r="F1" s="742"/>
      <c r="G1" s="742"/>
    </row>
    <row r="2" spans="1:8" ht="12.75" x14ac:dyDescent="0.2">
      <c r="A2" s="277"/>
      <c r="B2" s="277"/>
      <c r="C2" s="277"/>
      <c r="D2" s="278"/>
      <c r="E2" s="279" t="s">
        <v>242</v>
      </c>
      <c r="F2" s="279"/>
      <c r="G2" s="281"/>
    </row>
    <row r="3" spans="1:8" ht="12.75" x14ac:dyDescent="0.2">
      <c r="A3" s="277"/>
      <c r="B3" s="277"/>
      <c r="C3" s="277"/>
      <c r="D3" s="278"/>
      <c r="E3" s="733" t="s">
        <v>195</v>
      </c>
      <c r="F3" s="733"/>
      <c r="G3" s="733"/>
    </row>
    <row r="4" spans="1:8" ht="12.75" x14ac:dyDescent="0.2">
      <c r="A4" s="277"/>
      <c r="B4" s="277"/>
      <c r="C4" s="277"/>
      <c r="D4" s="282"/>
      <c r="E4" s="734"/>
      <c r="F4" s="734"/>
      <c r="G4" s="734"/>
    </row>
    <row r="5" spans="1:8" ht="12.75" x14ac:dyDescent="0.2">
      <c r="A5" s="277"/>
      <c r="B5" s="277"/>
      <c r="C5" s="277"/>
      <c r="D5" s="283"/>
      <c r="E5" s="283"/>
      <c r="F5" s="283"/>
      <c r="G5" s="280"/>
    </row>
    <row r="6" spans="1:8" ht="15" x14ac:dyDescent="0.2">
      <c r="A6" s="735" t="s">
        <v>176</v>
      </c>
      <c r="B6" s="735"/>
      <c r="C6" s="735"/>
      <c r="D6" s="735"/>
      <c r="E6" s="735"/>
      <c r="F6" s="735"/>
      <c r="G6" s="735"/>
    </row>
    <row r="7" spans="1:8" ht="15" x14ac:dyDescent="0.2">
      <c r="A7" s="735" t="s">
        <v>177</v>
      </c>
      <c r="B7" s="735"/>
      <c r="C7" s="735"/>
      <c r="D7" s="735"/>
      <c r="E7" s="735"/>
      <c r="F7" s="735"/>
      <c r="G7" s="735"/>
    </row>
    <row r="8" spans="1:8" ht="15" x14ac:dyDescent="0.2">
      <c r="A8" s="735" t="s">
        <v>178</v>
      </c>
      <c r="B8" s="735"/>
      <c r="C8" s="735"/>
      <c r="D8" s="735"/>
      <c r="E8" s="735"/>
      <c r="F8" s="735"/>
      <c r="G8" s="735"/>
    </row>
    <row r="9" spans="1:8" ht="15" x14ac:dyDescent="0.2">
      <c r="A9" s="735" t="s">
        <v>179</v>
      </c>
      <c r="B9" s="735"/>
      <c r="C9" s="735"/>
      <c r="D9" s="735"/>
      <c r="E9" s="735"/>
      <c r="F9" s="735"/>
      <c r="G9" s="735"/>
    </row>
    <row r="10" spans="1:8" ht="15" x14ac:dyDescent="0.2">
      <c r="A10" s="735" t="s">
        <v>180</v>
      </c>
      <c r="B10" s="735"/>
      <c r="C10" s="735"/>
      <c r="D10" s="735"/>
      <c r="E10" s="735"/>
      <c r="F10" s="735"/>
      <c r="G10" s="735"/>
    </row>
    <row r="11" spans="1:8" ht="9" customHeight="1" x14ac:dyDescent="0.2">
      <c r="A11" s="285"/>
      <c r="B11" s="286"/>
      <c r="C11" s="286"/>
      <c r="D11" s="284"/>
      <c r="E11" s="286"/>
      <c r="F11" s="277"/>
      <c r="G11" s="280"/>
    </row>
    <row r="12" spans="1:8" ht="21.75" customHeight="1" x14ac:dyDescent="0.2">
      <c r="A12" s="277"/>
      <c r="B12" s="277"/>
      <c r="C12" s="277"/>
      <c r="D12" s="284" t="s">
        <v>166</v>
      </c>
      <c r="E12" s="277"/>
      <c r="F12" s="277"/>
      <c r="G12" s="280"/>
    </row>
    <row r="13" spans="1:8" ht="44.25" customHeight="1" x14ac:dyDescent="0.2">
      <c r="A13" s="500" t="s">
        <v>1</v>
      </c>
      <c r="B13" s="500" t="s">
        <v>2</v>
      </c>
      <c r="C13" s="501" t="s">
        <v>52</v>
      </c>
      <c r="D13" s="743" t="s">
        <v>116</v>
      </c>
      <c r="E13" s="744"/>
      <c r="F13" s="502" t="s">
        <v>243</v>
      </c>
      <c r="G13" s="503" t="s">
        <v>227</v>
      </c>
      <c r="H13" s="504" t="s">
        <v>244</v>
      </c>
    </row>
    <row r="14" spans="1:8" ht="67.5" customHeight="1" x14ac:dyDescent="0.2">
      <c r="A14" s="497">
        <v>756</v>
      </c>
      <c r="B14" s="495"/>
      <c r="C14" s="496"/>
      <c r="D14" s="736" t="s">
        <v>181</v>
      </c>
      <c r="E14" s="737"/>
      <c r="F14" s="453">
        <f>F15</f>
        <v>290000</v>
      </c>
      <c r="G14" s="454">
        <f>G15</f>
        <v>0</v>
      </c>
      <c r="H14" s="505">
        <f>H15</f>
        <v>290000</v>
      </c>
    </row>
    <row r="15" spans="1:8" ht="47.25" customHeight="1" x14ac:dyDescent="0.2">
      <c r="A15" s="287"/>
      <c r="B15" s="469">
        <v>75618</v>
      </c>
      <c r="C15" s="449"/>
      <c r="D15" s="738" t="s">
        <v>182</v>
      </c>
      <c r="E15" s="739"/>
      <c r="F15" s="451">
        <f>F16</f>
        <v>290000</v>
      </c>
      <c r="G15" s="450">
        <f>SUM(G16)</f>
        <v>0</v>
      </c>
      <c r="H15" s="506">
        <f>H16</f>
        <v>290000</v>
      </c>
    </row>
    <row r="16" spans="1:8" ht="30" customHeight="1" thickBot="1" x14ac:dyDescent="0.25">
      <c r="A16" s="295"/>
      <c r="B16" s="287"/>
      <c r="C16" s="468" t="s">
        <v>256</v>
      </c>
      <c r="D16" s="747" t="s">
        <v>183</v>
      </c>
      <c r="E16" s="748"/>
      <c r="F16" s="452">
        <v>290000</v>
      </c>
      <c r="G16" s="296"/>
      <c r="H16" s="507">
        <v>290000</v>
      </c>
    </row>
    <row r="17" spans="1:8" ht="13.5" thickBot="1" x14ac:dyDescent="0.25">
      <c r="A17" s="288"/>
      <c r="B17" s="288"/>
      <c r="C17" s="289"/>
      <c r="D17" s="290" t="s">
        <v>151</v>
      </c>
      <c r="E17" s="291"/>
      <c r="F17" s="448">
        <f>F14</f>
        <v>290000</v>
      </c>
      <c r="G17" s="448">
        <f>SUM(G14)</f>
        <v>0</v>
      </c>
      <c r="H17" s="508">
        <f>H14</f>
        <v>290000</v>
      </c>
    </row>
    <row r="18" spans="1:8" ht="12.75" x14ac:dyDescent="0.2">
      <c r="A18" s="292"/>
      <c r="B18" s="293"/>
      <c r="C18" s="277"/>
      <c r="D18" s="277"/>
      <c r="E18" s="277"/>
      <c r="F18" s="277"/>
      <c r="G18" s="294"/>
    </row>
    <row r="19" spans="1:8" ht="15" customHeight="1" x14ac:dyDescent="0.2">
      <c r="A19" s="277"/>
      <c r="B19" s="277"/>
      <c r="C19" s="277"/>
      <c r="D19" s="284" t="s">
        <v>184</v>
      </c>
      <c r="E19" s="277"/>
      <c r="F19" s="277"/>
      <c r="G19" s="294"/>
    </row>
    <row r="20" spans="1:8" ht="6.75" customHeight="1" x14ac:dyDescent="0.2">
      <c r="A20" s="277"/>
      <c r="B20" s="277"/>
      <c r="C20" s="277"/>
      <c r="D20" s="277"/>
      <c r="E20" s="277"/>
      <c r="F20" s="277"/>
      <c r="G20" s="294"/>
    </row>
    <row r="21" spans="1:8" ht="44.25" customHeight="1" x14ac:dyDescent="0.2">
      <c r="A21" s="500" t="s">
        <v>1</v>
      </c>
      <c r="B21" s="500" t="s">
        <v>2</v>
      </c>
      <c r="C21" s="501" t="s">
        <v>52</v>
      </c>
      <c r="D21" s="743" t="s">
        <v>116</v>
      </c>
      <c r="E21" s="744"/>
      <c r="F21" s="502" t="s">
        <v>243</v>
      </c>
      <c r="G21" s="503" t="s">
        <v>227</v>
      </c>
      <c r="H21" s="504" t="s">
        <v>244</v>
      </c>
    </row>
    <row r="22" spans="1:8" ht="34.5" customHeight="1" x14ac:dyDescent="0.2">
      <c r="A22" s="498">
        <v>754</v>
      </c>
      <c r="B22" s="460"/>
      <c r="C22" s="462"/>
      <c r="D22" s="745" t="s">
        <v>185</v>
      </c>
      <c r="E22" s="746"/>
      <c r="F22" s="461">
        <f t="shared" ref="F22:H23" si="0">F23</f>
        <v>17000</v>
      </c>
      <c r="G22" s="461">
        <f t="shared" si="0"/>
        <v>0</v>
      </c>
      <c r="H22" s="461">
        <f t="shared" si="0"/>
        <v>17000</v>
      </c>
    </row>
    <row r="23" spans="1:8" ht="24" customHeight="1" x14ac:dyDescent="0.2">
      <c r="A23" s="295"/>
      <c r="B23" s="470">
        <v>75404</v>
      </c>
      <c r="C23" s="463"/>
      <c r="D23" s="740" t="s">
        <v>186</v>
      </c>
      <c r="E23" s="741"/>
      <c r="F23" s="450">
        <f t="shared" si="0"/>
        <v>17000</v>
      </c>
      <c r="G23" s="450">
        <f t="shared" si="0"/>
        <v>0</v>
      </c>
      <c r="H23" s="450">
        <f t="shared" si="0"/>
        <v>17000</v>
      </c>
    </row>
    <row r="24" spans="1:8" ht="12" x14ac:dyDescent="0.2">
      <c r="A24" s="295"/>
      <c r="B24" s="471"/>
      <c r="C24" s="464">
        <v>3000</v>
      </c>
      <c r="D24" s="731" t="s">
        <v>187</v>
      </c>
      <c r="E24" s="732"/>
      <c r="F24" s="296">
        <v>17000</v>
      </c>
      <c r="G24" s="296"/>
      <c r="H24" s="509">
        <f>F24+G24</f>
        <v>17000</v>
      </c>
    </row>
    <row r="25" spans="1:8" ht="21.75" customHeight="1" x14ac:dyDescent="0.2">
      <c r="A25" s="499">
        <v>851</v>
      </c>
      <c r="B25" s="472"/>
      <c r="C25" s="465"/>
      <c r="D25" s="457" t="s">
        <v>145</v>
      </c>
      <c r="E25" s="458"/>
      <c r="F25" s="459">
        <f>F26+F29</f>
        <v>273000</v>
      </c>
      <c r="G25" s="459">
        <f>G26+G29</f>
        <v>36430</v>
      </c>
      <c r="H25" s="459">
        <f>H26+H29</f>
        <v>309430</v>
      </c>
    </row>
    <row r="26" spans="1:8" ht="19.5" customHeight="1" x14ac:dyDescent="0.2">
      <c r="A26" s="295"/>
      <c r="B26" s="470">
        <v>85153</v>
      </c>
      <c r="C26" s="463"/>
      <c r="D26" s="455" t="s">
        <v>188</v>
      </c>
      <c r="E26" s="456"/>
      <c r="F26" s="450">
        <f>SUM(F27:F28)</f>
        <v>5000</v>
      </c>
      <c r="G26" s="450">
        <f>SUM(G27:G28)</f>
        <v>0</v>
      </c>
      <c r="H26" s="450">
        <f>SUM(H27:H28)</f>
        <v>5000</v>
      </c>
    </row>
    <row r="27" spans="1:8" ht="12" x14ac:dyDescent="0.2">
      <c r="A27" s="295"/>
      <c r="B27" s="471"/>
      <c r="C27" s="466" t="s">
        <v>245</v>
      </c>
      <c r="D27" s="731" t="s">
        <v>189</v>
      </c>
      <c r="E27" s="732"/>
      <c r="F27" s="447">
        <v>3800</v>
      </c>
      <c r="G27" s="447"/>
      <c r="H27" s="510">
        <f>F27+G27</f>
        <v>3800</v>
      </c>
    </row>
    <row r="28" spans="1:8" ht="12" x14ac:dyDescent="0.2">
      <c r="A28" s="295"/>
      <c r="B28" s="471"/>
      <c r="C28" s="466" t="s">
        <v>246</v>
      </c>
      <c r="D28" s="731" t="s">
        <v>22</v>
      </c>
      <c r="E28" s="732"/>
      <c r="F28" s="447">
        <v>1200</v>
      </c>
      <c r="G28" s="447"/>
      <c r="H28" s="510">
        <f>F28+G28</f>
        <v>1200</v>
      </c>
    </row>
    <row r="29" spans="1:8" ht="17.25" customHeight="1" x14ac:dyDescent="0.2">
      <c r="A29" s="295"/>
      <c r="B29" s="470">
        <v>85154</v>
      </c>
      <c r="C29" s="463"/>
      <c r="D29" s="740" t="s">
        <v>146</v>
      </c>
      <c r="E29" s="741"/>
      <c r="F29" s="450">
        <f>SUM(F30:F40)</f>
        <v>268000</v>
      </c>
      <c r="G29" s="450">
        <f>SUM(G30:G40)</f>
        <v>36430</v>
      </c>
      <c r="H29" s="450">
        <f>SUM(H30:H40)</f>
        <v>304430</v>
      </c>
    </row>
    <row r="30" spans="1:8" ht="12" x14ac:dyDescent="0.2">
      <c r="A30" s="295"/>
      <c r="B30" s="295"/>
      <c r="C30" s="464" t="s">
        <v>247</v>
      </c>
      <c r="D30" s="751" t="s">
        <v>147</v>
      </c>
      <c r="E30" s="752"/>
      <c r="F30" s="296">
        <v>10000</v>
      </c>
      <c r="G30" s="296"/>
      <c r="H30" s="510">
        <f>F30+G30</f>
        <v>10000</v>
      </c>
    </row>
    <row r="31" spans="1:8" ht="12" x14ac:dyDescent="0.2">
      <c r="A31" s="295"/>
      <c r="B31" s="295"/>
      <c r="C31" s="466" t="s">
        <v>248</v>
      </c>
      <c r="D31" s="731" t="s">
        <v>20</v>
      </c>
      <c r="E31" s="732"/>
      <c r="F31" s="447">
        <v>3200</v>
      </c>
      <c r="G31" s="447"/>
      <c r="H31" s="510">
        <f t="shared" ref="H31:H40" si="1">F31+G31</f>
        <v>3200</v>
      </c>
    </row>
    <row r="32" spans="1:8" ht="12" x14ac:dyDescent="0.2">
      <c r="A32" s="295"/>
      <c r="B32" s="295"/>
      <c r="C32" s="466" t="s">
        <v>249</v>
      </c>
      <c r="D32" s="731" t="s">
        <v>21</v>
      </c>
      <c r="E32" s="732"/>
      <c r="F32" s="447">
        <v>150</v>
      </c>
      <c r="G32" s="447"/>
      <c r="H32" s="510">
        <f t="shared" si="1"/>
        <v>150</v>
      </c>
    </row>
    <row r="33" spans="1:8" ht="12" x14ac:dyDescent="0.2">
      <c r="A33" s="295"/>
      <c r="B33" s="295"/>
      <c r="C33" s="466" t="s">
        <v>245</v>
      </c>
      <c r="D33" s="731" t="s">
        <v>189</v>
      </c>
      <c r="E33" s="732"/>
      <c r="F33" s="447">
        <v>100690</v>
      </c>
      <c r="G33" s="447"/>
      <c r="H33" s="510">
        <f t="shared" si="1"/>
        <v>100690</v>
      </c>
    </row>
    <row r="34" spans="1:8" ht="12" x14ac:dyDescent="0.2">
      <c r="A34" s="295"/>
      <c r="B34" s="295"/>
      <c r="C34" s="466" t="s">
        <v>246</v>
      </c>
      <c r="D34" s="731" t="s">
        <v>22</v>
      </c>
      <c r="E34" s="732"/>
      <c r="F34" s="447">
        <v>22200</v>
      </c>
      <c r="G34" s="447"/>
      <c r="H34" s="510">
        <f t="shared" si="1"/>
        <v>22200</v>
      </c>
    </row>
    <row r="35" spans="1:8" ht="12" x14ac:dyDescent="0.2">
      <c r="A35" s="295"/>
      <c r="B35" s="295"/>
      <c r="C35" s="466" t="s">
        <v>250</v>
      </c>
      <c r="D35" s="731" t="s">
        <v>23</v>
      </c>
      <c r="E35" s="732"/>
      <c r="F35" s="447">
        <v>6070</v>
      </c>
      <c r="G35" s="447"/>
      <c r="H35" s="510">
        <f t="shared" si="1"/>
        <v>6070</v>
      </c>
    </row>
    <row r="36" spans="1:8" ht="12" x14ac:dyDescent="0.2">
      <c r="A36" s="295"/>
      <c r="B36" s="295"/>
      <c r="C36" s="466" t="s">
        <v>251</v>
      </c>
      <c r="D36" s="731" t="s">
        <v>190</v>
      </c>
      <c r="E36" s="732"/>
      <c r="F36" s="447">
        <v>90000</v>
      </c>
      <c r="G36" s="447">
        <v>36430</v>
      </c>
      <c r="H36" s="510">
        <f t="shared" si="1"/>
        <v>126430</v>
      </c>
    </row>
    <row r="37" spans="1:8" ht="12" x14ac:dyDescent="0.2">
      <c r="A37" s="295"/>
      <c r="B37" s="295"/>
      <c r="C37" s="466" t="s">
        <v>252</v>
      </c>
      <c r="D37" s="731" t="s">
        <v>24</v>
      </c>
      <c r="E37" s="732"/>
      <c r="F37" s="447">
        <v>33220</v>
      </c>
      <c r="G37" s="447"/>
      <c r="H37" s="510">
        <f t="shared" si="1"/>
        <v>33220</v>
      </c>
    </row>
    <row r="38" spans="1:8" ht="12" x14ac:dyDescent="0.2">
      <c r="A38" s="295"/>
      <c r="B38" s="295"/>
      <c r="C38" s="466" t="s">
        <v>253</v>
      </c>
      <c r="D38" s="731" t="s">
        <v>191</v>
      </c>
      <c r="E38" s="732"/>
      <c r="F38" s="447">
        <v>1000</v>
      </c>
      <c r="G38" s="447"/>
      <c r="H38" s="510">
        <f t="shared" si="1"/>
        <v>1000</v>
      </c>
    </row>
    <row r="39" spans="1:8" ht="38.25" customHeight="1" x14ac:dyDescent="0.2">
      <c r="A39" s="295"/>
      <c r="B39" s="295"/>
      <c r="C39" s="466" t="s">
        <v>255</v>
      </c>
      <c r="D39" s="731" t="s">
        <v>192</v>
      </c>
      <c r="E39" s="732"/>
      <c r="F39" s="447">
        <v>1000</v>
      </c>
      <c r="G39" s="447"/>
      <c r="H39" s="510">
        <f t="shared" si="1"/>
        <v>1000</v>
      </c>
    </row>
    <row r="40" spans="1:8" ht="12.75" thickBot="1" x14ac:dyDescent="0.25">
      <c r="A40" s="295"/>
      <c r="B40" s="295"/>
      <c r="C40" s="466" t="s">
        <v>254</v>
      </c>
      <c r="D40" s="753" t="s">
        <v>193</v>
      </c>
      <c r="E40" s="754"/>
      <c r="F40" s="447">
        <v>470</v>
      </c>
      <c r="G40" s="447"/>
      <c r="H40" s="510">
        <f t="shared" si="1"/>
        <v>470</v>
      </c>
    </row>
    <row r="41" spans="1:8" ht="30" customHeight="1" thickBot="1" x14ac:dyDescent="0.25">
      <c r="A41" s="288"/>
      <c r="B41" s="288"/>
      <c r="C41" s="467"/>
      <c r="D41" s="749" t="s">
        <v>151</v>
      </c>
      <c r="E41" s="750"/>
      <c r="F41" s="448">
        <f>F25+F22</f>
        <v>290000</v>
      </c>
      <c r="G41" s="448">
        <f>G25+G22</f>
        <v>36430</v>
      </c>
      <c r="H41" s="448">
        <f>H25+H22</f>
        <v>326430</v>
      </c>
    </row>
  </sheetData>
  <mergeCells count="31">
    <mergeCell ref="D27:E27"/>
    <mergeCell ref="D28:E28"/>
    <mergeCell ref="D29:E29"/>
    <mergeCell ref="D41:E41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E1:G1"/>
    <mergeCell ref="D13:E13"/>
    <mergeCell ref="D22:E22"/>
    <mergeCell ref="D21:E21"/>
    <mergeCell ref="D16:E16"/>
    <mergeCell ref="D24:E24"/>
    <mergeCell ref="E3:G3"/>
    <mergeCell ref="E4:G4"/>
    <mergeCell ref="A6:G6"/>
    <mergeCell ref="A7:G7"/>
    <mergeCell ref="A8:G8"/>
    <mergeCell ref="A9:G9"/>
    <mergeCell ref="A10:G10"/>
    <mergeCell ref="D14:E14"/>
    <mergeCell ref="D15:E15"/>
    <mergeCell ref="D23:E23"/>
  </mergeCells>
  <pageMargins left="0.70866141732283472" right="0.70866141732283472" top="0.74803149606299213" bottom="0.55118110236220474" header="0.31496062992125984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5</vt:i4>
      </vt:variant>
    </vt:vector>
  </HeadingPairs>
  <TitlesOfParts>
    <vt:vector size="14" baseType="lpstr">
      <vt:lpstr>Zał. Nr 1</vt:lpstr>
      <vt:lpstr>Zał. Nr 2</vt:lpstr>
      <vt:lpstr>Zał. Nr 3.</vt:lpstr>
      <vt:lpstr>Zał. Nr 4.</vt:lpstr>
      <vt:lpstr>Zał. Nr 5</vt:lpstr>
      <vt:lpstr>Zał. Nr 6.</vt:lpstr>
      <vt:lpstr>Zzł. Nr 7</vt:lpstr>
      <vt:lpstr>Zał. Nr 8</vt:lpstr>
      <vt:lpstr>Zał. Nr 9</vt:lpstr>
      <vt:lpstr>'Zał. Nr 1'!Tytuły_wydruku</vt:lpstr>
      <vt:lpstr>'Zał. Nr 2'!Tytuły_wydruku</vt:lpstr>
      <vt:lpstr>'Zał. Nr 4.'!Tytuły_wydruku</vt:lpstr>
      <vt:lpstr>'Zał. Nr 5'!Tytuły_wydruku</vt:lpstr>
      <vt:lpstr>'Zał. Nr 6.'!Tytuły_wydruku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2013-03-28T07:15:33Z</cp:lastPrinted>
  <dcterms:created xsi:type="dcterms:W3CDTF">2013-03-05T17:17:55Z</dcterms:created>
  <dcterms:modified xsi:type="dcterms:W3CDTF">2013-03-28T07:17:10Z</dcterms:modified>
</cp:coreProperties>
</file>