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15" windowWidth="18780" windowHeight="7875" activeTab="6"/>
  </bookViews>
  <sheets>
    <sheet name="Zał. Nr 1" sheetId="6" r:id="rId1"/>
    <sheet name="Zał.Nr 2" sheetId="7" r:id="rId2"/>
    <sheet name="Zał. Nr 3." sheetId="3" r:id="rId3"/>
    <sheet name="Zał. Nr 4" sheetId="2" r:id="rId4"/>
    <sheet name="Zał.Nr 5." sheetId="1" r:id="rId5"/>
    <sheet name="Zał. Nr 6." sheetId="5" r:id="rId6"/>
    <sheet name="Zł. Nr 7" sheetId="4" r:id="rId7"/>
  </sheets>
  <definedNames>
    <definedName name="Excel_BuiltIn_Print_Titles_2" localSheetId="3">#REF!</definedName>
    <definedName name="Excel_BuiltIn_Print_Titles_2" localSheetId="5">#REF!</definedName>
    <definedName name="Excel_BuiltIn_Print_Titles_2" localSheetId="4">#REF!</definedName>
    <definedName name="Excel_BuiltIn_Print_Titles_2" localSheetId="6">#REF!</definedName>
    <definedName name="Excel_BuiltIn_Print_Titles_2">#REF!</definedName>
    <definedName name="Excel_BuiltIn_Print_Titles_2_1" localSheetId="3">#REF!</definedName>
    <definedName name="Excel_BuiltIn_Print_Titles_2_1" localSheetId="5">#REF!</definedName>
    <definedName name="Excel_BuiltIn_Print_Titles_2_1" localSheetId="4">#REF!</definedName>
    <definedName name="Excel_BuiltIn_Print_Titles_2_1" localSheetId="6">#REF!</definedName>
    <definedName name="Excel_BuiltIn_Print_Titles_2_1">#REF!</definedName>
    <definedName name="Excel_BuiltIn_Print_Titles_2_1_1" localSheetId="3">#REF!</definedName>
    <definedName name="Excel_BuiltIn_Print_Titles_2_1_1" localSheetId="5">#REF!</definedName>
    <definedName name="Excel_BuiltIn_Print_Titles_2_1_1" localSheetId="4">#REF!</definedName>
    <definedName name="Excel_BuiltIn_Print_Titles_2_1_1" localSheetId="6">#REF!</definedName>
    <definedName name="Excel_BuiltIn_Print_Titles_2_1_1">#REF!</definedName>
    <definedName name="Excel_BuiltIn_Print_Titles_3_1" localSheetId="3">#REF!</definedName>
    <definedName name="Excel_BuiltIn_Print_Titles_3_1" localSheetId="5">#REF!</definedName>
    <definedName name="Excel_BuiltIn_Print_Titles_3_1" localSheetId="4">#REF!</definedName>
    <definedName name="Excel_BuiltIn_Print_Titles_3_1" localSheetId="6">#REF!</definedName>
    <definedName name="Excel_BuiltIn_Print_Titles_3_1">#REF!</definedName>
    <definedName name="Excel_BuiltIn_Print_Titles_3_1_1" localSheetId="3">#REF!</definedName>
    <definedName name="Excel_BuiltIn_Print_Titles_3_1_1" localSheetId="5">#REF!</definedName>
    <definedName name="Excel_BuiltIn_Print_Titles_3_1_1" localSheetId="4">#REF!</definedName>
    <definedName name="Excel_BuiltIn_Print_Titles_3_1_1" localSheetId="6">#REF!</definedName>
    <definedName name="Excel_BuiltIn_Print_Titles_3_1_1">#REF!</definedName>
    <definedName name="Excel_BuiltIn_Print_Titles_5" localSheetId="3">#REF!</definedName>
    <definedName name="Excel_BuiltIn_Print_Titles_5" localSheetId="5">#REF!</definedName>
    <definedName name="Excel_BuiltIn_Print_Titles_5" localSheetId="4">#REF!</definedName>
    <definedName name="Excel_BuiltIn_Print_Titles_5" localSheetId="6">#REF!</definedName>
    <definedName name="Excel_BuiltIn_Print_Titles_5">#REF!</definedName>
    <definedName name="Excel_BuiltIn_Print_Titles_5_1" localSheetId="3">#REF!</definedName>
    <definedName name="Excel_BuiltIn_Print_Titles_5_1" localSheetId="5">#REF!</definedName>
    <definedName name="Excel_BuiltIn_Print_Titles_5_1" localSheetId="4">#REF!</definedName>
    <definedName name="Excel_BuiltIn_Print_Titles_5_1" localSheetId="6">#REF!</definedName>
    <definedName name="Excel_BuiltIn_Print_Titles_5_1">#REF!</definedName>
    <definedName name="Excel_BuiltIn_Print_Titles_6" localSheetId="3">#REF!</definedName>
    <definedName name="Excel_BuiltIn_Print_Titles_6" localSheetId="5">#REF!</definedName>
    <definedName name="Excel_BuiltIn_Print_Titles_6" localSheetId="4">#REF!</definedName>
    <definedName name="Excel_BuiltIn_Print_Titles_6" localSheetId="6">#REF!</definedName>
    <definedName name="Excel_BuiltIn_Print_Titles_6">#REF!</definedName>
    <definedName name="Excel_BuiltIn_Print_Titles_6_1" localSheetId="3">#REF!</definedName>
    <definedName name="Excel_BuiltIn_Print_Titles_6_1" localSheetId="5">#REF!</definedName>
    <definedName name="Excel_BuiltIn_Print_Titles_6_1" localSheetId="4">#REF!</definedName>
    <definedName name="Excel_BuiltIn_Print_Titles_6_1" localSheetId="6">#REF!</definedName>
    <definedName name="Excel_BuiltIn_Print_Titles_6_1">#REF!</definedName>
    <definedName name="Excel_BuiltIn_Print_Titles_8" localSheetId="3">#REF!</definedName>
    <definedName name="Excel_BuiltIn_Print_Titles_8" localSheetId="5">#REF!</definedName>
    <definedName name="Excel_BuiltIn_Print_Titles_8" localSheetId="4">#REF!</definedName>
    <definedName name="Excel_BuiltIn_Print_Titles_8" localSheetId="6">#REF!</definedName>
    <definedName name="Excel_BuiltIn_Print_Titles_8">#REF!</definedName>
    <definedName name="Excel_BuiltIn_Print_Titles_8_1" localSheetId="3">#REF!</definedName>
    <definedName name="Excel_BuiltIn_Print_Titles_8_1" localSheetId="5">#REF!</definedName>
    <definedName name="Excel_BuiltIn_Print_Titles_8_1" localSheetId="4">#REF!</definedName>
    <definedName name="Excel_BuiltIn_Print_Titles_8_1" localSheetId="6">#REF!</definedName>
    <definedName name="Excel_BuiltIn_Print_Titles_8_1">#REF!</definedName>
    <definedName name="_xlnm.Print_Titles" localSheetId="0">'Zał. Nr 1'!$3:$3</definedName>
    <definedName name="_xlnm.Print_Titles" localSheetId="3">'Zał. Nr 4'!$7:$8</definedName>
    <definedName name="_xlnm.Print_Titles" localSheetId="5">'Zał. Nr 6.'!$10:$10</definedName>
    <definedName name="_xlnm.Print_Titles" localSheetId="4">'Zał.Nr 5.'!$7:$8</definedName>
  </definedNames>
  <calcPr calcId="145621"/>
</workbook>
</file>

<file path=xl/calcChain.xml><?xml version="1.0" encoding="utf-8"?>
<calcChain xmlns="http://schemas.openxmlformats.org/spreadsheetml/2006/main">
  <c r="I57" i="2" l="1"/>
  <c r="G57" i="2"/>
  <c r="F57" i="2"/>
  <c r="I17" i="1" l="1"/>
  <c r="H17" i="1"/>
  <c r="J25" i="1"/>
  <c r="J24" i="1"/>
  <c r="I20" i="1"/>
  <c r="H20" i="1"/>
  <c r="J23" i="1"/>
  <c r="F72" i="5" l="1"/>
  <c r="G80" i="5"/>
  <c r="G79" i="5" s="1"/>
  <c r="G78" i="5" s="1"/>
  <c r="F79" i="5"/>
  <c r="F78" i="5" s="1"/>
  <c r="E79" i="5"/>
  <c r="I37" i="2" l="1"/>
  <c r="G37" i="2"/>
  <c r="F37" i="2"/>
  <c r="D20" i="3"/>
  <c r="G85" i="5"/>
  <c r="G84" i="5" s="1"/>
  <c r="G83" i="5" s="1"/>
  <c r="F84" i="5"/>
  <c r="F83" i="5" s="1"/>
  <c r="F82" i="5" s="1"/>
  <c r="F81" i="5" s="1"/>
  <c r="E84" i="5"/>
  <c r="E83" i="5"/>
  <c r="E82" i="5" s="1"/>
  <c r="G77" i="5"/>
  <c r="G76" i="5"/>
  <c r="F76" i="5"/>
  <c r="E76" i="5"/>
  <c r="G75" i="5"/>
  <c r="G74" i="5"/>
  <c r="G73" i="5" s="1"/>
  <c r="F74" i="5"/>
  <c r="F73" i="5" s="1"/>
  <c r="F71" i="5" s="1"/>
  <c r="G71" i="5" s="1"/>
  <c r="E74" i="5"/>
  <c r="E73" i="5"/>
  <c r="E72" i="5"/>
  <c r="E71" i="5"/>
  <c r="G63" i="5"/>
  <c r="G62" i="5"/>
  <c r="G61" i="5" s="1"/>
  <c r="F62" i="5"/>
  <c r="E62" i="5"/>
  <c r="F61" i="5"/>
  <c r="E61" i="5"/>
  <c r="G60" i="5"/>
  <c r="F59" i="5"/>
  <c r="G59" i="5" s="1"/>
  <c r="E59" i="5"/>
  <c r="G58" i="5"/>
  <c r="G57" i="5"/>
  <c r="F57" i="5"/>
  <c r="F56" i="5" s="1"/>
  <c r="E57" i="5"/>
  <c r="E56" i="5"/>
  <c r="G56" i="5" s="1"/>
  <c r="G55" i="5"/>
  <c r="F54" i="5"/>
  <c r="F53" i="5" s="1"/>
  <c r="E54" i="5"/>
  <c r="E53" i="5" s="1"/>
  <c r="G52" i="5"/>
  <c r="F51" i="5"/>
  <c r="F50" i="5" s="1"/>
  <c r="E51" i="5"/>
  <c r="G51" i="5" s="1"/>
  <c r="G48" i="5"/>
  <c r="F47" i="5"/>
  <c r="E47" i="5"/>
  <c r="G46" i="5"/>
  <c r="F45" i="5"/>
  <c r="E45" i="5"/>
  <c r="G41" i="5"/>
  <c r="G40" i="5"/>
  <c r="G39" i="5" s="1"/>
  <c r="F40" i="5"/>
  <c r="E40" i="5"/>
  <c r="E39" i="5" s="1"/>
  <c r="E38" i="5" s="1"/>
  <c r="F39" i="5"/>
  <c r="F38" i="5" s="1"/>
  <c r="G37" i="5"/>
  <c r="F36" i="5"/>
  <c r="E36" i="5"/>
  <c r="G36" i="5" s="1"/>
  <c r="G35" i="5"/>
  <c r="F34" i="5"/>
  <c r="E34" i="5"/>
  <c r="G34" i="5" s="1"/>
  <c r="G33" i="5"/>
  <c r="F32" i="5"/>
  <c r="F31" i="5" s="1"/>
  <c r="E32" i="5"/>
  <c r="E31" i="5" s="1"/>
  <c r="G30" i="5"/>
  <c r="G29" i="5" s="1"/>
  <c r="F29" i="5"/>
  <c r="E29" i="5"/>
  <c r="G28" i="5"/>
  <c r="G27" i="5" s="1"/>
  <c r="F27" i="5"/>
  <c r="E27" i="5"/>
  <c r="E24" i="5" s="1"/>
  <c r="G26" i="5"/>
  <c r="G25" i="5" s="1"/>
  <c r="F25" i="5"/>
  <c r="F24" i="5" s="1"/>
  <c r="E25" i="5"/>
  <c r="G23" i="5"/>
  <c r="G22" i="5"/>
  <c r="G21" i="5" s="1"/>
  <c r="F22" i="5"/>
  <c r="F21" i="5" s="1"/>
  <c r="E22" i="5"/>
  <c r="E21" i="5"/>
  <c r="G19" i="5"/>
  <c r="F18" i="5"/>
  <c r="E18" i="5"/>
  <c r="G18" i="5" s="1"/>
  <c r="G17" i="5"/>
  <c r="F16" i="5"/>
  <c r="E16" i="5"/>
  <c r="G16" i="5" s="1"/>
  <c r="G15" i="5"/>
  <c r="F14" i="5"/>
  <c r="F13" i="5" s="1"/>
  <c r="F12" i="5" s="1"/>
  <c r="E14" i="5"/>
  <c r="G14" i="5" s="1"/>
  <c r="F49" i="5" l="1"/>
  <c r="G72" i="5"/>
  <c r="F20" i="5"/>
  <c r="F11" i="5" s="1"/>
  <c r="G47" i="5"/>
  <c r="E44" i="5"/>
  <c r="E43" i="5" s="1"/>
  <c r="G45" i="5"/>
  <c r="G24" i="5"/>
  <c r="G38" i="5"/>
  <c r="F86" i="5"/>
  <c r="G53" i="5"/>
  <c r="E20" i="5"/>
  <c r="G31" i="5"/>
  <c r="G20" i="5" s="1"/>
  <c r="G82" i="5"/>
  <c r="E81" i="5"/>
  <c r="E86" i="5" s="1"/>
  <c r="E13" i="5"/>
  <c r="G32" i="5"/>
  <c r="E50" i="5"/>
  <c r="G50" i="5" s="1"/>
  <c r="G54" i="5"/>
  <c r="F44" i="5"/>
  <c r="F43" i="5" s="1"/>
  <c r="F42" i="5" s="1"/>
  <c r="F64" i="5" l="1"/>
  <c r="G44" i="5"/>
  <c r="G81" i="5"/>
  <c r="G86" i="5" s="1"/>
  <c r="G13" i="5"/>
  <c r="E12" i="5"/>
  <c r="G43" i="5"/>
  <c r="E49" i="5"/>
  <c r="G12" i="5" l="1"/>
  <c r="G11" i="5" s="1"/>
  <c r="E11" i="5"/>
  <c r="G49" i="5"/>
  <c r="G42" i="5" s="1"/>
  <c r="E42" i="5"/>
  <c r="E64" i="5" s="1"/>
  <c r="G64" i="5" s="1"/>
  <c r="H21" i="4" l="1"/>
  <c r="G21" i="4"/>
  <c r="F21" i="4"/>
  <c r="E21" i="4"/>
  <c r="D21" i="4"/>
  <c r="E25" i="3" l="1"/>
  <c r="D25" i="3"/>
  <c r="D26" i="3" l="1"/>
  <c r="I19" i="2"/>
  <c r="G19" i="2"/>
  <c r="F19" i="2"/>
  <c r="J62" i="1" l="1"/>
  <c r="J60" i="1" s="1"/>
  <c r="J59" i="1" s="1"/>
  <c r="G61" i="1"/>
  <c r="G60" i="1" s="1"/>
  <c r="G59" i="1" s="1"/>
  <c r="I60" i="1"/>
  <c r="I59" i="1" s="1"/>
  <c r="H60" i="1"/>
  <c r="H59" i="1" s="1"/>
  <c r="F60" i="1"/>
  <c r="F59" i="1" s="1"/>
  <c r="E60" i="1"/>
  <c r="E59" i="1" s="1"/>
  <c r="J58" i="1"/>
  <c r="J56" i="1" s="1"/>
  <c r="G57" i="1"/>
  <c r="I56" i="1"/>
  <c r="H56" i="1"/>
  <c r="G56" i="1"/>
  <c r="F56" i="1"/>
  <c r="E56" i="1"/>
  <c r="J55" i="1"/>
  <c r="J54" i="1"/>
  <c r="J53" i="1"/>
  <c r="J52" i="1"/>
  <c r="J51" i="1"/>
  <c r="J50" i="1"/>
  <c r="J49" i="1"/>
  <c r="J48" i="1"/>
  <c r="J47" i="1"/>
  <c r="J46" i="1"/>
  <c r="J45" i="1"/>
  <c r="G44" i="1"/>
  <c r="I43" i="1"/>
  <c r="H43" i="1"/>
  <c r="F43" i="1"/>
  <c r="E43" i="1"/>
  <c r="J42" i="1"/>
  <c r="G41" i="1"/>
  <c r="I40" i="1"/>
  <c r="H40" i="1"/>
  <c r="F40" i="1"/>
  <c r="E40" i="1"/>
  <c r="J39" i="1"/>
  <c r="G38" i="1"/>
  <c r="I37" i="1"/>
  <c r="H37" i="1"/>
  <c r="F37" i="1"/>
  <c r="E37" i="1"/>
  <c r="J36" i="1"/>
  <c r="G35" i="1"/>
  <c r="I34" i="1"/>
  <c r="H34" i="1"/>
  <c r="F34" i="1"/>
  <c r="E34" i="1"/>
  <c r="J33" i="1"/>
  <c r="J32" i="1"/>
  <c r="J31" i="1"/>
  <c r="J29" i="1" s="1"/>
  <c r="G30" i="1"/>
  <c r="I29" i="1"/>
  <c r="H29" i="1"/>
  <c r="G29" i="1"/>
  <c r="F29" i="1"/>
  <c r="E29" i="1"/>
  <c r="J27" i="1"/>
  <c r="I26" i="1"/>
  <c r="H26" i="1"/>
  <c r="J22" i="1"/>
  <c r="J20" i="1" s="1"/>
  <c r="G21" i="1"/>
  <c r="F20" i="1"/>
  <c r="E20" i="1"/>
  <c r="J19" i="1"/>
  <c r="J17" i="1" s="1"/>
  <c r="G18" i="1"/>
  <c r="F17" i="1"/>
  <c r="E17" i="1"/>
  <c r="J15" i="1"/>
  <c r="I14" i="1"/>
  <c r="I13" i="1" s="1"/>
  <c r="H14" i="1"/>
  <c r="H13" i="1" s="1"/>
  <c r="G12" i="1"/>
  <c r="G11" i="1"/>
  <c r="F10" i="1"/>
  <c r="E10" i="1"/>
  <c r="E9" i="1" s="1"/>
  <c r="G17" i="1" l="1"/>
  <c r="E28" i="1"/>
  <c r="J13" i="1"/>
  <c r="J26" i="1"/>
  <c r="J37" i="1"/>
  <c r="G37" i="1"/>
  <c r="J14" i="1"/>
  <c r="G10" i="1"/>
  <c r="H16" i="1"/>
  <c r="G34" i="1"/>
  <c r="G40" i="1"/>
  <c r="J43" i="1"/>
  <c r="G43" i="1"/>
  <c r="J40" i="1"/>
  <c r="H28" i="1"/>
  <c r="I28" i="1"/>
  <c r="J34" i="1"/>
  <c r="F28" i="1"/>
  <c r="F16" i="1"/>
  <c r="G20" i="1"/>
  <c r="G16" i="1" s="1"/>
  <c r="I16" i="1"/>
  <c r="F9" i="1"/>
  <c r="G9" i="1" s="1"/>
  <c r="E16" i="1"/>
  <c r="E63" i="1" s="1"/>
  <c r="H63" i="1" l="1"/>
  <c r="J28" i="1"/>
  <c r="G28" i="1"/>
  <c r="G63" i="1" s="1"/>
  <c r="J16" i="1"/>
  <c r="J63" i="1" s="1"/>
  <c r="I63" i="1"/>
  <c r="F63" i="1"/>
</calcChain>
</file>

<file path=xl/sharedStrings.xml><?xml version="1.0" encoding="utf-8"?>
<sst xmlns="http://schemas.openxmlformats.org/spreadsheetml/2006/main" count="3715" uniqueCount="1264">
  <si>
    <t xml:space="preserve">Plan dochodów i wydatków związanych z realizacją zadań własnych na 2013 rok </t>
  </si>
  <si>
    <t>Dział</t>
  </si>
  <si>
    <t>Rozdział</t>
  </si>
  <si>
    <t>§</t>
  </si>
  <si>
    <t>Nazwa</t>
  </si>
  <si>
    <t>Dochody</t>
  </si>
  <si>
    <t xml:space="preserve">Wydatki </t>
  </si>
  <si>
    <t>zmiana</t>
  </si>
  <si>
    <t>Stan na dzień 28.10.2013</t>
  </si>
  <si>
    <t>Różne rozliczenia</t>
  </si>
  <si>
    <t>Różne rozliczenia finansowe</t>
  </si>
  <si>
    <t>Dotacje celowe otrzymane z budżetu państwa na realizację własnych zadań bieżących gmin (związków gmin)</t>
  </si>
  <si>
    <t>Dotacje celowe otrzymane z budżetu państwa na realizację inwestycji i zakupów inwestycyjnych własnych gmin (związków gmin)</t>
  </si>
  <si>
    <t>Gospodarka mieszkaniowa</t>
  </si>
  <si>
    <t>Gospodarka gruntami i nieruchomościami</t>
  </si>
  <si>
    <t xml:space="preserve">Wydatki na zakupy inwestycyjne jednostek budżetowych </t>
  </si>
  <si>
    <t>Oświata i wychowanie</t>
  </si>
  <si>
    <t>Oddziały przedszkolne w szkołach podstawowych</t>
  </si>
  <si>
    <t>Wynagrodzenia osobowe pracowników</t>
  </si>
  <si>
    <t>Przedszkola</t>
  </si>
  <si>
    <t>Dotacja podmiotowa z budżetu dla niepublicznej jednostki systemu oświaty</t>
  </si>
  <si>
    <t>Gimnazjum</t>
  </si>
  <si>
    <t>Pomoc społeczna</t>
  </si>
  <si>
    <t>Wspieranie rodziny</t>
  </si>
  <si>
    <t>Składki na ubezpieczenia społeczne</t>
  </si>
  <si>
    <t>Składki na Fundusz Pracy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</si>
  <si>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</si>
  <si>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</si>
  <si>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Zasiłki i pomoc w naturze oraz składki na ubezpieczenia emerytalne i rentowe</t>
  </si>
  <si>
    <t>Świadczenia społeczne</t>
  </si>
  <si>
    <t>Zasiłki stałe</t>
  </si>
  <si>
    <t>Ośrodki pomocy społecznej</t>
  </si>
  <si>
    <t>Wydatki osobowe niezaliczane do wynagrodzeń</t>
  </si>
  <si>
    <t>Dodatkowe wynagrodzenia roczne</t>
  </si>
  <si>
    <t>Zakup materiałów i wyposażenia</t>
  </si>
  <si>
    <t>Zakup energii</t>
  </si>
  <si>
    <t>Zakup usług pozostałych</t>
  </si>
  <si>
    <t>Opłaty za administrowanie i czynsze za budynki, lokale i pomieszczenia garażowe</t>
  </si>
  <si>
    <t>Odpisy na zakładowy fundusz świadczeń socjalnych</t>
  </si>
  <si>
    <t>Szkolenia pracowników niebędących członkami korpusu służby cywilnej</t>
  </si>
  <si>
    <t>Pozostała działalność</t>
  </si>
  <si>
    <t>Edukacyjna opieka wychowawcza</t>
  </si>
  <si>
    <t>Pomoc materialna dla uczniów</t>
  </si>
  <si>
    <t>Stypendia dla uczniów</t>
  </si>
  <si>
    <t>OGÓŁEM:</t>
  </si>
  <si>
    <t>Rady Miejskiej w Rogoźnie</t>
  </si>
  <si>
    <t>WYKAZ WYDATKÓW MAJĄTKOWYCH GMINY UJĘTYCH W PLANIE BUDŻETU NA ROK 2013</t>
  </si>
  <si>
    <t>Lp.</t>
  </si>
  <si>
    <t>Nazwa zadania majątkowego</t>
  </si>
  <si>
    <t xml:space="preserve">Dział </t>
  </si>
  <si>
    <t>Paragraf</t>
  </si>
  <si>
    <t>Nakłady do poniesienia</t>
  </si>
  <si>
    <t>Planowane środki finansowe na 2013 rok</t>
  </si>
  <si>
    <t>Wykonawca /                   Termin realizacji</t>
  </si>
  <si>
    <t xml:space="preserve">Źródła finansowania
w 2013 roku / Dochody własne/ Środki UE
</t>
  </si>
  <si>
    <t>1.</t>
  </si>
  <si>
    <t>Przebudowa nawierzchni na drodze powiatowej na terenie gminy Rogoźno
(pomoc finansowa)</t>
  </si>
  <si>
    <t>600</t>
  </si>
  <si>
    <t>60014</t>
  </si>
  <si>
    <t>6300</t>
  </si>
  <si>
    <t>Urząd Miejski w Rogoźnie 
Umowa  została zawarta z Powiatem Obornickim w dniu 20 maja 2013r.
Termin realizacji: 2013</t>
  </si>
  <si>
    <t>2.</t>
  </si>
  <si>
    <t>Budowa parkingu przy "ORLIKU"oraz chodnika za boiskiem sportowym ORLIK na odcinku od ul. Seminarialnej do połączenia z chodnikiem na ul. Kościuszki</t>
  </si>
  <si>
    <t>60016</t>
  </si>
  <si>
    <t>6050</t>
  </si>
  <si>
    <t>Urząd Miejski w Rogoźnie 
Wykonawca: zostanie wyłonony w drodze zamówień publicznych
Termin realizacji: 2013</t>
  </si>
  <si>
    <t>3.</t>
  </si>
  <si>
    <t>Przebudowa chodnika w m. Grudna przed budynkiem świetlicy</t>
  </si>
  <si>
    <t>Urząd Miejski w Rogoźnie 
Wykonawca: PHU "ANMAK" Rogoźno
Termin realizacji: 2013</t>
  </si>
  <si>
    <t>4.</t>
  </si>
  <si>
    <t>Przebudowa chodnika przy drodze gminnej 272509P (przy cmentarzu) na odcinku 200 mb</t>
  </si>
  <si>
    <t>5.</t>
  </si>
  <si>
    <t>Przebudowa drogi wraz z chodnikiem w m.Wełna (przy kościele)</t>
  </si>
  <si>
    <t>6.</t>
  </si>
  <si>
    <t>Budowa odcinka ulicy Długiej od ul. W.Poznańskiej do skrzyżowania z ulicą Seminarialną - etap II</t>
  </si>
  <si>
    <t>Urząd Miejski w Rogoźnie 
Wykonawca: "POL-DRÓG" Piła
Termin realizacji: 2013</t>
  </si>
  <si>
    <t>7.</t>
  </si>
  <si>
    <t>Budowa drogi w Dziewczej Strudze etap I</t>
  </si>
  <si>
    <t>Urząd Miejski w Rogoźnie 
Wykonawca: PUW BIMEX Ruda 12B
Termin realizacji: 2013</t>
  </si>
  <si>
    <t>w tym: 139.500 zł  pomoc finansowa z Urzędu Marszałkowskiego Województwa Wielkopolskiego</t>
  </si>
  <si>
    <t>8.</t>
  </si>
  <si>
    <t>9.</t>
  </si>
  <si>
    <t>Przebudowa chodnika przy Szkole Podstawowej Nr 3 od ul. Seminarialnej do ul. Kościuszki</t>
  </si>
  <si>
    <t>Urząd Miejski w Rogoźnie 
Wykonawca: PUH "ANMAK" Rogoźno
Termin realizacji: 2013</t>
  </si>
  <si>
    <t>10.</t>
  </si>
  <si>
    <t>11.</t>
  </si>
  <si>
    <t>Przebudowa chodnika na ul. Lipowej (prawa strona)</t>
  </si>
  <si>
    <t>12.</t>
  </si>
  <si>
    <t>Zagospodarowanie i wyposażenie małej architektury turystyczno - rekreacyjnej na terenie gminy w m. Nienawiszcz, Józefinowo, Gościejewo, Karolewo</t>
  </si>
  <si>
    <t>630</t>
  </si>
  <si>
    <t>63095</t>
  </si>
  <si>
    <t>w tym:</t>
  </si>
  <si>
    <t>6058</t>
  </si>
  <si>
    <t>6059</t>
  </si>
  <si>
    <t>13.</t>
  </si>
  <si>
    <t xml:space="preserve">Zakupy gruntów </t>
  </si>
  <si>
    <t>Urząd Miejski w Rogoźnie 
Termin realizacji: 2013</t>
  </si>
  <si>
    <t>14.</t>
  </si>
  <si>
    <t>Zakup serwera SQL</t>
  </si>
  <si>
    <t>750</t>
  </si>
  <si>
    <t>75023</t>
  </si>
  <si>
    <t>6060</t>
  </si>
  <si>
    <t>15.</t>
  </si>
  <si>
    <t>UTM - wielofunkcyjne urządzenie do zabezpieczenia i monitorowania sieci komputerowej</t>
  </si>
  <si>
    <t>16.</t>
  </si>
  <si>
    <t>Dofinansowanie do zakupu samochodu dla Komendy powiatowej Państwowej Straży Pożarnej w Obornikach</t>
  </si>
  <si>
    <t>754</t>
  </si>
  <si>
    <t>75411</t>
  </si>
  <si>
    <t>6170</t>
  </si>
  <si>
    <t>Urząd Miejski w Rogoźnie 
Termin realizacji: 2013</t>
  </si>
  <si>
    <t>17.</t>
  </si>
  <si>
    <t>Dotacja celowa na dofinansowanie zakupów inwestycyjnych dla OSP Rogoźno</t>
  </si>
  <si>
    <t>75412</t>
  </si>
  <si>
    <t>6230</t>
  </si>
  <si>
    <t>Urząd Miejski w Rogoźnie 
Umowa zostanie podpisana z OSP 
Termin realizacji: 2013</t>
  </si>
  <si>
    <t>18.</t>
  </si>
  <si>
    <t>Dofinansowanie do zakupu samochodu dla OSP Słomowo</t>
  </si>
  <si>
    <t>19.</t>
  </si>
  <si>
    <t>Zakup ksera</t>
  </si>
  <si>
    <t>801</t>
  </si>
  <si>
    <t>80101</t>
  </si>
  <si>
    <t>Szkoła Podstawowa Nr 2 w Rogoźnie
Wykonawca: FHU DARIAN Rosnówko
Remin realizacji: 2013</t>
  </si>
  <si>
    <t>20.</t>
  </si>
  <si>
    <t>Zakup pieca cetralnego ogrzewania - 
SP Nr 2 w Rogoźnie</t>
  </si>
  <si>
    <t>21.</t>
  </si>
  <si>
    <t>Zakup pieca cetralnego ogrzewania - SP w Budziszewku</t>
  </si>
  <si>
    <t>22.</t>
  </si>
  <si>
    <t>Zakupy tablicy multimedialnej</t>
  </si>
  <si>
    <t>23.</t>
  </si>
  <si>
    <t>Budowa placu zabaw przy Szkole Podstawowej Nr 2 w Rogoźnie przy ul.W. Poznańskiej</t>
  </si>
  <si>
    <t>80103</t>
  </si>
  <si>
    <t>24.</t>
  </si>
  <si>
    <t>Wykonanie placu zabaw przy Szkole Podstawowej Nr 3 w Rogoźnie</t>
  </si>
  <si>
    <t>Budowa kanalizacji sanitarnej i oczyszczalni ścieków etap II oraz separatorów na wlotach do Jeziora Rogozińskiego i rzeki Wełny aglomeracji Rogoźno</t>
  </si>
  <si>
    <t>900</t>
  </si>
  <si>
    <t>90001</t>
  </si>
  <si>
    <t xml:space="preserve">Urząd Miejski w Rogoźnie
Wykonawcy: 
1)  Usługi Inżyniera Kontraktu - EKOCENTRUM Sp. z o.o. Wrocław 
2) Budowa kanalizacji - ORLE MONT-BUD Sp. z o.o. Trzemeszno 
3) budowa oczyszczalni - PIOŚ EKOKLAR Sp. z o.o. Piła
Termin realizacji: 2009-2013 </t>
  </si>
  <si>
    <t>środki własne</t>
  </si>
  <si>
    <t>pożyczka z WFOŚiGW</t>
  </si>
  <si>
    <t>kredyt  - udział własny</t>
  </si>
  <si>
    <t>środki UE</t>
  </si>
  <si>
    <t>6057</t>
  </si>
  <si>
    <t>Wykonanie oświetlenia na ul. Kościuszki (jednokierunkowej) - 1 lampa podwójna</t>
  </si>
  <si>
    <t>90015</t>
  </si>
  <si>
    <t>27.</t>
  </si>
  <si>
    <t>Budowa oświetlenia na ul. Brzozowej w Rogoźnie</t>
  </si>
  <si>
    <t>28.</t>
  </si>
  <si>
    <t>Wykonanie oświetlenia na ul. Wójtostwo w Rogoźnie - 1 lampa</t>
  </si>
  <si>
    <t>29.</t>
  </si>
  <si>
    <t>Budowa oświetlenia w m. Dziewcza Struga - 2 lampy</t>
  </si>
  <si>
    <t>30.</t>
  </si>
  <si>
    <t>Wykonanie oświetlenia w m. Studzieniec - 2 lampy</t>
  </si>
  <si>
    <t>31.</t>
  </si>
  <si>
    <t>Przebudowa oświetlenia na Placu Powstańców Wielkopolskich w Rogoźnie</t>
  </si>
  <si>
    <t>32.</t>
  </si>
  <si>
    <t>Budowa promenady nad Jeziorem Rogozińskim - doprojektowanie odcinka łącznie z wjazdem przy "Kotwicy"</t>
  </si>
  <si>
    <t>90095</t>
  </si>
  <si>
    <t>Urząd Miejski w Rogoźnie 
Wykonawca: Projektowanie i Nadzory Ryszard Juszkiewicz Rogoźno
Termin realizacji: 2010-2014</t>
  </si>
  <si>
    <t>33.</t>
  </si>
  <si>
    <r>
      <t xml:space="preserve">Modernizacja świetlic wiejskich w miejscowościach: Karolewo, Garbatka, Jaracz, Laskowo, Owieczki , Studzieniec - </t>
    </r>
    <r>
      <rPr>
        <u/>
        <sz val="10"/>
        <rFont val="Arial CE"/>
        <charset val="238"/>
      </rPr>
      <t>etap I wykonanie dokumentacji technicznej</t>
    </r>
  </si>
  <si>
    <t>921</t>
  </si>
  <si>
    <t>92109</t>
  </si>
  <si>
    <t>Urząd Miejski w Rogoźnie
Wykonawca: Projektowanie i Nadzory Andrzej Fiedosiuk Wągrowiec
Termin realizacji: 2013 - 2014</t>
  </si>
  <si>
    <t>34.</t>
  </si>
  <si>
    <t>Zakup budynku z płyty warstwowej z przeznaczeniem na świetlicę w Rudzie</t>
  </si>
  <si>
    <t>35.</t>
  </si>
  <si>
    <t>Wykonanie oświetlenia boiska sportowego w Siernikach</t>
  </si>
  <si>
    <t>926</t>
  </si>
  <si>
    <t>92601</t>
  </si>
  <si>
    <t>Urząd Miejski w Rogoźnie 
Wykonawca: zostanie wyłoniony w drodze zamówień publicznych
Termin realizacji: 2013</t>
  </si>
  <si>
    <t>36.</t>
  </si>
  <si>
    <t>Zakup kosiarki dla sołectwa w Parkowie</t>
  </si>
  <si>
    <t>Urząd Miejski w Rogoźnie 
Wykonawca: Skleb Wielobranżowy Serwis -STIHL Rogoźno dla soł. Parkowo
Termin realizacji: 2013</t>
  </si>
  <si>
    <t>PLAN</t>
  </si>
  <si>
    <t xml:space="preserve">PRZYCHODÓW I ROZCHODÓW ZWIĄZANYCH Z FINANSOWANIEM DEFICYTU </t>
  </si>
  <si>
    <t>I ROZDYSPONOWANIEM NADWYŻKI BUDŻETOWEJ W 2013 ROKU</t>
  </si>
  <si>
    <t>Wyszczególnienie źródeł</t>
  </si>
  <si>
    <t>Plan przychodów na 2013</t>
  </si>
  <si>
    <t>Plan rozchodów na 2013</t>
  </si>
  <si>
    <t>Spłata otrzymanych krajowych pożyczek i kredytów</t>
  </si>
  <si>
    <t>Przychody z zaciągniętych pożyczek i kredytów na rynku krajowym</t>
  </si>
  <si>
    <t>Wolne środki, o których mowa w art. 217 ust. 2 pkt 6</t>
  </si>
  <si>
    <t>RAZEM PRZYCHODY/ROZCHODY</t>
  </si>
  <si>
    <t>OGÓŁEM (Deficyt)</t>
  </si>
  <si>
    <t>PLAN PRZYCHODÓW I KOSZTÓW ZAKŁADU BUDŻETOWEGO GMINY ROGOŹNO NA 2013 ROK</t>
  </si>
  <si>
    <t>Nazwa zakładu budżetowego
Dział 700 Rozdział 70001</t>
  </si>
  <si>
    <t>Przychody</t>
  </si>
  <si>
    <t>Koszty</t>
  </si>
  <si>
    <t>bieżące</t>
  </si>
  <si>
    <t>majątkowe</t>
  </si>
  <si>
    <t>razem</t>
  </si>
  <si>
    <t>z tego:
wynagrodzenia i pochodne od wynagrodzeń</t>
  </si>
  <si>
    <t>Zarząd Administracyjny Mienia Komunalnego</t>
  </si>
  <si>
    <t>dotacja przedmiotowa</t>
  </si>
  <si>
    <t>RAZEM:</t>
  </si>
  <si>
    <t>ZESTAWIENIE PLANOWANYCH KWOT DOTACJI W 2013 ROKU</t>
  </si>
  <si>
    <t>Dotacje udzielone z budżetu Gminy  na zadania bieżące</t>
  </si>
  <si>
    <t>Treść</t>
  </si>
  <si>
    <t>Zmiana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</si>
  <si>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</si>
  <si>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</si>
  <si>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</si>
  <si>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</si>
  <si>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</si>
  <si>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</si>
  <si>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</si>
  <si>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</si>
  <si>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</si>
  <si>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 xml:space="preserve">Dotacje celowe </t>
  </si>
  <si>
    <t>Transport i łaczność</t>
  </si>
  <si>
    <t>Lokalny transport zbiorowy</t>
  </si>
  <si>
    <t xml:space="preserve">Dotacje celowe przekazane gminie na zadania bieżące realizowane na podstawie porozumień (umów)  między jednostkami samorządu terytorialnego </t>
  </si>
  <si>
    <t>Gimnazja</t>
  </si>
  <si>
    <t xml:space="preserve">Dotacje celowe przekazane dla powiatu na zadania bieżące realizowane na podstawie porozumień (umów)  między jednostkami samorządu terytorialnego </t>
  </si>
  <si>
    <t>Gospodarka komunalna i ochrona środowiska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</si>
  <si>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</si>
  <si>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</si>
  <si>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</si>
  <si>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>Dotacje przedmiotowa</t>
  </si>
  <si>
    <t>Zakład Gospodarki mieszkaniowej</t>
  </si>
  <si>
    <t>Dotacja przedmiotowa z budżetu dla samorządowego zakładu budżetowego</t>
  </si>
  <si>
    <t xml:space="preserve">II. </t>
  </si>
  <si>
    <t>Dotacje dla jednostek spoza sektora finansów publicznych</t>
  </si>
  <si>
    <t>Dotacja celowa</t>
  </si>
  <si>
    <t>010</t>
  </si>
  <si>
    <t>Rolnictwo i łowiectwo</t>
  </si>
  <si>
    <t>01008</t>
  </si>
  <si>
    <t>Melioracje wodne</t>
  </si>
  <si>
    <t>Dotacja celowa z budżetu na finansowanie lub dofinansowanie zadań zleconych do realizacji pozostałym jednostkom niezaliczanym do sektora finansow publicznych</t>
  </si>
  <si>
    <t>Ochrona zdrowia</t>
  </si>
  <si>
    <t>Przeciwdziałanie alkoholizmowi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</si>
  <si>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</si>
  <si>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Domy i ośrodki kultury, świetlice i kuby</t>
  </si>
  <si>
    <t>Dotacja celowa z budżetu na finansowanie lub dofinansowanie zadań zleconych do realizacji stowarzyszeniom</t>
  </si>
  <si>
    <t>Ochrona zabytków i opieka nad zabytkami</t>
  </si>
  <si>
    <t>Dotacje celowe na finansowanie lub dofinansowanie prac remontowych i konserwatorskich obiektów zabytkowych przekazane jednostkom niezaliczanym do sektora finansów publicznych</t>
  </si>
  <si>
    <t>Kultura fizyczna i sport</t>
  </si>
  <si>
    <t>Razem</t>
  </si>
  <si>
    <t>Dotacje udzielone z budżetu Gminy  na zadania majątkowe</t>
  </si>
  <si>
    <t>Transport i łączność</t>
  </si>
  <si>
    <t>Drogi publiczne wojewódzkie</t>
  </si>
  <si>
    <t>Dotacje celowe na pomoc finansową udzieloną między jednostkami samorządu terytorialnego na dofinansowanie własnych zadań inwestycyjnych i zakupów inwestycyjnych</t>
  </si>
  <si>
    <t>Drogi publiczne powiatowe</t>
  </si>
  <si>
    <t>II.</t>
  </si>
  <si>
    <t>Bezpieczeństwo publiczne i ochrona przeciwpożarowa</t>
  </si>
  <si>
    <t>Ochotnicze straże pożarne</t>
  </si>
  <si>
    <t>Dotacje celowe z budżetu na finansowanie lub dofinansowanie kosztów realizacji inwestycji i zakupów inwestycyjnych jednostek niezaliczanych do sektora finansów publicznych</t>
  </si>
  <si>
    <t xml:space="preserve">przychody z zaciągniętych pożyczek  </t>
  </si>
  <si>
    <t xml:space="preserve">przychody z zaciągniętych kredytów </t>
  </si>
  <si>
    <t>z dnia 27 listopada 2013 roku</t>
  </si>
  <si>
    <t>Dofinansowanie do zakupu rozpieraka dla OSP Parkowo</t>
  </si>
  <si>
    <t>Zakup Ksera</t>
  </si>
  <si>
    <t>razem:</t>
  </si>
  <si>
    <t>Urząd Miejski w Rogoźnie 
Wykonawca: ENEA Chodzież
Termin realizacji: 2013</t>
  </si>
  <si>
    <t>Urząd Miejski w Rogoźnie Wykonawca: Andrzej Gryzło  FELIKS Budownictwo sp. z o.o. z s. Cieśle 17
Termin realizacji: 2013</t>
  </si>
  <si>
    <t>Urząd Miejski w Rogoźnie Wykonawca: RAGAMA L. Przybyłek Rogoxno
Termin realizacji: 2013</t>
  </si>
  <si>
    <t>25.</t>
  </si>
  <si>
    <t>851</t>
  </si>
  <si>
    <t>85111</t>
  </si>
  <si>
    <t>6220</t>
  </si>
  <si>
    <t>Urząd Miejski w Rogoźnie
Umowa zostanie zawarta z SP ZOZ w Obornikach
Termin realizacji: 2013</t>
  </si>
  <si>
    <t>37.</t>
  </si>
  <si>
    <t>Stan na dzień 27.11.2013</t>
  </si>
  <si>
    <t>Plan
na dzień: 25.09.2013</t>
  </si>
  <si>
    <t>Plan
 na dzień: 27.11.2013</t>
  </si>
  <si>
    <t>Rady Miejskiej w Rogoxnie</t>
  </si>
  <si>
    <t>Dofinansowanie do zakupu ergometru dla poradni kardiologicznej dla szpitala w Obornikach -SPZOZ</t>
  </si>
  <si>
    <t>Szpitale ogólne</t>
  </si>
  <si>
    <t>Dotacje celowe z budżetu na finansowanie lub dofinansowanie kosztów realizacji inwestycji i zakupów inwestycyjnych innych jednostek sektora finansów publicznych</t>
  </si>
  <si>
    <t>26.</t>
  </si>
  <si>
    <t>ZS w Gościejewie
Wykonawca: wykonawca zostanie wyłoniony w drodze zamowień publicznych
Termin realizacji: 2013</t>
  </si>
  <si>
    <t>Szkoła Podstawowa Nr 2 w Rogoźnie
Wykonawca: PUH KOMAK M.Kośmicki Rogoźno
termin realizacji 2013</t>
  </si>
  <si>
    <t>Szkoła Podstawowa w Budziszewku
Wykonawca: SOL-PRAW T. Chudzio Rogoźno
termin realizacji 2013</t>
  </si>
  <si>
    <t>Szkoła Podstawowa Nr 2 w Rogoźnie 
Wykonawca: ALMATRONIK M.Czerwiński Budzyń
Termin realizacji: 2013</t>
  </si>
  <si>
    <t>Szkoła Podstawowa Nr 2 w Rogoźnie
Wykonawca: FREEKIDS sc A. Gąsiorek Zawonia
Remin realizacji: 2013</t>
  </si>
  <si>
    <t>Szkoła Podstawowa Nr 3 w Rogoźnie
Wykonawca: Zakład Dekarsko - Blacharski M.Muszyński Rogoźno
Remin realizacji: 2013</t>
  </si>
  <si>
    <t>Zakup pomocy naukowych, dydaktycznych 
i książek</t>
  </si>
  <si>
    <t>Przed zmianą</t>
  </si>
  <si>
    <t>Po zmianie</t>
  </si>
  <si>
    <t>808 341,99</t>
  </si>
  <si>
    <t>0,00</t>
  </si>
  <si>
    <t>01095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</si>
  <si>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</si>
  <si>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</si>
  <si>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18 500,00</t>
  </si>
  <si>
    <t>2010</t>
  </si>
  <si>
    <t>Dotacje celowe otrzymane z budżetu państwa na realizację zadań bieżących z zakresu administracji rządowej oraz innych zadań zleconych gminie (związkom gmin) ustawami</t>
  </si>
  <si>
    <t>789 841,99</t>
  </si>
  <si>
    <t>050</t>
  </si>
  <si>
    <t>Rybołówstwo i rybactwo</t>
  </si>
  <si>
    <t>20 000,00</t>
  </si>
  <si>
    <t>05095</t>
  </si>
  <si>
    <t>0690</t>
  </si>
  <si>
    <t>Wpływy z różnych opłat</t>
  </si>
  <si>
    <t>141 500,00</t>
  </si>
  <si>
    <t>Drogi publiczne gminne</t>
  </si>
  <si>
    <t>0490</t>
  </si>
  <si>
    <t>Wpływy z innych lokalnych opłat pobieranych przez jednostki samorządu terytorialnego na podstawie odrębnych ustaw</t>
  </si>
  <si>
    <t>2 000,00</t>
  </si>
  <si>
    <t>Dotacja celowa otrzymana z tytułu pomocy finansowej udzielanej między jednostkami samorządu terytorialnego na dofinansowanie własnych zadań inwestycyjnych i zakupów inwestycyjnych</t>
  </si>
  <si>
    <t>139 500,00</t>
  </si>
  <si>
    <t>Turystyka</t>
  </si>
  <si>
    <t>41 440,00</t>
  </si>
  <si>
    <t>6298</t>
  </si>
  <si>
    <t>Środki na dofinansowanie własnych inwestycji gmin (związków gmin), powiatów (związków powiatów), samorządów województw, pozyskane z innych źródeł</t>
  </si>
  <si>
    <t>700</t>
  </si>
  <si>
    <t>866 111,00</t>
  </si>
  <si>
    <t>70005</t>
  </si>
  <si>
    <t>0470</t>
  </si>
  <si>
    <t>Wpływy z opłat za trwały zarząd, użytkowanie, służebność i użytkowanie wieczyste nieruchomości</t>
  </si>
  <si>
    <t>58 611,00</t>
  </si>
  <si>
    <t>90 500,00</t>
  </si>
  <si>
    <t>0760</t>
  </si>
  <si>
    <t>Wpływy z tytułu przekształcenia prawa użytkowania wieczystego przysługującego osobom fizycznym w prawo własności</t>
  </si>
  <si>
    <t>4 000,00</t>
  </si>
  <si>
    <t>0770</t>
  </si>
  <si>
    <t>Wpłaty z tytułu odpłatnego nabycia prawa własności oraz prawa użytkowania wieczystego nieruchomości</t>
  </si>
  <si>
    <t>698 000,00</t>
  </si>
  <si>
    <t>0920</t>
  </si>
  <si>
    <t>Pozostałe odsetki</t>
  </si>
  <si>
    <t>5 000,00</t>
  </si>
  <si>
    <t>0970</t>
  </si>
  <si>
    <t>Wpływy z różnych dochodów</t>
  </si>
  <si>
    <t>10 000,00</t>
  </si>
  <si>
    <t>Administracja publiczna</t>
  </si>
  <si>
    <t>122 417,00</t>
  </si>
  <si>
    <t>75011</t>
  </si>
  <si>
    <t>Urzędy wojewódzkie</t>
  </si>
  <si>
    <t>120 617,00</t>
  </si>
  <si>
    <t>Urzędy gmin (miast i miast na prawach powiatu)</t>
  </si>
  <si>
    <t>1 800,00</t>
  </si>
  <si>
    <t>0570</t>
  </si>
  <si>
    <t>Grzywny, mandaty i inne kary pieniężne od osób fizycznych</t>
  </si>
  <si>
    <t>1 000,00</t>
  </si>
  <si>
    <t>200,00</t>
  </si>
  <si>
    <t>600,00</t>
  </si>
  <si>
    <t>751</t>
  </si>
  <si>
    <t>Urzędy naczelnych organów władzy państwowej, kontroli i ochrony prawa oraz sądownictwa</t>
  </si>
  <si>
    <t>2 930,00</t>
  </si>
  <si>
    <t>75101</t>
  </si>
  <si>
    <t>Urzędy naczelnych organów władzy państwowej, kontroli i ochrony prawa</t>
  </si>
  <si>
    <t>756</t>
  </si>
  <si>
    <t>Dochody od osób prawnych, od osób fizycznych i od innych jednostek nieposiadających osobowości prawnej oraz wydatki związane z ich poborem</t>
  </si>
  <si>
    <t>18 279 769,00</t>
  </si>
  <si>
    <t>75601</t>
  </si>
  <si>
    <t>Wpływy z podatku dochodowego od osób fizycznych</t>
  </si>
  <si>
    <t>30 000,00</t>
  </si>
  <si>
    <t>0350</t>
  </si>
  <si>
    <t>Podatek od działalności gospodarczej osób fizycznych, opłacany w formie karty podatkowej</t>
  </si>
  <si>
    <t>75615</t>
  </si>
  <si>
    <t>Wpływy z podatku rolnego, podatku leśnego, podatku od czynności cywilnoprawnych, podatków i opłat lokalnych od osób prawnych i innych jednostek organizacyjnych</t>
  </si>
  <si>
    <t>5 027 559,00</t>
  </si>
  <si>
    <t>0310</t>
  </si>
  <si>
    <t>Podatek od nieruchomości</t>
  </si>
  <si>
    <t>4 212 460,00</t>
  </si>
  <si>
    <t>0320</t>
  </si>
  <si>
    <t>Podatek rolny</t>
  </si>
  <si>
    <t>132 776,00</t>
  </si>
  <si>
    <t>0330</t>
  </si>
  <si>
    <t>Podatek leśny</t>
  </si>
  <si>
    <t>126 973,00</t>
  </si>
  <si>
    <t>0340</t>
  </si>
  <si>
    <t>Podatek od środków transportowych</t>
  </si>
  <si>
    <t>15 670,00</t>
  </si>
  <si>
    <t>0500</t>
  </si>
  <si>
    <t>Podatek od czynności cywilnoprawnych</t>
  </si>
  <si>
    <t>280,00</t>
  </si>
  <si>
    <t>400,00</t>
  </si>
  <si>
    <t>0910</t>
  </si>
  <si>
    <t>Odsetki od nieterminowych wpłat z tytułu podatków i opłat</t>
  </si>
  <si>
    <t>2680</t>
  </si>
  <si>
    <t>Rekompensaty utraconych dochodów w podatkach i opłatach lokalnych</t>
  </si>
  <si>
    <t>538 000,00</t>
  </si>
  <si>
    <t>75616</t>
  </si>
  <si>
    <t>Wpływy z podatku rolnego, podatku leśnego, podatku od spadków i darowizn, podatku od czynności cywilno-prawnych oraz podatków i opłat lokalnych od osób fizycznych</t>
  </si>
  <si>
    <t>4 433 585,00</t>
  </si>
  <si>
    <t>3 028 523,00</t>
  </si>
  <si>
    <t>663 745,00</t>
  </si>
  <si>
    <t>6 517,00</t>
  </si>
  <si>
    <t>279 200,00</t>
  </si>
  <si>
    <t>0360</t>
  </si>
  <si>
    <t>Podatek od spadków i darowizn</t>
  </si>
  <si>
    <t>65 000,00</t>
  </si>
  <si>
    <t>0430</t>
  </si>
  <si>
    <t>Wpływy z opłaty targowej</t>
  </si>
  <si>
    <t>93 600,00</t>
  </si>
  <si>
    <t>250 000,00</t>
  </si>
  <si>
    <t>7 000,00</t>
  </si>
  <si>
    <t>40 000,00</t>
  </si>
  <si>
    <t>75618</t>
  </si>
  <si>
    <t>Wpływy z innych opłat stanowiących dochody jednostek samorządu terytorialnego na podstawie ustaw</t>
  </si>
  <si>
    <t>365 000,00</t>
  </si>
  <si>
    <t>0410</t>
  </si>
  <si>
    <t>Wpływy z opłaty skarbowej</t>
  </si>
  <si>
    <t>50 000,00</t>
  </si>
  <si>
    <t>0480</t>
  </si>
  <si>
    <t>Wpływy z opłat za zezwolenia na sprzedaż alkoholu</t>
  </si>
  <si>
    <t>295 000,00</t>
  </si>
  <si>
    <t>75621</t>
  </si>
  <si>
    <t>Udziały gmin w podatkach stanowiących dochód budżetu państwa</t>
  </si>
  <si>
    <t>8 423 625,00</t>
  </si>
  <si>
    <t>0010</t>
  </si>
  <si>
    <t>Podatek dochodowy od osób fizycznych</t>
  </si>
  <si>
    <t>7 050 625,00</t>
  </si>
  <si>
    <t>0020</t>
  </si>
  <si>
    <t>Podatek dochodowy od osób prawnych</t>
  </si>
  <si>
    <t>1 373 000,00</t>
  </si>
  <si>
    <t>758</t>
  </si>
  <si>
    <t>18 909 926,95</t>
  </si>
  <si>
    <t>- 44 906,15</t>
  </si>
  <si>
    <t>18 865 020,80</t>
  </si>
  <si>
    <t>75801</t>
  </si>
  <si>
    <t>Część oświatowa subwencji ogólnej dla jednostek samorządu terytorialnego</t>
  </si>
  <si>
    <t>12 126 864,00</t>
  </si>
  <si>
    <t>2920</t>
  </si>
  <si>
    <t>Subwencje ogólne z budżetu państwa</t>
  </si>
  <si>
    <t>75807</t>
  </si>
  <si>
    <t>Część wyrównawcza subwencji ogólnej dla gmin</t>
  </si>
  <si>
    <t>4 736 148,00</t>
  </si>
  <si>
    <t>75814</t>
  </si>
  <si>
    <t>1 782 295,95</t>
  </si>
  <si>
    <t>1 737 389,80</t>
  </si>
  <si>
    <t>100 000,00</t>
  </si>
  <si>
    <t>0960</t>
  </si>
  <si>
    <t>Otrzymane spadki, zapisy i darowizny w postaci pieniężnej</t>
  </si>
  <si>
    <t>6 320,00</t>
  </si>
  <si>
    <t>1 611 700,00</t>
  </si>
  <si>
    <t>1 566 793,85</t>
  </si>
  <si>
    <t>2030</t>
  </si>
  <si>
    <t>61 609,18</t>
  </si>
  <si>
    <t>6330</t>
  </si>
  <si>
    <t>2 666,77</t>
  </si>
  <si>
    <t>75831</t>
  </si>
  <si>
    <t>Część równoważąca subwencji ogólnej dla gmin</t>
  </si>
  <si>
    <t>264 619,00</t>
  </si>
  <si>
    <t>938 650,52</t>
  </si>
  <si>
    <t>155 203,00</t>
  </si>
  <si>
    <t>1 093 853,52</t>
  </si>
  <si>
    <t>Szkoły podstawowe</t>
  </si>
  <si>
    <t>28 254,00</t>
  </si>
  <si>
    <t>16 707,00</t>
  </si>
  <si>
    <t>9 000,00</t>
  </si>
  <si>
    <t>2 547,00</t>
  </si>
  <si>
    <t>82 992,00</t>
  </si>
  <si>
    <t>24 219,00</t>
  </si>
  <si>
    <t>107 211,00</t>
  </si>
  <si>
    <t>52 992,00</t>
  </si>
  <si>
    <t>77 211,00</t>
  </si>
  <si>
    <t>6290</t>
  </si>
  <si>
    <t>80104</t>
  </si>
  <si>
    <t xml:space="preserve">Przedszkola </t>
  </si>
  <si>
    <t>491 704,52</t>
  </si>
  <si>
    <t>105 984,00</t>
  </si>
  <si>
    <t>597 688,52</t>
  </si>
  <si>
    <t>145 146,00</t>
  </si>
  <si>
    <t>4 440,00</t>
  </si>
  <si>
    <t>0830</t>
  </si>
  <si>
    <t>Wpływy z usług</t>
  </si>
  <si>
    <t>258 000,00</t>
  </si>
  <si>
    <t>183 195,00</t>
  </si>
  <si>
    <t>2310</t>
  </si>
  <si>
    <t>Dotacje celowe otrzymane z gminy na zadania bieżące realizowane na podstawie porozumień (umów) między jednostkami samorządu terytorialnego</t>
  </si>
  <si>
    <t>6 907,52</t>
  </si>
  <si>
    <t>80110</t>
  </si>
  <si>
    <t>80148</t>
  </si>
  <si>
    <t>Stołówki szkolne i przedszkolne</t>
  </si>
  <si>
    <t>333 700,00</t>
  </si>
  <si>
    <t>25 000,00</t>
  </si>
  <si>
    <t>358 700,00</t>
  </si>
  <si>
    <t>299 000,00</t>
  </si>
  <si>
    <t>324 000,00</t>
  </si>
  <si>
    <t>18 000,00</t>
  </si>
  <si>
    <t>16 700,00</t>
  </si>
  <si>
    <t>852</t>
  </si>
  <si>
    <t>7 257 727,61</t>
  </si>
  <si>
    <t>85206</t>
  </si>
  <si>
    <t>33 780,61</t>
  </si>
  <si>
    <t>85212</t>
  </si>
  <si>
    <t>Świadczenia rodzinne, świadczenia z funduszu alimentacyjneego oraz składki na ubezpieczenia emerytalne i rentowe z ubezpieczenia społecznego</t>
  </si>
  <si>
    <t>6 274 003,00</t>
  </si>
  <si>
    <t>0900</t>
  </si>
  <si>
    <t>Odsetki od dotacji oraz płatności: wykorzystanych niezgodnie z przeznaczeniem lub wykorzystanych z naruszeniem procedur, o których mowa w art. 184 ustawy, pobranych nienależnie lub w nadmiernej wysokości</t>
  </si>
  <si>
    <t>556,00</t>
  </si>
  <si>
    <t>6 193 000,00</t>
  </si>
  <si>
    <t>2360</t>
  </si>
  <si>
    <t>Dochody jednostek samorządu terytorialnego związane z realizacją zadań z zakresu administracji rządowej oraz innych zadań zleconych ustawami</t>
  </si>
  <si>
    <t>59 640,00</t>
  </si>
  <si>
    <t>2910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</si>
  <si>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</si>
  <si>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20 807,00</t>
  </si>
  <si>
    <t>85213</t>
  </si>
  <si>
    <t>Składki na ubezpieczenie zdrowotne opłacane za osoby pobierajace niektóre świadczenia z pomocy społecznej, niektóre świadczenia rodzinne oraz za osoby uczestniczące w zajęciach w centrum integracji społecznej.</t>
  </si>
  <si>
    <t>39 800,00</t>
  </si>
  <si>
    <t>16 500,00</t>
  </si>
  <si>
    <t>23 300,00</t>
  </si>
  <si>
    <t>85214</t>
  </si>
  <si>
    <t>221 626,00</t>
  </si>
  <si>
    <t>189 626,00</t>
  </si>
  <si>
    <t>2700</t>
  </si>
  <si>
    <t>Środki na dofinansowanie własnych zadań bieżących gmin (związków gmin), powiatów (związków powiatów), samorządów województw, pozyskane z innych źródeł</t>
  </si>
  <si>
    <t>32 000,00</t>
  </si>
  <si>
    <t>85216</t>
  </si>
  <si>
    <t>259 780,00</t>
  </si>
  <si>
    <t>259 680,00</t>
  </si>
  <si>
    <t>100,00</t>
  </si>
  <si>
    <t>85219</t>
  </si>
  <si>
    <t>125 718,00</t>
  </si>
  <si>
    <t>85228</t>
  </si>
  <si>
    <t>Usługi opiekuńcze i specjalistyczne usługi opiekuńcze</t>
  </si>
  <si>
    <t>69 490,00</t>
  </si>
  <si>
    <t>31 000,00</t>
  </si>
  <si>
    <t>38 300,00</t>
  </si>
  <si>
    <t>190,00</t>
  </si>
  <si>
    <t>85295</t>
  </si>
  <si>
    <t>233 530,00</t>
  </si>
  <si>
    <t>92 800,00</t>
  </si>
  <si>
    <t>140 730,00</t>
  </si>
  <si>
    <t>853</t>
  </si>
  <si>
    <t>Pozostałe zadania w zakresie polityki społecznej</t>
  </si>
  <si>
    <t>212 460,00</t>
  </si>
  <si>
    <t>- 1 925,21</t>
  </si>
  <si>
    <t>210 534,79</t>
  </si>
  <si>
    <t>85395</t>
  </si>
  <si>
    <t>2007</t>
  </si>
  <si>
    <t>Dotacje celowe w ramach programów finansowanych z udziałem środków europejskich oraz środków o których mowa w art.5 ust.1 pkt 3 oraz ust. 3 pkt 5 i 6 ustawy, lub płatności w ramach budżetu środków europejskich</t>
  </si>
  <si>
    <t>201 777,66</t>
  </si>
  <si>
    <t>- 1 828,18</t>
  </si>
  <si>
    <t>199 949,48</t>
  </si>
  <si>
    <t>2009</t>
  </si>
  <si>
    <t>10 682,34</t>
  </si>
  <si>
    <t>- 97,03</t>
  </si>
  <si>
    <t>10 585,31</t>
  </si>
  <si>
    <t>854</t>
  </si>
  <si>
    <t>550 670,00</t>
  </si>
  <si>
    <t>85415</t>
  </si>
  <si>
    <t>452 941,00</t>
  </si>
  <si>
    <t>2040</t>
  </si>
  <si>
    <t>Dotacje celowe otrzymane z budżetu państwa na realizację zadań bieżących gmin z zakresu edukacyjnej opieki wychowawczej finansowanych w całości przez budżet państwa w ramach programów rządowych</t>
  </si>
  <si>
    <t>97 729,00</t>
  </si>
  <si>
    <t>3 363 072,00</t>
  </si>
  <si>
    <t>- 433 703,00</t>
  </si>
  <si>
    <t>2 929 369,00</t>
  </si>
  <si>
    <t>Gospodarka ściekowa i ochrona wód</t>
  </si>
  <si>
    <t>2 380 072,00</t>
  </si>
  <si>
    <t>1 946 369,00</t>
  </si>
  <si>
    <t>6207</t>
  </si>
  <si>
    <t>Dotacje celowe w ramach programów finansowanych z udziałem środków europejskich oraz środków, o których mowa w art.5 ust.1 pkt. 3 oraz ust. 3 pkt 5 i 6 ustawy, lub płatności w ramach budżetu środków europejskich</t>
  </si>
  <si>
    <t>90002</t>
  </si>
  <si>
    <t>703 000,00</t>
  </si>
  <si>
    <t>90019</t>
  </si>
  <si>
    <t>Wpływy i wydatki związane z gromadzeniem środków z opłat i kar za korzystanie ze środowiska</t>
  </si>
  <si>
    <t>280 000,00</t>
  </si>
  <si>
    <t>1 530,00</t>
  </si>
  <si>
    <t>92105</t>
  </si>
  <si>
    <t>Pozostałe zadania w zakresie kultury</t>
  </si>
  <si>
    <t>Razem:</t>
  </si>
  <si>
    <t>51 516 546,07</t>
  </si>
  <si>
    <t>- 325 331,36</t>
  </si>
  <si>
    <t>51 191 214,71</t>
  </si>
  <si>
    <t>Zmiany w planie dochodów Gminy Rogoźno na 2013 rok</t>
  </si>
  <si>
    <t>825 841,99</t>
  </si>
  <si>
    <t>15 000,00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</si>
  <si>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</si>
  <si>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</si>
  <si>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</si>
  <si>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</si>
  <si>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2850</t>
  </si>
  <si>
    <t>Wpłaty gmin na rzecz izb rolniczych w wysokości 2% uzyskanych wpływów z podatku rolnego</t>
  </si>
  <si>
    <t>790 841,99</t>
  </si>
  <si>
    <t>4010</t>
  </si>
  <si>
    <t>7 895,53</t>
  </si>
  <si>
    <t>4110</t>
  </si>
  <si>
    <t>1 357,24</t>
  </si>
  <si>
    <t>4120</t>
  </si>
  <si>
    <t>193,44</t>
  </si>
  <si>
    <t>4210</t>
  </si>
  <si>
    <t>3 505,28</t>
  </si>
  <si>
    <t>4300</t>
  </si>
  <si>
    <t>3 211,60</t>
  </si>
  <si>
    <t>4430</t>
  </si>
  <si>
    <t>Różne opłaty i składki</t>
  </si>
  <si>
    <t>774 354,90</t>
  </si>
  <si>
    <t>4700</t>
  </si>
  <si>
    <t xml:space="preserve">Szkolenia pracowników niebędących członkami korpusu służby cywilnej </t>
  </si>
  <si>
    <t>324,00</t>
  </si>
  <si>
    <t>520,00</t>
  </si>
  <si>
    <t>4170</t>
  </si>
  <si>
    <t>Wynagrodzenia bezosobowe</t>
  </si>
  <si>
    <t>3 000,00</t>
  </si>
  <si>
    <t>14 000,00</t>
  </si>
  <si>
    <t>4260</t>
  </si>
  <si>
    <t>2 480,00</t>
  </si>
  <si>
    <t>2 705 559,00</t>
  </si>
  <si>
    <t>60004</t>
  </si>
  <si>
    <t>105 000,00</t>
  </si>
  <si>
    <t>Dotacje celowe przekazane gminie na zadania bieżące realizowane na podstawie porozumień (umów) między jednostkami samorządu terytorialnego</t>
  </si>
  <si>
    <t>60013</t>
  </si>
  <si>
    <t>Dotacja celowa na pomoc finansową udzielaną między jednostkami samorządu terytorialnego na dofinansowanie własnych zadań inwestycyjnych i zakupów inwestycyjnych</t>
  </si>
  <si>
    <t>2 500 559,00</t>
  </si>
  <si>
    <t>122 600,00</t>
  </si>
  <si>
    <t>4270</t>
  </si>
  <si>
    <t>Zakup usług remontowych</t>
  </si>
  <si>
    <t>135 000,00</t>
  </si>
  <si>
    <t>5 500,00</t>
  </si>
  <si>
    <t>140 500,00</t>
  </si>
  <si>
    <t>606 000,00</t>
  </si>
  <si>
    <t>11 500,00</t>
  </si>
  <si>
    <t>617 500,00</t>
  </si>
  <si>
    <t>Wydatki inwestycyjne jednostek budżetowych</t>
  </si>
  <si>
    <t>1 596 959,00</t>
  </si>
  <si>
    <t>- 17 000,00</t>
  </si>
  <si>
    <t>1 579 959,00</t>
  </si>
  <si>
    <t>164 500,00</t>
  </si>
  <si>
    <t>500,00</t>
  </si>
  <si>
    <t>102 000,00</t>
  </si>
  <si>
    <t>58 000,00</t>
  </si>
  <si>
    <t>1 762 105,00</t>
  </si>
  <si>
    <t>1 782 105,00</t>
  </si>
  <si>
    <t>70001</t>
  </si>
  <si>
    <t>Zakłady gospodarki mieszkaniowej</t>
  </si>
  <si>
    <t>481 343,00</t>
  </si>
  <si>
    <t>2650</t>
  </si>
  <si>
    <t>1 280 762,00</t>
  </si>
  <si>
    <t>1 300 762,00</t>
  </si>
  <si>
    <t>104 700,00</t>
  </si>
  <si>
    <t>3 990,00</t>
  </si>
  <si>
    <t>4480</t>
  </si>
  <si>
    <t>382 000,00</t>
  </si>
  <si>
    <t>4500</t>
  </si>
  <si>
    <t>Pozostałe podatki na rzecz budżetów jednostek samorządu terytorialnego</t>
  </si>
  <si>
    <t>4520</t>
  </si>
  <si>
    <t>Opłaty na rzecz budżetów jednostek samorządu terytorialnego</t>
  </si>
  <si>
    <t>3 162,00</t>
  </si>
  <si>
    <t>4530</t>
  </si>
  <si>
    <t>Podatek od towarów i usług (VAT).</t>
  </si>
  <si>
    <t>10,00</t>
  </si>
  <si>
    <t>4590</t>
  </si>
  <si>
    <t>Kary i odszkodowania wypłacane na rzecz osób fizycznych</t>
  </si>
  <si>
    <t>580 000,00</t>
  </si>
  <si>
    <t>4600</t>
  </si>
  <si>
    <t>Kary i odszkodowania wypłacane na rzecz osób prawnych i innych jednostek organizacyjnych</t>
  </si>
  <si>
    <t>140 000,00</t>
  </si>
  <si>
    <t>13 000,00</t>
  </si>
  <si>
    <t>153 000,00</t>
  </si>
  <si>
    <t>4610</t>
  </si>
  <si>
    <t>Koszty postępowania sądowego i prokuratorskiego</t>
  </si>
  <si>
    <t>Wydatki na zakupy inwestycyjne jednostek budżetowych</t>
  </si>
  <si>
    <t>62 300,00</t>
  </si>
  <si>
    <t>69 300,00</t>
  </si>
  <si>
    <t>710</t>
  </si>
  <si>
    <t>Działalność usługowa</t>
  </si>
  <si>
    <t>113 500,00</t>
  </si>
  <si>
    <t>- 20 000,00</t>
  </si>
  <si>
    <t>93 500,00</t>
  </si>
  <si>
    <t>71014</t>
  </si>
  <si>
    <t>Opracowania geodezyjne i kartograficzne</t>
  </si>
  <si>
    <t>103 500,00</t>
  </si>
  <si>
    <t>83 500,00</t>
  </si>
  <si>
    <t>3 500,00</t>
  </si>
  <si>
    <t>80 000,00</t>
  </si>
  <si>
    <t>71035</t>
  </si>
  <si>
    <t>Cmentarze</t>
  </si>
  <si>
    <t>3 954 276,00</t>
  </si>
  <si>
    <t>88 765,00</t>
  </si>
  <si>
    <t>4040</t>
  </si>
  <si>
    <t>Dodatkowe wynagrodzenie roczne</t>
  </si>
  <si>
    <t>7 075,00</t>
  </si>
  <si>
    <t>16 678,00</t>
  </si>
  <si>
    <t>2 348,00</t>
  </si>
  <si>
    <t>1 186,00</t>
  </si>
  <si>
    <t>613,00</t>
  </si>
  <si>
    <t>2 952,00</t>
  </si>
  <si>
    <t>4410</t>
  </si>
  <si>
    <t>Podróże służbowe krajowe</t>
  </si>
  <si>
    <t>75022</t>
  </si>
  <si>
    <t>Rady gmin (miast i miast na prawach powiatu)</t>
  </si>
  <si>
    <t>273 200,00</t>
  </si>
  <si>
    <t>3030</t>
  </si>
  <si>
    <t xml:space="preserve">Różne wydatki na rzecz osób fizycznych </t>
  </si>
  <si>
    <t>236 200,00</t>
  </si>
  <si>
    <t>3040</t>
  </si>
  <si>
    <t>Nagrody o charakterze szczególnym niezaliczone do wynagrodzeń</t>
  </si>
  <si>
    <t>4420</t>
  </si>
  <si>
    <t>Podróże służbowe zagraniczne</t>
  </si>
  <si>
    <t>3 292 995,00</t>
  </si>
  <si>
    <t>3020</t>
  </si>
  <si>
    <t>Wydatki osobowe niezaliczone do wynagrodzeń</t>
  </si>
  <si>
    <t>5 200,00</t>
  </si>
  <si>
    <t>1 966 476,00</t>
  </si>
  <si>
    <t>152 032,00</t>
  </si>
  <si>
    <t>356 023,00</t>
  </si>
  <si>
    <t>47 864,00</t>
  </si>
  <si>
    <t>4140</t>
  </si>
  <si>
    <t>Wpłaty na Państwowy Fundusz Rehabilitacji Osób Niepełnosprawnych</t>
  </si>
  <si>
    <t>41 200,00</t>
  </si>
  <si>
    <t>- 2 500,00</t>
  </si>
  <si>
    <t>38 700,00</t>
  </si>
  <si>
    <t>9 880,00</t>
  </si>
  <si>
    <t>100 500,00</t>
  </si>
  <si>
    <t>- 1 500,00</t>
  </si>
  <si>
    <t>99 000,00</t>
  </si>
  <si>
    <t>4230</t>
  </si>
  <si>
    <t>Zakup leków, wyrobów medycznych i produktów biobójczych</t>
  </si>
  <si>
    <t>1 200,00</t>
  </si>
  <si>
    <t>4240</t>
  </si>
  <si>
    <t>Zakup pomocy naukowych, dydaktycznych i książek</t>
  </si>
  <si>
    <t>1 500,00</t>
  </si>
  <si>
    <t>77 000,00</t>
  </si>
  <si>
    <t>34 000,00</t>
  </si>
  <si>
    <t>4280</t>
  </si>
  <si>
    <t>Zakup usług zdrowotnych</t>
  </si>
  <si>
    <t>158 920,00</t>
  </si>
  <si>
    <t>4350</t>
  </si>
  <si>
    <t>Zakup usług dostępu do sieci Internet</t>
  </si>
  <si>
    <t>4360</t>
  </si>
  <si>
    <t>Opłaty z tytułu zakupu usług telekomunikacyjnych świadczonych w ruchomej publicznej sieci telefonicznej</t>
  </si>
  <si>
    <t>12 500,00</t>
  </si>
  <si>
    <t>4370</t>
  </si>
  <si>
    <t>Opłata z tytułu zakupu usług telekomunikacyjnych świadczonych w stacjonarnej publicznej sieci telefonicznej.</t>
  </si>
  <si>
    <t>12 000,00</t>
  </si>
  <si>
    <t>4380</t>
  </si>
  <si>
    <t>Zakup usług obejmujacych tłumaczenia</t>
  </si>
  <si>
    <t>4390</t>
  </si>
  <si>
    <t>Zakup usług obejmujących wykonanie ekspertyz, analiz i opinii</t>
  </si>
  <si>
    <t>48 000,00</t>
  </si>
  <si>
    <t>48 500,00</t>
  </si>
  <si>
    <t>2 500,00</t>
  </si>
  <si>
    <t>4 500,00</t>
  </si>
  <si>
    <t>70 000,00</t>
  </si>
  <si>
    <t>4440</t>
  </si>
  <si>
    <t>65 200,00</t>
  </si>
  <si>
    <t>21 000,00</t>
  </si>
  <si>
    <t>29 500,00</t>
  </si>
  <si>
    <t>75075</t>
  </si>
  <si>
    <t>Promocja jednostek samorządu terytorialnego</t>
  </si>
  <si>
    <t>67 000,00</t>
  </si>
  <si>
    <t>23 000,00</t>
  </si>
  <si>
    <t>41 900,00</t>
  </si>
  <si>
    <t>75095</t>
  </si>
  <si>
    <t>200 464,00</t>
  </si>
  <si>
    <t>84 864,00</t>
  </si>
  <si>
    <t>4100</t>
  </si>
  <si>
    <t>Wynagrodzenia agencyjno-prowizyjne</t>
  </si>
  <si>
    <t>2 449,00</t>
  </si>
  <si>
    <t>421,00</t>
  </si>
  <si>
    <t>60,00</t>
  </si>
  <si>
    <t>720 623,00</t>
  </si>
  <si>
    <t>75404</t>
  </si>
  <si>
    <t>Komendy wojewódzkie Policji</t>
  </si>
  <si>
    <t>27 000,00</t>
  </si>
  <si>
    <t>3000</t>
  </si>
  <si>
    <t>Wpłaty jednostek na państwowy fundusz celowy</t>
  </si>
  <si>
    <t>17 000,00</t>
  </si>
  <si>
    <t>Komendy powiatowe Państwowej Straży Pożarnej</t>
  </si>
  <si>
    <t>Wpłaty jednostek na państwowy fundusz celowy na finansowanie lub dofinansowanie zadań inwestycyjnych</t>
  </si>
  <si>
    <t>395 498,00</t>
  </si>
  <si>
    <t>24 000,00</t>
  </si>
  <si>
    <t>1 881,00</t>
  </si>
  <si>
    <t>4 449,00</t>
  </si>
  <si>
    <t>634,00</t>
  </si>
  <si>
    <t>107 700,00</t>
  </si>
  <si>
    <t>8 000,00</t>
  </si>
  <si>
    <t>115 700,00</t>
  </si>
  <si>
    <t>35 000,00</t>
  </si>
  <si>
    <t>56 634,00</t>
  </si>
  <si>
    <t>- 8 000,00</t>
  </si>
  <si>
    <t>48 634,00</t>
  </si>
  <si>
    <t>1 700,00</t>
  </si>
  <si>
    <t>5 665,00</t>
  </si>
  <si>
    <t>35 665,00</t>
  </si>
  <si>
    <t>Dotacje celowe z budżetu na finansowanie lub dofinansowanie kosztów realizacji inwestycji i zakupów inwestycyjnych jednostek nie zaliczanych do sektora finansów publicznych</t>
  </si>
  <si>
    <t>64 000,00</t>
  </si>
  <si>
    <t>- 5 665,00</t>
  </si>
  <si>
    <t>58 335,00</t>
  </si>
  <si>
    <t>75414</t>
  </si>
  <si>
    <t>Obrona cywilna</t>
  </si>
  <si>
    <t>10 600,00</t>
  </si>
  <si>
    <t>6 000,00</t>
  </si>
  <si>
    <t>900,00</t>
  </si>
  <si>
    <t>700,00</t>
  </si>
  <si>
    <t>75416</t>
  </si>
  <si>
    <t>Straż gminna (miejska)</t>
  </si>
  <si>
    <t>247 525,00</t>
  </si>
  <si>
    <t>1 550,00</t>
  </si>
  <si>
    <t>169 477,00</t>
  </si>
  <si>
    <t>12 598,00</t>
  </si>
  <si>
    <t>29 273,00</t>
  </si>
  <si>
    <t>4 172,00</t>
  </si>
  <si>
    <t>1 850,00</t>
  </si>
  <si>
    <t>4 605,00</t>
  </si>
  <si>
    <t>757</t>
  </si>
  <si>
    <t>Obsługa długu publicznego</t>
  </si>
  <si>
    <t>822 300,00</t>
  </si>
  <si>
    <t>- 350 255,00</t>
  </si>
  <si>
    <t>472 045,00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</si>
  <si>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</si>
  <si>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</si>
  <si>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</si>
  <si>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</si>
  <si>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229 014,00</t>
  </si>
  <si>
    <t>75818</t>
  </si>
  <si>
    <t>Rezerwy ogólne i celowe</t>
  </si>
  <si>
    <t>4810</t>
  </si>
  <si>
    <t>Rezerwy</t>
  </si>
  <si>
    <t>21 937 235,95</t>
  </si>
  <si>
    <t>189 803,00</t>
  </si>
  <si>
    <t>22 127 038,95</t>
  </si>
  <si>
    <t>8 770 985,00</t>
  </si>
  <si>
    <t>254 500,00</t>
  </si>
  <si>
    <t>9 025 485,00</t>
  </si>
  <si>
    <t>254 334,00</t>
  </si>
  <si>
    <t>255 034,00</t>
  </si>
  <si>
    <t>3240</t>
  </si>
  <si>
    <t>3 400,00</t>
  </si>
  <si>
    <t>5 421 162,00</t>
  </si>
  <si>
    <t>246 000,00</t>
  </si>
  <si>
    <t>5 667 162,00</t>
  </si>
  <si>
    <t>443 184,00</t>
  </si>
  <si>
    <t>1 064 729,00</t>
  </si>
  <si>
    <t>- 13 000,00</t>
  </si>
  <si>
    <t>1 051 729,00</t>
  </si>
  <si>
    <t>151 961,00</t>
  </si>
  <si>
    <t>- 11 200,00</t>
  </si>
  <si>
    <t>140 761,00</t>
  </si>
  <si>
    <t>43 026,00</t>
  </si>
  <si>
    <t>263 388,00</t>
  </si>
  <si>
    <t>14 800,00</t>
  </si>
  <si>
    <t>278 188,00</t>
  </si>
  <si>
    <t>1 100,00</t>
  </si>
  <si>
    <t>14 630,00</t>
  </si>
  <si>
    <t>412 707,00</t>
  </si>
  <si>
    <t>422 707,00</t>
  </si>
  <si>
    <t>82 400,00</t>
  </si>
  <si>
    <t>13 525,00</t>
  </si>
  <si>
    <t>- 800,00</t>
  </si>
  <si>
    <t>12 725,00</t>
  </si>
  <si>
    <t>152 380,00</t>
  </si>
  <si>
    <t>6 660,00</t>
  </si>
  <si>
    <t>15 100,00</t>
  </si>
  <si>
    <t>9 700,00</t>
  </si>
  <si>
    <t>11 160,00</t>
  </si>
  <si>
    <t>347 034,00</t>
  </si>
  <si>
    <t>905,00</t>
  </si>
  <si>
    <t>56 500,00</t>
  </si>
  <si>
    <t>64 500,00</t>
  </si>
  <si>
    <t>1 196 888,00</t>
  </si>
  <si>
    <t>- 30 314,00</t>
  </si>
  <si>
    <t>1 166 574,00</t>
  </si>
  <si>
    <t>3 600,00</t>
  </si>
  <si>
    <t>23 262,00</t>
  </si>
  <si>
    <t>23 462,00</t>
  </si>
  <si>
    <t>775 235,00</t>
  </si>
  <si>
    <t>- 69 481,00</t>
  </si>
  <si>
    <t>705 754,00</t>
  </si>
  <si>
    <t>56 229,00</t>
  </si>
  <si>
    <t>137 652,00</t>
  </si>
  <si>
    <t>- 13 803,00</t>
  </si>
  <si>
    <t>123 849,00</t>
  </si>
  <si>
    <t>19 672,00</t>
  </si>
  <si>
    <t>170,00</t>
  </si>
  <si>
    <t>19 842,00</t>
  </si>
  <si>
    <t>20 400,00</t>
  </si>
  <si>
    <t>43 400,00</t>
  </si>
  <si>
    <t>2 630,00</t>
  </si>
  <si>
    <t>14 400,00</t>
  </si>
  <si>
    <t>17 030,00</t>
  </si>
  <si>
    <t>20 530,00</t>
  </si>
  <si>
    <t>1 400,00</t>
  </si>
  <si>
    <t>11 550,00</t>
  </si>
  <si>
    <t>3 700,00</t>
  </si>
  <si>
    <t>15 250,00</t>
  </si>
  <si>
    <t>43 128,00</t>
  </si>
  <si>
    <t>4 172 811,95</t>
  </si>
  <si>
    <t>133 817,00</t>
  </si>
  <si>
    <t>4 306 628,95</t>
  </si>
  <si>
    <t>50 191,00</t>
  </si>
  <si>
    <t>2540</t>
  </si>
  <si>
    <t>1 007 695,95</t>
  </si>
  <si>
    <t>56 754,00</t>
  </si>
  <si>
    <t>- 3 500,00</t>
  </si>
  <si>
    <t>53 254,00</t>
  </si>
  <si>
    <t>1 711 003,00</t>
  </si>
  <si>
    <t>91 117,00</t>
  </si>
  <si>
    <t>1 802 120,00</t>
  </si>
  <si>
    <t>135 140,00</t>
  </si>
  <si>
    <t>- 1 100,00</t>
  </si>
  <si>
    <t>134 040,00</t>
  </si>
  <si>
    <t>337 731,00</t>
  </si>
  <si>
    <t>- 18 500,00</t>
  </si>
  <si>
    <t>319 231,00</t>
  </si>
  <si>
    <t>48 389,00</t>
  </si>
  <si>
    <t>- 4 300,00</t>
  </si>
  <si>
    <t>44 089,00</t>
  </si>
  <si>
    <t>- 2 000,00</t>
  </si>
  <si>
    <t>82 422,00</t>
  </si>
  <si>
    <t>84 422,00</t>
  </si>
  <si>
    <t>4220</t>
  </si>
  <si>
    <t>Zakup środków żywności</t>
  </si>
  <si>
    <t>253 000,00</t>
  </si>
  <si>
    <t>- 100,00</t>
  </si>
  <si>
    <t>3 650,00</t>
  </si>
  <si>
    <t>17 600,00</t>
  </si>
  <si>
    <t>21 250,00</t>
  </si>
  <si>
    <t>247 700,00</t>
  </si>
  <si>
    <t>297 700,00</t>
  </si>
  <si>
    <t>33 000,00</t>
  </si>
  <si>
    <t>68 800,00</t>
  </si>
  <si>
    <t>71 300,00</t>
  </si>
  <si>
    <t>2 600,00</t>
  </si>
  <si>
    <t>5 400,00</t>
  </si>
  <si>
    <t>2 100,00</t>
  </si>
  <si>
    <t>113 196,00</t>
  </si>
  <si>
    <t>340,00</t>
  </si>
  <si>
    <t>5 493 183,00</t>
  </si>
  <si>
    <t>- 185 900,00</t>
  </si>
  <si>
    <t>5 307 283,00</t>
  </si>
  <si>
    <t>2320</t>
  </si>
  <si>
    <t>Dotacje celowe przekazane dla powiatu na zadania bieżące realizowane na podstawie porozumień (umów) między jednostkami samorządu terytorialnego</t>
  </si>
  <si>
    <t>1 353 564,00</t>
  </si>
  <si>
    <t>454 458,00</t>
  </si>
  <si>
    <t>124 469,00</t>
  </si>
  <si>
    <t>- 2 900,00</t>
  </si>
  <si>
    <t>121 569,00</t>
  </si>
  <si>
    <t>2 379 227,00</t>
  </si>
  <si>
    <t>- 139 500,00</t>
  </si>
  <si>
    <t>2 239 727,00</t>
  </si>
  <si>
    <t>177 488,00</t>
  </si>
  <si>
    <t>467 159,00</t>
  </si>
  <si>
    <t>- 56 800,00</t>
  </si>
  <si>
    <t>410 359,00</t>
  </si>
  <si>
    <t>66 420,00</t>
  </si>
  <si>
    <t>- 10 700,00</t>
  </si>
  <si>
    <t>55 720,00</t>
  </si>
  <si>
    <t>5 832,00</t>
  </si>
  <si>
    <t>65 221,00</t>
  </si>
  <si>
    <t>75 221,00</t>
  </si>
  <si>
    <t>300,00</t>
  </si>
  <si>
    <t>3 710,00</t>
  </si>
  <si>
    <t>179 800,00</t>
  </si>
  <si>
    <t>189 800,00</t>
  </si>
  <si>
    <t>4 460,00</t>
  </si>
  <si>
    <t>45 160,00</t>
  </si>
  <si>
    <t>47 160,00</t>
  </si>
  <si>
    <t>4 720,00</t>
  </si>
  <si>
    <t>146 265,00</t>
  </si>
  <si>
    <t>80113</t>
  </si>
  <si>
    <t>Dowożenie uczniów do szkół</t>
  </si>
  <si>
    <t>850 042,00</t>
  </si>
  <si>
    <t>80114</t>
  </si>
  <si>
    <t>Zespoły obsługi ekonomiczno-administracyjnej szkół</t>
  </si>
  <si>
    <t>576 330,00</t>
  </si>
  <si>
    <t>630,00</t>
  </si>
  <si>
    <t>391 453,00</t>
  </si>
  <si>
    <t>74 155,00</t>
  </si>
  <si>
    <t>10 624,00</t>
  </si>
  <si>
    <t>- 1 000,00</t>
  </si>
  <si>
    <t>9 624,00</t>
  </si>
  <si>
    <t>15 500,00</t>
  </si>
  <si>
    <t>- 1 800,00</t>
  </si>
  <si>
    <t>13 700,00</t>
  </si>
  <si>
    <t>18 200,00</t>
  </si>
  <si>
    <t>2 470,00</t>
  </si>
  <si>
    <t>2 150,00</t>
  </si>
  <si>
    <t>10 748,00</t>
  </si>
  <si>
    <t>80146</t>
  </si>
  <si>
    <t>Dokształcanie i doskonalenie nauczycieli</t>
  </si>
  <si>
    <t>87 717,00</t>
  </si>
  <si>
    <t>28 500,00</t>
  </si>
  <si>
    <t>- 4 000,00</t>
  </si>
  <si>
    <t>24 500,00</t>
  </si>
  <si>
    <t>56 217,00</t>
  </si>
  <si>
    <t>60 217,00</t>
  </si>
  <si>
    <t>646 954,00</t>
  </si>
  <si>
    <t>17 700,00</t>
  </si>
  <si>
    <t>664 654,00</t>
  </si>
  <si>
    <t>235 907,00</t>
  </si>
  <si>
    <t>- 10 500,00</t>
  </si>
  <si>
    <t>225 407,00</t>
  </si>
  <si>
    <t>16 937,00</t>
  </si>
  <si>
    <t>43 667,00</t>
  </si>
  <si>
    <t>46 667,00</t>
  </si>
  <si>
    <t>6 233,00</t>
  </si>
  <si>
    <t>6 433,00</t>
  </si>
  <si>
    <t>800,00</t>
  </si>
  <si>
    <t>7 300,00</t>
  </si>
  <si>
    <t>317 000,00</t>
  </si>
  <si>
    <t>342 000,00</t>
  </si>
  <si>
    <t>2 900,00</t>
  </si>
  <si>
    <t>14 010,00</t>
  </si>
  <si>
    <t>80195</t>
  </si>
  <si>
    <t>142 325,00</t>
  </si>
  <si>
    <t>650,00</t>
  </si>
  <si>
    <t>141 675,00</t>
  </si>
  <si>
    <t>318 430,00</t>
  </si>
  <si>
    <t>9 500,00</t>
  </si>
  <si>
    <t>327 930,00</t>
  </si>
  <si>
    <t>85153</t>
  </si>
  <si>
    <t>Zwalczanie narkomanii</t>
  </si>
  <si>
    <t>3 800,00</t>
  </si>
  <si>
    <t>85154</t>
  </si>
  <si>
    <t>309 430,00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</si>
  <si>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</si>
  <si>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5 080,00</t>
  </si>
  <si>
    <t>250,00</t>
  </si>
  <si>
    <t>105 860,00</t>
  </si>
  <si>
    <t>22 200,00</t>
  </si>
  <si>
    <t>8 070,00</t>
  </si>
  <si>
    <t>131 530,00</t>
  </si>
  <si>
    <t>23 170,00</t>
  </si>
  <si>
    <t>470,00</t>
  </si>
  <si>
    <t>85195</t>
  </si>
  <si>
    <t>9 306 751,13</t>
  </si>
  <si>
    <t>85205</t>
  </si>
  <si>
    <t>Zadania w zakresie przeciwdziałania przemocy w rodzinie</t>
  </si>
  <si>
    <t>129 058,61</t>
  </si>
  <si>
    <t>- 11 000,00</t>
  </si>
  <si>
    <t>118 058,61</t>
  </si>
  <si>
    <t>50 728,14</t>
  </si>
  <si>
    <t>39 728,14</t>
  </si>
  <si>
    <t>1 380,00</t>
  </si>
  <si>
    <t>8 972,88</t>
  </si>
  <si>
    <t>1 276,59</t>
  </si>
  <si>
    <t>3 200,00</t>
  </si>
  <si>
    <t>4330</t>
  </si>
  <si>
    <t>Zakup usług przez jednostki samorządu terytorialnego od innych jednostek samorządu terytorialnego</t>
  </si>
  <si>
    <t>54 350,00</t>
  </si>
  <si>
    <t>1 151,00</t>
  </si>
  <si>
    <t>6 214 363,00</t>
  </si>
  <si>
    <t>Zwrot dotacji oraz płatności, w tym  wykorzystanych niezgodnie z przeznaczeniem lub wykorzystanych z naruszeniem procedur, o których mowa w art. 184 ustawy, pobranych nienależnie lub w nadmiernej wysokości</t>
  </si>
  <si>
    <t>3110</t>
  </si>
  <si>
    <t>5 903 759,00</t>
  </si>
  <si>
    <t>122 668,00</t>
  </si>
  <si>
    <t>6 999,00</t>
  </si>
  <si>
    <t>132 329,00</t>
  </si>
  <si>
    <t>3 177,00</t>
  </si>
  <si>
    <t>4 200,00</t>
  </si>
  <si>
    <t>550,00</t>
  </si>
  <si>
    <t>8 113,00</t>
  </si>
  <si>
    <t>1 900,00</t>
  </si>
  <si>
    <t>4400</t>
  </si>
  <si>
    <t>2 976,00</t>
  </si>
  <si>
    <t>4 029,00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</si>
  <si>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</si>
  <si>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</si>
  <si>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4130</t>
  </si>
  <si>
    <t>513 950,52</t>
  </si>
  <si>
    <t>85215</t>
  </si>
  <si>
    <t>Dodatki mieszkaniowe</t>
  </si>
  <si>
    <t>480 000,00</t>
  </si>
  <si>
    <t>956 603,00</t>
  </si>
  <si>
    <t>- 55 500,00</t>
  </si>
  <si>
    <t>901 103,00</t>
  </si>
  <si>
    <t>4 600,00</t>
  </si>
  <si>
    <t>4 900,00</t>
  </si>
  <si>
    <t>612 654,00</t>
  </si>
  <si>
    <t>- 48 000,00</t>
  </si>
  <si>
    <t>564 654,00</t>
  </si>
  <si>
    <t>43 952,00</t>
  </si>
  <si>
    <t>105 673,00</t>
  </si>
  <si>
    <t>- 7 500,00</t>
  </si>
  <si>
    <t>98 173,00</t>
  </si>
  <si>
    <t>15 036,00</t>
  </si>
  <si>
    <t>11 000,00</t>
  </si>
  <si>
    <t>8 020,00</t>
  </si>
  <si>
    <t>28 900,00</t>
  </si>
  <si>
    <t>- 206,00</t>
  </si>
  <si>
    <t>494,00</t>
  </si>
  <si>
    <t>44 800,00</t>
  </si>
  <si>
    <t>526,00</t>
  </si>
  <si>
    <t>45 326,00</t>
  </si>
  <si>
    <t>23 542,00</t>
  </si>
  <si>
    <t>8 500,00</t>
  </si>
  <si>
    <t>25 326,00</t>
  </si>
  <si>
    <t>- 620,00</t>
  </si>
  <si>
    <t>1 080,00</t>
  </si>
  <si>
    <t>364 916,00</t>
  </si>
  <si>
    <t>393 416,00</t>
  </si>
  <si>
    <t>4 166,00</t>
  </si>
  <si>
    <t>37 302,00</t>
  </si>
  <si>
    <t>301 450,00</t>
  </si>
  <si>
    <t>329 950,00</t>
  </si>
  <si>
    <t>598,00</t>
  </si>
  <si>
    <t>346 480,00</t>
  </si>
  <si>
    <t>38 000,00</t>
  </si>
  <si>
    <t>384 480,00</t>
  </si>
  <si>
    <t>343 910,00</t>
  </si>
  <si>
    <t>381 910,00</t>
  </si>
  <si>
    <t>1 600,00</t>
  </si>
  <si>
    <t>970,00</t>
  </si>
  <si>
    <t>237 385,48</t>
  </si>
  <si>
    <t>235 460,27</t>
  </si>
  <si>
    <t>3119</t>
  </si>
  <si>
    <t>24 925,48</t>
  </si>
  <si>
    <t>4017</t>
  </si>
  <si>
    <t>27 911,46</t>
  </si>
  <si>
    <t>- 398,88</t>
  </si>
  <si>
    <t>27 512,58</t>
  </si>
  <si>
    <t>4019</t>
  </si>
  <si>
    <t>1 477,65</t>
  </si>
  <si>
    <t>- 21,12</t>
  </si>
  <si>
    <t>1 456,53</t>
  </si>
  <si>
    <t>4117</t>
  </si>
  <si>
    <t>6 446,27</t>
  </si>
  <si>
    <t>- 136,01</t>
  </si>
  <si>
    <t>6 310,26</t>
  </si>
  <si>
    <t>4119</t>
  </si>
  <si>
    <t>341,28</t>
  </si>
  <si>
    <t>- 7,20</t>
  </si>
  <si>
    <t>334,08</t>
  </si>
  <si>
    <t>4127</t>
  </si>
  <si>
    <t>812,73</t>
  </si>
  <si>
    <t>- 9,59</t>
  </si>
  <si>
    <t>803,14</t>
  </si>
  <si>
    <t>4129</t>
  </si>
  <si>
    <t>43,03</t>
  </si>
  <si>
    <t>- 0,50</t>
  </si>
  <si>
    <t>42,53</t>
  </si>
  <si>
    <t>4177</t>
  </si>
  <si>
    <t>26 238,48</t>
  </si>
  <si>
    <t>- 390,96</t>
  </si>
  <si>
    <t>25 847,52</t>
  </si>
  <si>
    <t>4179</t>
  </si>
  <si>
    <t>1 389,10</t>
  </si>
  <si>
    <t>- 20,95</t>
  </si>
  <si>
    <t>1 368,15</t>
  </si>
  <si>
    <t>4217</t>
  </si>
  <si>
    <t>4 501,67</t>
  </si>
  <si>
    <t>4219</t>
  </si>
  <si>
    <t>238,33</t>
  </si>
  <si>
    <t>4307</t>
  </si>
  <si>
    <t>134 157,55</t>
  </si>
  <si>
    <t>- 892,74</t>
  </si>
  <si>
    <t>133 264,81</t>
  </si>
  <si>
    <t>4309</t>
  </si>
  <si>
    <t>7 102,45</t>
  </si>
  <si>
    <t>- 47,26</t>
  </si>
  <si>
    <t>7 055,19</t>
  </si>
  <si>
    <t>4407</t>
  </si>
  <si>
    <t>1 709,50</t>
  </si>
  <si>
    <t>4409</t>
  </si>
  <si>
    <t>90,50</t>
  </si>
  <si>
    <t>1 162 602,00</t>
  </si>
  <si>
    <t>- 44 100,00</t>
  </si>
  <si>
    <t>1 118 502,00</t>
  </si>
  <si>
    <t>85401</t>
  </si>
  <si>
    <t>Świetlice szkolne</t>
  </si>
  <si>
    <t>478 359,00</t>
  </si>
  <si>
    <t>- 26 400,00</t>
  </si>
  <si>
    <t>451 959,00</t>
  </si>
  <si>
    <t>978,00</t>
  </si>
  <si>
    <t>346 387,00</t>
  </si>
  <si>
    <t>- 19 900,00</t>
  </si>
  <si>
    <t>326 487,00</t>
  </si>
  <si>
    <t>22 222,00</t>
  </si>
  <si>
    <t>20 422,00</t>
  </si>
  <si>
    <t>64 768,00</t>
  </si>
  <si>
    <t>- 4 700,00</t>
  </si>
  <si>
    <t>60 068,00</t>
  </si>
  <si>
    <t>9 242,00</t>
  </si>
  <si>
    <t>8 800,00</t>
  </si>
  <si>
    <t>1 300,00</t>
  </si>
  <si>
    <t>13 362,00</t>
  </si>
  <si>
    <t>681 670,00</t>
  </si>
  <si>
    <t>- 17 700,00</t>
  </si>
  <si>
    <t>663 970,00</t>
  </si>
  <si>
    <t>570 641,00</t>
  </si>
  <si>
    <t>- 4 400,00</t>
  </si>
  <si>
    <t>566 241,00</t>
  </si>
  <si>
    <t>3260</t>
  </si>
  <si>
    <t>Inne formy pomocy dla uczniów</t>
  </si>
  <si>
    <t>111 029,00</t>
  </si>
  <si>
    <t>- 13 300,00</t>
  </si>
  <si>
    <t>85446</t>
  </si>
  <si>
    <t>2 573,00</t>
  </si>
  <si>
    <t>13 194 355,00</t>
  </si>
  <si>
    <t>- 869 200,00</t>
  </si>
  <si>
    <t>12 325 155,00</t>
  </si>
  <si>
    <t>10 631 565,00</t>
  </si>
  <si>
    <t>9 762 365,00</t>
  </si>
  <si>
    <t>3 979 072,00</t>
  </si>
  <si>
    <t>- 118 300,00</t>
  </si>
  <si>
    <t>3 860 772,00</t>
  </si>
  <si>
    <t>6 622 493,00</t>
  </si>
  <si>
    <t>- 750 900,00</t>
  </si>
  <si>
    <t>5 871 593,00</t>
  </si>
  <si>
    <t>872 853,00</t>
  </si>
  <si>
    <t>807 000,00</t>
  </si>
  <si>
    <t>5 853,00</t>
  </si>
  <si>
    <t>90003</t>
  </si>
  <si>
    <t>Oczyszczanie miast i wsi</t>
  </si>
  <si>
    <t>315 000,00</t>
  </si>
  <si>
    <t>90004</t>
  </si>
  <si>
    <t>Utrzymanie zieleni w miastach i gminach</t>
  </si>
  <si>
    <t>133 933,00</t>
  </si>
  <si>
    <t>75 505,00</t>
  </si>
  <si>
    <t>56 428,00</t>
  </si>
  <si>
    <t>90013</t>
  </si>
  <si>
    <t>91 627,00</t>
  </si>
  <si>
    <t>627,00</t>
  </si>
  <si>
    <t>Oświetlenie ulic, placów i dróg</t>
  </si>
  <si>
    <t>1 030 877,00</t>
  </si>
  <si>
    <t>565 077,00</t>
  </si>
  <si>
    <t>376 200,00</t>
  </si>
  <si>
    <t>85 000,00</t>
  </si>
  <si>
    <t>7 500,00</t>
  </si>
  <si>
    <t>1 670 114,52</t>
  </si>
  <si>
    <t>3 530,00</t>
  </si>
  <si>
    <t>2 530,00</t>
  </si>
  <si>
    <t>943 317,52</t>
  </si>
  <si>
    <t>2480</t>
  </si>
  <si>
    <t>724 800,00</t>
  </si>
  <si>
    <t>2820</t>
  </si>
  <si>
    <t>24 900,00</t>
  </si>
  <si>
    <t>- 1 110,00</t>
  </si>
  <si>
    <t>23 790,00</t>
  </si>
  <si>
    <t>44 907,52</t>
  </si>
  <si>
    <t>29 348,00</t>
  </si>
  <si>
    <t>1 710,00</t>
  </si>
  <si>
    <t>31 058,00</t>
  </si>
  <si>
    <t>1 325,00</t>
  </si>
  <si>
    <t>- 600,00</t>
  </si>
  <si>
    <t>72 000,00</t>
  </si>
  <si>
    <t>17 037,00</t>
  </si>
  <si>
    <t>92116</t>
  </si>
  <si>
    <t>278 234,00</t>
  </si>
  <si>
    <t>277 900,00</t>
  </si>
  <si>
    <t>334,00</t>
  </si>
  <si>
    <t>92118</t>
  </si>
  <si>
    <t>365 600,00</t>
  </si>
  <si>
    <t>92120</t>
  </si>
  <si>
    <t>27 500,00</t>
  </si>
  <si>
    <t>2720</t>
  </si>
  <si>
    <t>Dotacje celowe z budżetu na finansowanie lub dofinansowanie prac remontowych i konserwatorskich obiektów zabytkowych przekazane jednostkom niezaliczanym do sektora finansów publicznych</t>
  </si>
  <si>
    <t>92195</t>
  </si>
  <si>
    <t>51 933,00</t>
  </si>
  <si>
    <t>1 869,00</t>
  </si>
  <si>
    <t>34 314,00</t>
  </si>
  <si>
    <t>15 750,00</t>
  </si>
  <si>
    <t>Kultura fizyczna</t>
  </si>
  <si>
    <t>402 329,00</t>
  </si>
  <si>
    <t>Obiekty sportowe</t>
  </si>
  <si>
    <t>123 000,00</t>
  </si>
  <si>
    <t>- 500,00</t>
  </si>
  <si>
    <t>50 500,00</t>
  </si>
  <si>
    <t>13 300,00</t>
  </si>
  <si>
    <t>11 100,00</t>
  </si>
  <si>
    <t>92695</t>
  </si>
  <si>
    <t>279 329,00</t>
  </si>
  <si>
    <t>165 000,00</t>
  </si>
  <si>
    <t>55 529,00</t>
  </si>
  <si>
    <t>18 800,00</t>
  </si>
  <si>
    <t>59 549 852,07</t>
  </si>
  <si>
    <t>- 1 066 177,21</t>
  </si>
  <si>
    <t>58 483 674,86</t>
  </si>
  <si>
    <t>Zmiany w planie wydatków Gminy Rogoźno na 2013 rok</t>
  </si>
  <si>
    <t>Załącznik do Uchwały Nr XXXIX/279/2013
Rady Miejskiej w Rogoźnie
z dnia 27 listopada 2013 roku</t>
  </si>
  <si>
    <t xml:space="preserve">Załącznik Nr 1 do Uchwały Nr XXXIX/279/2013
Rady Miejskiej w Rogoźnie
z dnia 27 listopada 2013 roku
</t>
  </si>
  <si>
    <t>Załącznik Nr 3 do Uchwały Nr XXXIX/279/2013</t>
  </si>
  <si>
    <t>Załącznik Nr 4 do  Uchwały Nr XXXIX/279/2013</t>
  </si>
  <si>
    <t>Urząd Miejski w Rogoźnie 
Umowa została podpisana z OSP 
Termin realizacji: 2013</t>
  </si>
  <si>
    <t>Urząd Miejski w Rogoźnie 
Wykonawca: PHU RAGAMA  L. Przybyłek Rogoźno
Termin realizacji: 2013</t>
  </si>
  <si>
    <t>Załącznik Nr 5 do Uchwały Nr XXXIX/279/2013</t>
  </si>
  <si>
    <t>Załącznik Nr 6 do Uchwały Nr XXXIX/279/2013</t>
  </si>
  <si>
    <t>Załącznik Nr 7 do Uchwały Nr XXXIX/279/2013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</si>
</sst>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_ ;\-#,##0.00\ "/>
    <numFmt numFmtId="165" formatCode="_-* #,##0.00\ _z_ł_-;\-* #,##0.00\ _z_ł_-;_-* \-??\ _z_ł_-;_-@_-"/>
    <numFmt numFmtId="166" formatCode="???"/>
    <numFmt numFmtId="167" formatCode="?????"/>
    <numFmt numFmtId="168" formatCode="????"/>
  </numFmts>
  <fonts count="7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9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</font>
    <font>
      <b/>
      <sz val="9"/>
      <name val="Times New Roman"/>
      <family val="1"/>
    </font>
    <font>
      <sz val="12"/>
      <name val="Times New Roman"/>
      <family val="1"/>
    </font>
    <font>
      <b/>
      <sz val="11"/>
      <name val="Arial CE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8"/>
      <color indexed="8"/>
      <name val="Arial"/>
      <charset val="204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7.5"/>
      <name val="Arial CE"/>
      <charset val="238"/>
    </font>
    <font>
      <b/>
      <sz val="10"/>
      <name val="Arial CE"/>
      <charset val="238"/>
    </font>
    <font>
      <sz val="7.5"/>
      <name val="Arial CE"/>
      <family val="2"/>
      <charset val="238"/>
    </font>
    <font>
      <b/>
      <sz val="7.5"/>
      <name val="Arial CE"/>
      <charset val="238"/>
    </font>
    <font>
      <i/>
      <sz val="10"/>
      <name val="Arial CE"/>
      <charset val="238"/>
    </font>
    <font>
      <i/>
      <sz val="7.5"/>
      <name val="Arial CE"/>
      <family val="2"/>
      <charset val="238"/>
    </font>
    <font>
      <b/>
      <i/>
      <sz val="10"/>
      <name val="Arial CE"/>
      <charset val="238"/>
    </font>
    <font>
      <i/>
      <sz val="9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u/>
      <sz val="10"/>
      <name val="Arial CE"/>
      <charset val="238"/>
    </font>
    <font>
      <sz val="8"/>
      <name val="Arial"/>
      <family val="2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i/>
      <sz val="11"/>
      <name val="Arial CE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1"/>
    </font>
    <font>
      <sz val="9"/>
      <color indexed="8"/>
      <name val="Arial"/>
      <family val="2"/>
      <charset val="1"/>
    </font>
    <font>
      <sz val="8"/>
      <name val="Arial"/>
      <family val="2"/>
      <charset val="1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sz val="11"/>
      <name val="Arial"/>
      <family val="2"/>
      <charset val="1"/>
    </font>
    <font>
      <b/>
      <sz val="11"/>
      <color indexed="8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color indexed="8"/>
      <name val="Arial"/>
      <family val="2"/>
      <charset val="238"/>
    </font>
    <font>
      <b/>
      <sz val="9"/>
      <name val="Arial"/>
      <family val="2"/>
      <charset val="1"/>
    </font>
    <font>
      <b/>
      <sz val="9"/>
      <color indexed="8"/>
      <name val="Arial"/>
      <family val="2"/>
      <charset val="238"/>
    </font>
    <font>
      <b/>
      <sz val="11"/>
      <name val="Arial"/>
      <family val="2"/>
      <charset val="238"/>
    </font>
    <font>
      <i/>
      <sz val="7"/>
      <name val="Arial CE"/>
      <charset val="238"/>
    </font>
    <font>
      <sz val="7"/>
      <name val="Arial CE"/>
      <charset val="238"/>
    </font>
    <font>
      <b/>
      <i/>
      <sz val="9"/>
      <name val="Arial CE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b/>
      <sz val="9"/>
      <color indexed="8"/>
      <name val="Arial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44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theme="0" tint="-0.14999847407452621"/>
        <bgColor indexed="0"/>
      </patternFill>
    </fill>
  </fills>
  <borders count="14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medium">
        <color indexed="64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</borders>
  <cellStyleXfs count="17">
    <xf numFmtId="0" fontId="0" fillId="0" borderId="0"/>
    <xf numFmtId="0" fontId="1" fillId="0" borderId="0"/>
    <xf numFmtId="0" fontId="2" fillId="0" borderId="0"/>
    <xf numFmtId="0" fontId="4" fillId="0" borderId="0" applyNumberFormat="0" applyFill="0" applyBorder="0" applyAlignment="0" applyProtection="0">
      <alignment vertical="top"/>
    </xf>
    <xf numFmtId="44" fontId="1" fillId="0" borderId="0" applyFont="0" applyFill="0" applyBorder="0" applyAlignment="0" applyProtection="0"/>
    <xf numFmtId="0" fontId="17" fillId="8" borderId="0" applyNumberFormat="0" applyBorder="0" applyAlignment="0" applyProtection="0"/>
    <xf numFmtId="0" fontId="18" fillId="0" borderId="0"/>
    <xf numFmtId="0" fontId="19" fillId="0" borderId="0"/>
    <xf numFmtId="0" fontId="4" fillId="0" borderId="0" applyNumberFormat="0" applyFill="0" applyBorder="0" applyAlignment="0" applyProtection="0">
      <alignment vertical="top"/>
    </xf>
    <xf numFmtId="0" fontId="17" fillId="0" borderId="0"/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2" fillId="0" borderId="0"/>
    <xf numFmtId="0" fontId="2" fillId="0" borderId="0"/>
    <xf numFmtId="0" fontId="17" fillId="0" borderId="0"/>
  </cellStyleXfs>
  <cellXfs count="832">
    <xf numFmtId="0" fontId="0" fillId="0" borderId="0" xfId="0"/>
    <xf numFmtId="0" fontId="1" fillId="0" borderId="0" xfId="1"/>
    <xf numFmtId="0" fontId="3" fillId="0" borderId="0" xfId="2" applyFont="1"/>
    <xf numFmtId="0" fontId="5" fillId="0" borderId="0" xfId="3" applyNumberFormat="1" applyFont="1" applyFill="1" applyBorder="1" applyAlignment="1" applyProtection="1">
      <alignment horizontal="left"/>
      <protection locked="0"/>
    </xf>
    <xf numFmtId="0" fontId="6" fillId="0" borderId="0" xfId="2" applyFont="1" applyAlignment="1">
      <alignment vertical="top" wrapText="1"/>
    </xf>
    <xf numFmtId="0" fontId="6" fillId="0" borderId="0" xfId="2" applyFont="1" applyAlignment="1">
      <alignment horizontal="left" vertical="top" wrapText="1"/>
    </xf>
    <xf numFmtId="43" fontId="8" fillId="0" borderId="11" xfId="1" applyNumberFormat="1" applyFont="1" applyFill="1" applyBorder="1" applyAlignment="1">
      <alignment horizontal="center" vertical="center" wrapText="1"/>
    </xf>
    <xf numFmtId="43" fontId="8" fillId="0" borderId="12" xfId="1" applyNumberFormat="1" applyFont="1" applyFill="1" applyBorder="1" applyAlignment="1">
      <alignment horizontal="center" vertical="center" wrapText="1"/>
    </xf>
    <xf numFmtId="43" fontId="8" fillId="0" borderId="13" xfId="1" applyNumberFormat="1" applyFont="1" applyFill="1" applyBorder="1" applyAlignment="1">
      <alignment horizontal="center" vertical="center" wrapText="1"/>
    </xf>
    <xf numFmtId="43" fontId="8" fillId="0" borderId="14" xfId="1" applyNumberFormat="1" applyFont="1" applyFill="1" applyBorder="1" applyAlignment="1">
      <alignment horizontal="center" vertical="center" wrapText="1"/>
    </xf>
    <xf numFmtId="0" fontId="8" fillId="2" borderId="9" xfId="1" applyFont="1" applyFill="1" applyBorder="1" applyAlignment="1">
      <alignment horizontal="center" vertical="center" wrapText="1"/>
    </xf>
    <xf numFmtId="0" fontId="8" fillId="2" borderId="15" xfId="1" applyFont="1" applyFill="1" applyBorder="1" applyAlignment="1">
      <alignment horizontal="center" vertical="center" wrapText="1"/>
    </xf>
    <xf numFmtId="0" fontId="8" fillId="2" borderId="15" xfId="1" applyFont="1" applyFill="1" applyBorder="1" applyAlignment="1">
      <alignment horizontal="left" vertical="center" wrapText="1"/>
    </xf>
    <xf numFmtId="4" fontId="8" fillId="2" borderId="15" xfId="1" applyNumberFormat="1" applyFont="1" applyFill="1" applyBorder="1" applyAlignment="1">
      <alignment horizontal="right" vertical="center" wrapText="1"/>
    </xf>
    <xf numFmtId="4" fontId="8" fillId="2" borderId="16" xfId="1" applyNumberFormat="1" applyFont="1" applyFill="1" applyBorder="1" applyAlignment="1">
      <alignment horizontal="right" vertical="center" wrapText="1"/>
    </xf>
    <xf numFmtId="4" fontId="8" fillId="2" borderId="17" xfId="1" applyNumberFormat="1" applyFont="1" applyFill="1" applyBorder="1" applyAlignment="1">
      <alignment horizontal="right" vertical="center" wrapText="1"/>
    </xf>
    <xf numFmtId="0" fontId="9" fillId="4" borderId="15" xfId="1" applyFont="1" applyFill="1" applyBorder="1" applyAlignment="1">
      <alignment horizontal="center" vertical="center" wrapText="1"/>
    </xf>
    <xf numFmtId="0" fontId="9" fillId="4" borderId="15" xfId="1" applyFont="1" applyFill="1" applyBorder="1" applyAlignment="1">
      <alignment horizontal="left" vertical="center" wrapText="1"/>
    </xf>
    <xf numFmtId="4" fontId="9" fillId="4" borderId="15" xfId="1" applyNumberFormat="1" applyFont="1" applyFill="1" applyBorder="1" applyAlignment="1">
      <alignment horizontal="right" vertical="center" wrapText="1"/>
    </xf>
    <xf numFmtId="4" fontId="9" fillId="4" borderId="16" xfId="1" applyNumberFormat="1" applyFont="1" applyFill="1" applyBorder="1" applyAlignment="1">
      <alignment horizontal="right" vertical="center" wrapText="1"/>
    </xf>
    <xf numFmtId="4" fontId="9" fillId="4" borderId="17" xfId="1" applyNumberFormat="1" applyFont="1" applyFill="1" applyBorder="1" applyAlignment="1">
      <alignment horizontal="right" vertical="center" wrapText="1"/>
    </xf>
    <xf numFmtId="0" fontId="8" fillId="3" borderId="15" xfId="1" applyFont="1" applyFill="1" applyBorder="1" applyAlignment="1">
      <alignment horizontal="center" vertical="center" wrapText="1"/>
    </xf>
    <xf numFmtId="0" fontId="10" fillId="3" borderId="15" xfId="1" applyFont="1" applyFill="1" applyBorder="1" applyAlignment="1">
      <alignment horizontal="center" vertical="center" wrapText="1"/>
    </xf>
    <xf numFmtId="0" fontId="11" fillId="0" borderId="15" xfId="1" applyFont="1" applyBorder="1" applyAlignment="1">
      <alignment vertical="top" wrapText="1"/>
    </xf>
    <xf numFmtId="43" fontId="10" fillId="3" borderId="15" xfId="1" applyNumberFormat="1" applyFont="1" applyFill="1" applyBorder="1" applyAlignment="1">
      <alignment horizontal="right" vertical="center" wrapText="1"/>
    </xf>
    <xf numFmtId="43" fontId="10" fillId="3" borderId="16" xfId="1" applyNumberFormat="1" applyFont="1" applyFill="1" applyBorder="1" applyAlignment="1">
      <alignment horizontal="right" vertical="center" wrapText="1"/>
    </xf>
    <xf numFmtId="43" fontId="10" fillId="3" borderId="17" xfId="1" applyNumberFormat="1" applyFont="1" applyFill="1" applyBorder="1" applyAlignment="1">
      <alignment horizontal="right" vertical="center" wrapText="1"/>
    </xf>
    <xf numFmtId="0" fontId="10" fillId="2" borderId="15" xfId="1" applyFont="1" applyFill="1" applyBorder="1" applyAlignment="1">
      <alignment horizontal="center" vertical="center" wrapText="1"/>
    </xf>
    <xf numFmtId="0" fontId="12" fillId="2" borderId="15" xfId="1" applyFont="1" applyFill="1" applyBorder="1" applyAlignment="1">
      <alignment vertical="top" wrapText="1"/>
    </xf>
    <xf numFmtId="164" fontId="8" fillId="2" borderId="15" xfId="1" applyNumberFormat="1" applyFont="1" applyFill="1" applyBorder="1" applyAlignment="1">
      <alignment horizontal="center" vertical="center" wrapText="1"/>
    </xf>
    <xf numFmtId="164" fontId="10" fillId="2" borderId="16" xfId="1" applyNumberFormat="1" applyFont="1" applyFill="1" applyBorder="1" applyAlignment="1">
      <alignment horizontal="right" vertical="center" wrapText="1"/>
    </xf>
    <xf numFmtId="164" fontId="10" fillId="2" borderId="17" xfId="1" applyNumberFormat="1" applyFont="1" applyFill="1" applyBorder="1" applyAlignment="1">
      <alignment horizontal="center" vertical="center" wrapText="1"/>
    </xf>
    <xf numFmtId="164" fontId="8" fillId="2" borderId="15" xfId="1" applyNumberFormat="1" applyFont="1" applyFill="1" applyBorder="1" applyAlignment="1">
      <alignment horizontal="right" vertical="center" wrapText="1"/>
    </xf>
    <xf numFmtId="164" fontId="8" fillId="2" borderId="16" xfId="1" applyNumberFormat="1" applyFont="1" applyFill="1" applyBorder="1" applyAlignment="1">
      <alignment horizontal="right" vertical="center" wrapText="1"/>
    </xf>
    <xf numFmtId="164" fontId="8" fillId="2" borderId="17" xfId="1" applyNumberFormat="1" applyFont="1" applyFill="1" applyBorder="1" applyAlignment="1">
      <alignment horizontal="right" vertical="center" wrapText="1"/>
    </xf>
    <xf numFmtId="0" fontId="9" fillId="4" borderId="15" xfId="1" applyFont="1" applyFill="1" applyBorder="1" applyAlignment="1">
      <alignment vertical="top" wrapText="1"/>
    </xf>
    <xf numFmtId="164" fontId="9" fillId="4" borderId="15" xfId="1" applyNumberFormat="1" applyFont="1" applyFill="1" applyBorder="1" applyAlignment="1">
      <alignment horizontal="center" vertical="center" wrapText="1"/>
    </xf>
    <xf numFmtId="164" fontId="9" fillId="4" borderId="16" xfId="1" applyNumberFormat="1" applyFont="1" applyFill="1" applyBorder="1" applyAlignment="1">
      <alignment horizontal="right" vertical="center" wrapText="1"/>
    </xf>
    <xf numFmtId="164" fontId="9" fillId="4" borderId="17" xfId="1" applyNumberFormat="1" applyFont="1" applyFill="1" applyBorder="1" applyAlignment="1">
      <alignment horizontal="center" vertical="center" wrapText="1"/>
    </xf>
    <xf numFmtId="164" fontId="9" fillId="4" borderId="15" xfId="1" applyNumberFormat="1" applyFont="1" applyFill="1" applyBorder="1" applyAlignment="1">
      <alignment horizontal="right" vertical="center" wrapText="1"/>
    </xf>
    <xf numFmtId="164" fontId="9" fillId="4" borderId="17" xfId="1" applyNumberFormat="1" applyFont="1" applyFill="1" applyBorder="1" applyAlignment="1">
      <alignment horizontal="right" vertical="center" wrapText="1"/>
    </xf>
    <xf numFmtId="0" fontId="9" fillId="3" borderId="15" xfId="1" applyFont="1" applyFill="1" applyBorder="1" applyAlignment="1">
      <alignment horizontal="center" vertical="center" wrapText="1"/>
    </xf>
    <xf numFmtId="0" fontId="9" fillId="0" borderId="15" xfId="1" applyFont="1" applyBorder="1" applyAlignment="1">
      <alignment vertical="top" wrapText="1"/>
    </xf>
    <xf numFmtId="164" fontId="9" fillId="3" borderId="15" xfId="1" applyNumberFormat="1" applyFont="1" applyFill="1" applyBorder="1" applyAlignment="1">
      <alignment horizontal="center" vertical="center" wrapText="1"/>
    </xf>
    <xf numFmtId="164" fontId="9" fillId="3" borderId="16" xfId="1" applyNumberFormat="1" applyFont="1" applyFill="1" applyBorder="1" applyAlignment="1">
      <alignment horizontal="right" vertical="center" wrapText="1"/>
    </xf>
    <xf numFmtId="164" fontId="9" fillId="3" borderId="17" xfId="1" applyNumberFormat="1" applyFont="1" applyFill="1" applyBorder="1" applyAlignment="1">
      <alignment horizontal="center" vertical="center" wrapText="1"/>
    </xf>
    <xf numFmtId="164" fontId="9" fillId="0" borderId="15" xfId="1" applyNumberFormat="1" applyFont="1" applyFill="1" applyBorder="1" applyAlignment="1">
      <alignment horizontal="right" vertical="center" wrapText="1"/>
    </xf>
    <xf numFmtId="164" fontId="9" fillId="0" borderId="16" xfId="1" applyNumberFormat="1" applyFont="1" applyFill="1" applyBorder="1" applyAlignment="1">
      <alignment horizontal="right" vertical="center" wrapText="1"/>
    </xf>
    <xf numFmtId="164" fontId="9" fillId="0" borderId="17" xfId="1" applyNumberFormat="1" applyFont="1" applyFill="1" applyBorder="1" applyAlignment="1">
      <alignment horizontal="right" vertical="center" wrapText="1"/>
    </xf>
    <xf numFmtId="43" fontId="12" fillId="2" borderId="17" xfId="1" applyNumberFormat="1" applyFont="1" applyFill="1" applyBorder="1" applyAlignment="1">
      <alignment horizontal="right" vertical="center" wrapText="1"/>
    </xf>
    <xf numFmtId="0" fontId="8" fillId="3" borderId="21" xfId="1" applyFont="1" applyFill="1" applyBorder="1" applyAlignment="1">
      <alignment horizontal="center" vertical="center" wrapText="1"/>
    </xf>
    <xf numFmtId="0" fontId="10" fillId="4" borderId="15" xfId="1" applyFont="1" applyFill="1" applyBorder="1" applyAlignment="1">
      <alignment horizontal="center" vertical="center" wrapText="1"/>
    </xf>
    <xf numFmtId="0" fontId="8" fillId="4" borderId="15" xfId="1" applyFont="1" applyFill="1" applyBorder="1" applyAlignment="1">
      <alignment horizontal="center" vertical="center" wrapText="1"/>
    </xf>
    <xf numFmtId="0" fontId="10" fillId="4" borderId="15" xfId="1" applyFont="1" applyFill="1" applyBorder="1" applyAlignment="1">
      <alignment horizontal="left" vertical="center" wrapText="1"/>
    </xf>
    <xf numFmtId="4" fontId="10" fillId="4" borderId="15" xfId="1" applyNumberFormat="1" applyFont="1" applyFill="1" applyBorder="1" applyAlignment="1">
      <alignment horizontal="right" vertical="center" wrapText="1"/>
    </xf>
    <xf numFmtId="4" fontId="10" fillId="4" borderId="16" xfId="1" applyNumberFormat="1" applyFont="1" applyFill="1" applyBorder="1" applyAlignment="1">
      <alignment horizontal="right" vertical="center" wrapText="1"/>
    </xf>
    <xf numFmtId="4" fontId="10" fillId="4" borderId="17" xfId="1" applyNumberFormat="1" applyFont="1" applyFill="1" applyBorder="1" applyAlignment="1">
      <alignment horizontal="right" vertical="center" wrapText="1"/>
    </xf>
    <xf numFmtId="164" fontId="10" fillId="4" borderId="15" xfId="1" applyNumberFormat="1" applyFont="1" applyFill="1" applyBorder="1" applyAlignment="1">
      <alignment horizontal="right" vertical="center" wrapText="1"/>
    </xf>
    <xf numFmtId="43" fontId="10" fillId="4" borderId="24" xfId="1" applyNumberFormat="1" applyFont="1" applyFill="1" applyBorder="1" applyAlignment="1">
      <alignment horizontal="right" vertical="center" wrapText="1"/>
    </xf>
    <xf numFmtId="0" fontId="8" fillId="3" borderId="19" xfId="1" applyFont="1" applyFill="1" applyBorder="1" applyAlignment="1">
      <alignment horizontal="center" vertical="center" wrapText="1"/>
    </xf>
    <xf numFmtId="49" fontId="9" fillId="0" borderId="15" xfId="1" applyNumberFormat="1" applyFont="1" applyFill="1" applyBorder="1" applyAlignment="1">
      <alignment horizontal="center" vertical="center" wrapText="1"/>
    </xf>
    <xf numFmtId="4" fontId="10" fillId="3" borderId="15" xfId="1" applyNumberFormat="1" applyFont="1" applyFill="1" applyBorder="1" applyAlignment="1">
      <alignment horizontal="right" vertical="center" wrapText="1"/>
    </xf>
    <xf numFmtId="4" fontId="10" fillId="3" borderId="16" xfId="1" applyNumberFormat="1" applyFont="1" applyFill="1" applyBorder="1" applyAlignment="1">
      <alignment horizontal="right" vertical="center" wrapText="1"/>
    </xf>
    <xf numFmtId="4" fontId="10" fillId="3" borderId="17" xfId="1" applyNumberFormat="1" applyFont="1" applyFill="1" applyBorder="1" applyAlignment="1">
      <alignment horizontal="right" vertical="center" wrapText="1"/>
    </xf>
    <xf numFmtId="164" fontId="10" fillId="3" borderId="15" xfId="1" applyNumberFormat="1" applyFont="1" applyFill="1" applyBorder="1" applyAlignment="1">
      <alignment horizontal="right" vertical="center" wrapText="1"/>
    </xf>
    <xf numFmtId="43" fontId="10" fillId="3" borderId="10" xfId="1" applyNumberFormat="1" applyFont="1" applyFill="1" applyBorder="1" applyAlignment="1">
      <alignment horizontal="right" vertical="center" wrapText="1"/>
    </xf>
    <xf numFmtId="43" fontId="10" fillId="3" borderId="24" xfId="1" applyNumberFormat="1" applyFont="1" applyFill="1" applyBorder="1" applyAlignment="1">
      <alignment horizontal="right" vertical="center" wrapText="1"/>
    </xf>
    <xf numFmtId="0" fontId="13" fillId="0" borderId="15" xfId="1" applyFont="1" applyBorder="1" applyAlignment="1">
      <alignment horizontal="center" vertical="top" wrapText="1"/>
    </xf>
    <xf numFmtId="0" fontId="13" fillId="0" borderId="15" xfId="1" applyFont="1" applyBorder="1" applyAlignment="1">
      <alignment vertical="top" wrapText="1"/>
    </xf>
    <xf numFmtId="49" fontId="9" fillId="4" borderId="15" xfId="1" applyNumberFormat="1" applyFont="1" applyFill="1" applyBorder="1" applyAlignment="1">
      <alignment horizontal="center" vertical="center" wrapText="1"/>
    </xf>
    <xf numFmtId="4" fontId="9" fillId="4" borderId="15" xfId="1" applyNumberFormat="1" applyFont="1" applyFill="1" applyBorder="1" applyAlignment="1">
      <alignment horizontal="center" vertical="center" wrapText="1"/>
    </xf>
    <xf numFmtId="4" fontId="9" fillId="4" borderId="15" xfId="1" applyNumberFormat="1" applyFont="1" applyFill="1" applyBorder="1" applyAlignment="1">
      <alignment horizontal="left" vertical="center" wrapText="1"/>
    </xf>
    <xf numFmtId="4" fontId="9" fillId="4" borderId="24" xfId="1" applyNumberFormat="1" applyFont="1" applyFill="1" applyBorder="1" applyAlignment="1">
      <alignment horizontal="right" vertical="center" wrapText="1"/>
    </xf>
    <xf numFmtId="4" fontId="9" fillId="0" borderId="15" xfId="1" applyNumberFormat="1" applyFont="1" applyFill="1" applyBorder="1" applyAlignment="1">
      <alignment horizontal="right" vertical="center" wrapText="1"/>
    </xf>
    <xf numFmtId="4" fontId="9" fillId="0" borderId="16" xfId="1" applyNumberFormat="1" applyFont="1" applyFill="1" applyBorder="1" applyAlignment="1">
      <alignment horizontal="right" vertical="center" wrapText="1"/>
    </xf>
    <xf numFmtId="4" fontId="9" fillId="0" borderId="17" xfId="1" applyNumberFormat="1" applyFont="1" applyFill="1" applyBorder="1" applyAlignment="1">
      <alignment horizontal="right" vertical="center" wrapText="1"/>
    </xf>
    <xf numFmtId="4" fontId="14" fillId="0" borderId="15" xfId="1" applyNumberFormat="1" applyFont="1" applyFill="1" applyBorder="1" applyAlignment="1">
      <alignment horizontal="left" vertical="center" wrapText="1"/>
    </xf>
    <xf numFmtId="0" fontId="10" fillId="3" borderId="15" xfId="1" applyFont="1" applyFill="1" applyBorder="1" applyAlignment="1">
      <alignment horizontal="left" vertical="center" wrapText="1"/>
    </xf>
    <xf numFmtId="43" fontId="8" fillId="3" borderId="15" xfId="1" applyNumberFormat="1" applyFont="1" applyFill="1" applyBorder="1" applyAlignment="1">
      <alignment horizontal="center" vertical="center" wrapText="1"/>
    </xf>
    <xf numFmtId="43" fontId="8" fillId="3" borderId="16" xfId="1" applyNumberFormat="1" applyFont="1" applyFill="1" applyBorder="1" applyAlignment="1">
      <alignment horizontal="center" vertical="center" wrapText="1"/>
    </xf>
    <xf numFmtId="43" fontId="8" fillId="3" borderId="17" xfId="1" applyNumberFormat="1" applyFont="1" applyFill="1" applyBorder="1" applyAlignment="1">
      <alignment horizontal="center" vertical="center" wrapText="1"/>
    </xf>
    <xf numFmtId="43" fontId="10" fillId="0" borderId="15" xfId="1" applyNumberFormat="1" applyFont="1" applyFill="1" applyBorder="1" applyAlignment="1">
      <alignment horizontal="right" vertical="center" wrapText="1"/>
    </xf>
    <xf numFmtId="43" fontId="9" fillId="0" borderId="16" xfId="1" applyNumberFormat="1" applyFont="1" applyFill="1" applyBorder="1" applyAlignment="1">
      <alignment horizontal="right" vertical="center" wrapText="1"/>
    </xf>
    <xf numFmtId="43" fontId="10" fillId="0" borderId="17" xfId="1" applyNumberFormat="1" applyFont="1" applyFill="1" applyBorder="1" applyAlignment="1">
      <alignment horizontal="right" vertical="center" wrapText="1"/>
    </xf>
    <xf numFmtId="0" fontId="9" fillId="4" borderId="11" xfId="1" applyFont="1" applyFill="1" applyBorder="1" applyAlignment="1">
      <alignment horizontal="center" vertical="center" wrapText="1"/>
    </xf>
    <xf numFmtId="4" fontId="8" fillId="4" borderId="15" xfId="1" applyNumberFormat="1" applyFont="1" applyFill="1" applyBorder="1" applyAlignment="1">
      <alignment horizontal="left" vertical="center" wrapText="1"/>
    </xf>
    <xf numFmtId="4" fontId="8" fillId="4" borderId="16" xfId="1" applyNumberFormat="1" applyFont="1" applyFill="1" applyBorder="1" applyAlignment="1">
      <alignment horizontal="left" vertical="center" wrapText="1"/>
    </xf>
    <xf numFmtId="4" fontId="8" fillId="4" borderId="17" xfId="1" applyNumberFormat="1" applyFont="1" applyFill="1" applyBorder="1" applyAlignment="1">
      <alignment horizontal="left" vertical="center" wrapText="1"/>
    </xf>
    <xf numFmtId="43" fontId="9" fillId="0" borderId="17" xfId="1" applyNumberFormat="1" applyFont="1" applyFill="1" applyBorder="1" applyAlignment="1">
      <alignment horizontal="right" vertical="center" wrapText="1"/>
    </xf>
    <xf numFmtId="0" fontId="8" fillId="5" borderId="9" xfId="1" applyFont="1" applyFill="1" applyBorder="1" applyAlignment="1">
      <alignment horizontal="center" vertical="center" wrapText="1"/>
    </xf>
    <xf numFmtId="0" fontId="15" fillId="5" borderId="15" xfId="1" applyFont="1" applyFill="1" applyBorder="1" applyAlignment="1">
      <alignment horizontal="center" vertical="center" wrapText="1"/>
    </xf>
    <xf numFmtId="0" fontId="8" fillId="5" borderId="15" xfId="1" applyFont="1" applyFill="1" applyBorder="1" applyAlignment="1">
      <alignment vertical="center" wrapText="1"/>
    </xf>
    <xf numFmtId="4" fontId="8" fillId="5" borderId="15" xfId="1" applyNumberFormat="1" applyFont="1" applyFill="1" applyBorder="1" applyAlignment="1">
      <alignment horizontal="right" vertical="center" wrapText="1"/>
    </xf>
    <xf numFmtId="4" fontId="8" fillId="5" borderId="17" xfId="1" applyNumberFormat="1" applyFont="1" applyFill="1" applyBorder="1" applyAlignment="1">
      <alignment horizontal="right" vertical="center" wrapText="1"/>
    </xf>
    <xf numFmtId="4" fontId="8" fillId="5" borderId="10" xfId="1" applyNumberFormat="1" applyFont="1" applyFill="1" applyBorder="1" applyAlignment="1">
      <alignment horizontal="right" vertical="center" wrapText="1"/>
    </xf>
    <xf numFmtId="0" fontId="11" fillId="4" borderId="15" xfId="1" applyFont="1" applyFill="1" applyBorder="1" applyAlignment="1">
      <alignment horizontal="center" vertical="center" wrapText="1"/>
    </xf>
    <xf numFmtId="0" fontId="15" fillId="4" borderId="15" xfId="1" applyFont="1" applyFill="1" applyBorder="1" applyAlignment="1">
      <alignment horizontal="center" vertical="center" wrapText="1"/>
    </xf>
    <xf numFmtId="0" fontId="10" fillId="4" borderId="15" xfId="1" applyFont="1" applyFill="1" applyBorder="1" applyAlignment="1">
      <alignment vertical="center" wrapText="1"/>
    </xf>
    <xf numFmtId="4" fontId="9" fillId="4" borderId="15" xfId="1" applyNumberFormat="1" applyFont="1" applyFill="1" applyBorder="1" applyAlignment="1">
      <alignment vertical="center" wrapText="1"/>
    </xf>
    <xf numFmtId="4" fontId="9" fillId="4" borderId="17" xfId="1" applyNumberFormat="1" applyFont="1" applyFill="1" applyBorder="1" applyAlignment="1">
      <alignment vertical="center" wrapText="1"/>
    </xf>
    <xf numFmtId="4" fontId="9" fillId="4" borderId="16" xfId="1" applyNumberFormat="1" applyFont="1" applyFill="1" applyBorder="1" applyAlignment="1">
      <alignment vertical="center" wrapText="1"/>
    </xf>
    <xf numFmtId="4" fontId="9" fillId="4" borderId="10" xfId="1" applyNumberFormat="1" applyFont="1" applyFill="1" applyBorder="1" applyAlignment="1">
      <alignment vertical="center" wrapText="1"/>
    </xf>
    <xf numFmtId="4" fontId="9" fillId="4" borderId="24" xfId="1" applyNumberFormat="1" applyFont="1" applyFill="1" applyBorder="1" applyAlignment="1">
      <alignment vertical="center" wrapText="1"/>
    </xf>
    <xf numFmtId="0" fontId="15" fillId="3" borderId="19" xfId="1" applyFont="1" applyFill="1" applyBorder="1" applyAlignment="1">
      <alignment horizontal="center" vertical="center" wrapText="1"/>
    </xf>
    <xf numFmtId="4" fontId="9" fillId="3" borderId="15" xfId="1" applyNumberFormat="1" applyFont="1" applyFill="1" applyBorder="1" applyAlignment="1">
      <alignment vertical="center" wrapText="1"/>
    </xf>
    <xf numFmtId="4" fontId="9" fillId="3" borderId="16" xfId="1" applyNumberFormat="1" applyFont="1" applyFill="1" applyBorder="1" applyAlignment="1">
      <alignment vertical="center" wrapText="1"/>
    </xf>
    <xf numFmtId="4" fontId="9" fillId="3" borderId="17" xfId="1" applyNumberFormat="1" applyFont="1" applyFill="1" applyBorder="1" applyAlignment="1">
      <alignment vertical="center" wrapText="1"/>
    </xf>
    <xf numFmtId="4" fontId="9" fillId="3" borderId="10" xfId="1" applyNumberFormat="1" applyFont="1" applyFill="1" applyBorder="1" applyAlignment="1">
      <alignment vertical="center" wrapText="1"/>
    </xf>
    <xf numFmtId="4" fontId="9" fillId="3" borderId="24" xfId="1" applyNumberFormat="1" applyFont="1" applyFill="1" applyBorder="1" applyAlignment="1">
      <alignment vertical="center" wrapText="1"/>
    </xf>
    <xf numFmtId="0" fontId="15" fillId="3" borderId="25" xfId="1" applyFont="1" applyFill="1" applyBorder="1" applyAlignment="1">
      <alignment horizontal="center" vertical="center" wrapText="1"/>
    </xf>
    <xf numFmtId="4" fontId="14" fillId="3" borderId="25" xfId="1" applyNumberFormat="1" applyFont="1" applyFill="1" applyBorder="1" applyAlignment="1">
      <alignment vertical="center" wrapText="1"/>
    </xf>
    <xf numFmtId="4" fontId="9" fillId="3" borderId="0" xfId="1" applyNumberFormat="1" applyFont="1" applyFill="1" applyBorder="1" applyAlignment="1">
      <alignment vertical="center" wrapText="1"/>
    </xf>
    <xf numFmtId="4" fontId="9" fillId="3" borderId="23" xfId="1" applyNumberFormat="1" applyFont="1" applyFill="1" applyBorder="1" applyAlignment="1">
      <alignment vertical="center" wrapText="1"/>
    </xf>
    <xf numFmtId="0" fontId="13" fillId="0" borderId="10" xfId="1" applyFont="1" applyBorder="1" applyAlignment="1">
      <alignment horizontal="center" vertical="top" wrapText="1"/>
    </xf>
    <xf numFmtId="4" fontId="14" fillId="3" borderId="22" xfId="1" applyNumberFormat="1" applyFont="1" applyFill="1" applyBorder="1" applyAlignment="1">
      <alignment vertical="center" wrapText="1"/>
    </xf>
    <xf numFmtId="0" fontId="15" fillId="3" borderId="15" xfId="1" applyFont="1" applyFill="1" applyBorder="1" applyAlignment="1">
      <alignment horizontal="center" vertical="center" wrapText="1"/>
    </xf>
    <xf numFmtId="4" fontId="14" fillId="3" borderId="15" xfId="1" applyNumberFormat="1" applyFont="1" applyFill="1" applyBorder="1" applyAlignment="1">
      <alignment vertical="center" wrapText="1"/>
    </xf>
    <xf numFmtId="0" fontId="15" fillId="0" borderId="21" xfId="1" applyFont="1" applyBorder="1" applyAlignment="1">
      <alignment horizontal="center" vertical="top" wrapText="1"/>
    </xf>
    <xf numFmtId="0" fontId="13" fillId="6" borderId="11" xfId="1" applyFont="1" applyFill="1" applyBorder="1" applyAlignment="1">
      <alignment horizontal="center" vertical="top" wrapText="1"/>
    </xf>
    <xf numFmtId="0" fontId="15" fillId="6" borderId="14" xfId="1" applyFont="1" applyFill="1" applyBorder="1" applyAlignment="1">
      <alignment horizontal="center" vertical="top" wrapText="1"/>
    </xf>
    <xf numFmtId="0" fontId="13" fillId="6" borderId="14" xfId="1" applyFont="1" applyFill="1" applyBorder="1" applyAlignment="1">
      <alignment vertical="top" wrapText="1"/>
    </xf>
    <xf numFmtId="4" fontId="13" fillId="6" borderId="14" xfId="1" applyNumberFormat="1" applyFont="1" applyFill="1" applyBorder="1" applyAlignment="1">
      <alignment horizontal="right" vertical="top" wrapText="1"/>
    </xf>
    <xf numFmtId="4" fontId="13" fillId="6" borderId="12" xfId="1" applyNumberFormat="1" applyFont="1" applyFill="1" applyBorder="1" applyAlignment="1">
      <alignment horizontal="right" vertical="top" wrapText="1"/>
    </xf>
    <xf numFmtId="4" fontId="13" fillId="6" borderId="13" xfId="1" applyNumberFormat="1" applyFont="1" applyFill="1" applyBorder="1" applyAlignment="1">
      <alignment horizontal="right" vertical="top" wrapText="1"/>
    </xf>
    <xf numFmtId="4" fontId="13" fillId="6" borderId="11" xfId="1" applyNumberFormat="1" applyFont="1" applyFill="1" applyBorder="1" applyAlignment="1">
      <alignment horizontal="right" vertical="top" wrapText="1"/>
    </xf>
    <xf numFmtId="4" fontId="13" fillId="6" borderId="26" xfId="1" applyNumberFormat="1" applyFont="1" applyFill="1" applyBorder="1" applyAlignment="1">
      <alignment horizontal="right" vertical="top" wrapText="1"/>
    </xf>
    <xf numFmtId="0" fontId="15" fillId="0" borderId="19" xfId="1" applyFont="1" applyBorder="1" applyAlignment="1">
      <alignment horizontal="center" vertical="top" wrapText="1"/>
    </xf>
    <xf numFmtId="4" fontId="13" fillId="0" borderId="15" xfId="1" applyNumberFormat="1" applyFont="1" applyBorder="1" applyAlignment="1">
      <alignment horizontal="right" vertical="top" wrapText="1"/>
    </xf>
    <xf numFmtId="4" fontId="13" fillId="0" borderId="16" xfId="1" applyNumberFormat="1" applyFont="1" applyBorder="1" applyAlignment="1">
      <alignment horizontal="right" vertical="top" wrapText="1"/>
    </xf>
    <xf numFmtId="4" fontId="13" fillId="0" borderId="17" xfId="1" applyNumberFormat="1" applyFont="1" applyBorder="1" applyAlignment="1">
      <alignment horizontal="right" vertical="top" wrapText="1"/>
    </xf>
    <xf numFmtId="4" fontId="13" fillId="0" borderId="10" xfId="1" applyNumberFormat="1" applyFont="1" applyBorder="1" applyAlignment="1">
      <alignment horizontal="right" vertical="top" wrapText="1"/>
    </xf>
    <xf numFmtId="4" fontId="13" fillId="0" borderId="24" xfId="1" applyNumberFormat="1" applyFont="1" applyBorder="1" applyAlignment="1">
      <alignment horizontal="right" vertical="top" wrapText="1"/>
    </xf>
    <xf numFmtId="0" fontId="15" fillId="0" borderId="10" xfId="1" applyFont="1" applyBorder="1" applyAlignment="1">
      <alignment horizontal="center" vertical="top" wrapText="1"/>
    </xf>
    <xf numFmtId="4" fontId="15" fillId="0" borderId="15" xfId="1" applyNumberFormat="1" applyFont="1" applyBorder="1" applyAlignment="1">
      <alignment horizontal="right" vertical="top" wrapText="1"/>
    </xf>
    <xf numFmtId="4" fontId="15" fillId="0" borderId="16" xfId="1" applyNumberFormat="1" applyFont="1" applyBorder="1" applyAlignment="1">
      <alignment horizontal="right" vertical="top" wrapText="1"/>
    </xf>
    <xf numFmtId="4" fontId="15" fillId="0" borderId="17" xfId="1" applyNumberFormat="1" applyFont="1" applyBorder="1" applyAlignment="1">
      <alignment horizontal="right" vertical="top" wrapText="1"/>
    </xf>
    <xf numFmtId="4" fontId="11" fillId="0" borderId="10" xfId="1" applyNumberFormat="1" applyFont="1" applyBorder="1" applyAlignment="1">
      <alignment horizontal="right" vertical="top" wrapText="1"/>
    </xf>
    <xf numFmtId="0" fontId="13" fillId="6" borderId="15" xfId="1" applyFont="1" applyFill="1" applyBorder="1" applyAlignment="1">
      <alignment horizontal="center" vertical="top" wrapText="1"/>
    </xf>
    <xf numFmtId="0" fontId="15" fillId="6" borderId="15" xfId="1" applyFont="1" applyFill="1" applyBorder="1" applyAlignment="1">
      <alignment horizontal="center" vertical="top" wrapText="1"/>
    </xf>
    <xf numFmtId="0" fontId="13" fillId="6" borderId="15" xfId="1" applyFont="1" applyFill="1" applyBorder="1" applyAlignment="1">
      <alignment vertical="top" wrapText="1"/>
    </xf>
    <xf numFmtId="4" fontId="13" fillId="6" borderId="15" xfId="4" applyNumberFormat="1" applyFont="1" applyFill="1" applyBorder="1" applyAlignment="1">
      <alignment horizontal="right" vertical="top" wrapText="1"/>
    </xf>
    <xf numFmtId="4" fontId="13" fillId="6" borderId="16" xfId="4" applyNumberFormat="1" applyFont="1" applyFill="1" applyBorder="1" applyAlignment="1">
      <alignment horizontal="right" vertical="top" wrapText="1"/>
    </xf>
    <xf numFmtId="4" fontId="13" fillId="6" borderId="17" xfId="4" applyNumberFormat="1" applyFont="1" applyFill="1" applyBorder="1" applyAlignment="1">
      <alignment horizontal="right" vertical="top" wrapText="1"/>
    </xf>
    <xf numFmtId="4" fontId="13" fillId="6" borderId="16" xfId="1" applyNumberFormat="1" applyFont="1" applyFill="1" applyBorder="1" applyAlignment="1">
      <alignment horizontal="right" vertical="top" wrapText="1"/>
    </xf>
    <xf numFmtId="4" fontId="13" fillId="6" borderId="10" xfId="4" applyNumberFormat="1" applyFont="1" applyFill="1" applyBorder="1" applyAlignment="1">
      <alignment horizontal="right" vertical="top" wrapText="1"/>
    </xf>
    <xf numFmtId="4" fontId="13" fillId="6" borderId="24" xfId="1" applyNumberFormat="1" applyFont="1" applyFill="1" applyBorder="1" applyAlignment="1">
      <alignment horizontal="right" vertical="top" wrapText="1"/>
    </xf>
    <xf numFmtId="4" fontId="15" fillId="0" borderId="24" xfId="1" applyNumberFormat="1" applyFont="1" applyBorder="1" applyAlignment="1">
      <alignment horizontal="right" vertical="top" wrapText="1"/>
    </xf>
    <xf numFmtId="0" fontId="15" fillId="0" borderId="22" xfId="1" applyFont="1" applyBorder="1" applyAlignment="1">
      <alignment horizontal="center" vertical="top" wrapText="1"/>
    </xf>
    <xf numFmtId="0" fontId="13" fillId="0" borderId="11" xfId="1" applyFont="1" applyBorder="1" applyAlignment="1">
      <alignment horizontal="center" vertical="top" wrapText="1"/>
    </xf>
    <xf numFmtId="0" fontId="11" fillId="0" borderId="14" xfId="1" applyFont="1" applyBorder="1" applyAlignment="1">
      <alignment vertical="top" wrapText="1"/>
    </xf>
    <xf numFmtId="4" fontId="13" fillId="0" borderId="14" xfId="1" applyNumberFormat="1" applyFont="1" applyBorder="1" applyAlignment="1">
      <alignment horizontal="right" vertical="top" wrapText="1"/>
    </xf>
    <xf numFmtId="4" fontId="13" fillId="0" borderId="12" xfId="1" applyNumberFormat="1" applyFont="1" applyBorder="1" applyAlignment="1">
      <alignment horizontal="right" vertical="top" wrapText="1"/>
    </xf>
    <xf numFmtId="4" fontId="13" fillId="0" borderId="13" xfId="1" applyNumberFormat="1" applyFont="1" applyBorder="1" applyAlignment="1">
      <alignment horizontal="right" vertical="top" wrapText="1"/>
    </xf>
    <xf numFmtId="4" fontId="15" fillId="0" borderId="12" xfId="1" applyNumberFormat="1" applyFont="1" applyBorder="1" applyAlignment="1">
      <alignment horizontal="right" vertical="top" wrapText="1"/>
    </xf>
    <xf numFmtId="4" fontId="13" fillId="0" borderId="11" xfId="1" applyNumberFormat="1" applyFont="1" applyBorder="1" applyAlignment="1">
      <alignment horizontal="right" vertical="top" wrapText="1"/>
    </xf>
    <xf numFmtId="4" fontId="15" fillId="0" borderId="26" xfId="1" applyNumberFormat="1" applyFont="1" applyBorder="1" applyAlignment="1">
      <alignment horizontal="right" vertical="top" wrapText="1"/>
    </xf>
    <xf numFmtId="0" fontId="13" fillId="0" borderId="10" xfId="1" applyFont="1" applyBorder="1" applyAlignment="1">
      <alignment vertical="top" wrapText="1"/>
    </xf>
    <xf numFmtId="4" fontId="15" fillId="0" borderId="22" xfId="1" applyNumberFormat="1" applyFont="1" applyBorder="1" applyAlignment="1">
      <alignment horizontal="right" vertical="top" wrapText="1"/>
    </xf>
    <xf numFmtId="4" fontId="15" fillId="0" borderId="0" xfId="1" applyNumberFormat="1" applyFont="1" applyBorder="1" applyAlignment="1">
      <alignment horizontal="right" vertical="top" wrapText="1"/>
    </xf>
    <xf numFmtId="4" fontId="15" fillId="0" borderId="23" xfId="1" applyNumberFormat="1" applyFont="1" applyBorder="1" applyAlignment="1">
      <alignment horizontal="right" vertical="top" wrapText="1"/>
    </xf>
    <xf numFmtId="4" fontId="15" fillId="0" borderId="10" xfId="1" applyNumberFormat="1" applyFont="1" applyBorder="1" applyAlignment="1">
      <alignment horizontal="right" vertical="top" wrapText="1"/>
    </xf>
    <xf numFmtId="0" fontId="15" fillId="0" borderId="21" xfId="1" applyFont="1" applyBorder="1" applyAlignment="1">
      <alignment vertical="top" wrapText="1"/>
    </xf>
    <xf numFmtId="4" fontId="15" fillId="0" borderId="11" xfId="1" applyNumberFormat="1" applyFont="1" applyBorder="1" applyAlignment="1">
      <alignment horizontal="right" vertical="top" wrapText="1"/>
    </xf>
    <xf numFmtId="0" fontId="13" fillId="0" borderId="25" xfId="1" applyFont="1" applyBorder="1" applyAlignment="1">
      <alignment horizontal="center" vertical="top" wrapText="1"/>
    </xf>
    <xf numFmtId="0" fontId="13" fillId="0" borderId="25" xfId="1" applyFont="1" applyBorder="1" applyAlignment="1">
      <alignment vertical="top" wrapText="1"/>
    </xf>
    <xf numFmtId="4" fontId="15" fillId="0" borderId="25" xfId="1" applyNumberFormat="1" applyFont="1" applyBorder="1" applyAlignment="1">
      <alignment horizontal="right" vertical="top" wrapText="1"/>
    </xf>
    <xf numFmtId="4" fontId="13" fillId="0" borderId="0" xfId="1" applyNumberFormat="1" applyFont="1" applyBorder="1" applyAlignment="1">
      <alignment horizontal="right" vertical="top" wrapText="1"/>
    </xf>
    <xf numFmtId="4" fontId="15" fillId="0" borderId="19" xfId="1" applyNumberFormat="1" applyFont="1" applyBorder="1" applyAlignment="1">
      <alignment horizontal="right" vertical="top" wrapText="1"/>
    </xf>
    <xf numFmtId="4" fontId="13" fillId="0" borderId="27" xfId="1" applyNumberFormat="1" applyFont="1" applyBorder="1" applyAlignment="1">
      <alignment horizontal="right" vertical="top" wrapText="1"/>
    </xf>
    <xf numFmtId="0" fontId="13" fillId="4" borderId="11" xfId="1" applyFont="1" applyFill="1" applyBorder="1" applyAlignment="1">
      <alignment horizontal="center" vertical="top" wrapText="1"/>
    </xf>
    <xf numFmtId="0" fontId="13" fillId="4" borderId="11" xfId="1" applyFont="1" applyFill="1" applyBorder="1" applyAlignment="1">
      <alignment vertical="top" wrapText="1"/>
    </xf>
    <xf numFmtId="4" fontId="13" fillId="4" borderId="11" xfId="1" applyNumberFormat="1" applyFont="1" applyFill="1" applyBorder="1" applyAlignment="1">
      <alignment horizontal="right" vertical="top" wrapText="1"/>
    </xf>
    <xf numFmtId="4" fontId="13" fillId="4" borderId="13" xfId="1" applyNumberFormat="1" applyFont="1" applyFill="1" applyBorder="1" applyAlignment="1">
      <alignment horizontal="right" vertical="top" wrapText="1"/>
    </xf>
    <xf numFmtId="4" fontId="13" fillId="4" borderId="14" xfId="1" applyNumberFormat="1" applyFont="1" applyFill="1" applyBorder="1" applyAlignment="1">
      <alignment horizontal="right" vertical="top" wrapText="1"/>
    </xf>
    <xf numFmtId="0" fontId="11" fillId="0" borderId="11" xfId="1" applyFont="1" applyBorder="1" applyAlignment="1">
      <alignment vertical="top" wrapText="1"/>
    </xf>
    <xf numFmtId="0" fontId="11" fillId="0" borderId="25" xfId="1" applyFont="1" applyBorder="1" applyAlignment="1">
      <alignment vertical="top" wrapText="1"/>
    </xf>
    <xf numFmtId="4" fontId="13" fillId="0" borderId="28" xfId="1" applyNumberFormat="1" applyFont="1" applyBorder="1" applyAlignment="1">
      <alignment horizontal="right" vertical="top" wrapText="1"/>
    </xf>
    <xf numFmtId="4" fontId="13" fillId="0" borderId="19" xfId="1" applyNumberFormat="1" applyFont="1" applyBorder="1" applyAlignment="1">
      <alignment horizontal="right" vertical="top" wrapText="1"/>
    </xf>
    <xf numFmtId="4" fontId="13" fillId="0" borderId="20" xfId="1" applyNumberFormat="1" applyFont="1" applyBorder="1" applyAlignment="1">
      <alignment horizontal="right" vertical="top" wrapText="1"/>
    </xf>
    <xf numFmtId="0" fontId="12" fillId="7" borderId="29" xfId="1" applyFont="1" applyFill="1" applyBorder="1" applyAlignment="1">
      <alignment horizontal="center" vertical="top" wrapText="1"/>
    </xf>
    <xf numFmtId="0" fontId="12" fillId="7" borderId="19" xfId="1" applyFont="1" applyFill="1" applyBorder="1" applyAlignment="1">
      <alignment horizontal="center" vertical="top" wrapText="1"/>
    </xf>
    <xf numFmtId="0" fontId="12" fillId="7" borderId="14" xfId="1" applyFont="1" applyFill="1" applyBorder="1" applyAlignment="1">
      <alignment horizontal="center" vertical="top" wrapText="1"/>
    </xf>
    <xf numFmtId="0" fontId="12" fillId="7" borderId="14" xfId="1" applyFont="1" applyFill="1" applyBorder="1" applyAlignment="1">
      <alignment vertical="top" wrapText="1"/>
    </xf>
    <xf numFmtId="4" fontId="12" fillId="7" borderId="28" xfId="1" applyNumberFormat="1" applyFont="1" applyFill="1" applyBorder="1" applyAlignment="1">
      <alignment horizontal="right" vertical="top" wrapText="1"/>
    </xf>
    <xf numFmtId="4" fontId="12" fillId="7" borderId="30" xfId="1" applyNumberFormat="1" applyFont="1" applyFill="1" applyBorder="1" applyAlignment="1">
      <alignment horizontal="right" vertical="top" wrapText="1"/>
    </xf>
    <xf numFmtId="4" fontId="12" fillId="7" borderId="20" xfId="1" applyNumberFormat="1" applyFont="1" applyFill="1" applyBorder="1" applyAlignment="1">
      <alignment horizontal="right" vertical="top" wrapText="1"/>
    </xf>
    <xf numFmtId="4" fontId="12" fillId="7" borderId="19" xfId="1" applyNumberFormat="1" applyFont="1" applyFill="1" applyBorder="1" applyAlignment="1">
      <alignment horizontal="right" vertical="top" wrapText="1"/>
    </xf>
    <xf numFmtId="4" fontId="11" fillId="0" borderId="11" xfId="1" applyNumberFormat="1" applyFont="1" applyBorder="1" applyAlignment="1">
      <alignment horizontal="right" vertical="top" wrapText="1"/>
    </xf>
    <xf numFmtId="4" fontId="11" fillId="0" borderId="13" xfId="1" applyNumberFormat="1" applyFont="1" applyBorder="1" applyAlignment="1">
      <alignment horizontal="right" vertical="top" wrapText="1"/>
    </xf>
    <xf numFmtId="4" fontId="11" fillId="0" borderId="0" xfId="1" applyNumberFormat="1" applyFont="1" applyBorder="1" applyAlignment="1">
      <alignment horizontal="right" vertical="top" wrapText="1"/>
    </xf>
    <xf numFmtId="4" fontId="11" fillId="0" borderId="22" xfId="1" applyNumberFormat="1" applyFont="1" applyBorder="1" applyAlignment="1">
      <alignment horizontal="right" vertical="top" wrapText="1"/>
    </xf>
    <xf numFmtId="4" fontId="11" fillId="0" borderId="27" xfId="1" applyNumberFormat="1" applyFont="1" applyBorder="1" applyAlignment="1">
      <alignment horizontal="right" vertical="top" wrapText="1"/>
    </xf>
    <xf numFmtId="4" fontId="11" fillId="0" borderId="25" xfId="1" applyNumberFormat="1" applyFont="1" applyBorder="1" applyAlignment="1">
      <alignment horizontal="right" vertical="top" wrapText="1"/>
    </xf>
    <xf numFmtId="4" fontId="11" fillId="0" borderId="23" xfId="1" applyNumberFormat="1" applyFont="1" applyBorder="1" applyAlignment="1">
      <alignment horizontal="right" vertical="top" wrapText="1"/>
    </xf>
    <xf numFmtId="4" fontId="11" fillId="0" borderId="31" xfId="1" applyNumberFormat="1" applyFont="1" applyBorder="1" applyAlignment="1">
      <alignment horizontal="right" vertical="top" wrapText="1"/>
    </xf>
    <xf numFmtId="4" fontId="11" fillId="0" borderId="32" xfId="1" applyNumberFormat="1" applyFont="1" applyBorder="1" applyAlignment="1">
      <alignment horizontal="right" vertical="top" wrapText="1"/>
    </xf>
    <xf numFmtId="4" fontId="11" fillId="0" borderId="33" xfId="1" applyNumberFormat="1" applyFont="1" applyBorder="1" applyAlignment="1">
      <alignment horizontal="right" vertical="top" wrapText="1"/>
    </xf>
    <xf numFmtId="0" fontId="1" fillId="0" borderId="34" xfId="1" applyBorder="1" applyAlignment="1">
      <alignment vertical="center"/>
    </xf>
    <xf numFmtId="0" fontId="1" fillId="0" borderId="35" xfId="1" applyBorder="1" applyAlignment="1">
      <alignment vertical="center"/>
    </xf>
    <xf numFmtId="0" fontId="16" fillId="0" borderId="35" xfId="1" applyFont="1" applyBorder="1" applyAlignment="1">
      <alignment horizontal="right" vertical="center"/>
    </xf>
    <xf numFmtId="4" fontId="16" fillId="0" borderId="35" xfId="1" applyNumberFormat="1" applyFont="1" applyBorder="1" applyAlignment="1">
      <alignment vertical="center"/>
    </xf>
    <xf numFmtId="4" fontId="16" fillId="0" borderId="36" xfId="1" applyNumberFormat="1" applyFont="1" applyBorder="1" applyAlignment="1">
      <alignment vertical="center"/>
    </xf>
    <xf numFmtId="4" fontId="16" fillId="0" borderId="34" xfId="1" applyNumberFormat="1" applyFont="1" applyBorder="1" applyAlignment="1">
      <alignment vertical="center"/>
    </xf>
    <xf numFmtId="4" fontId="16" fillId="0" borderId="37" xfId="1" applyNumberFormat="1" applyFont="1" applyBorder="1" applyAlignment="1">
      <alignment vertical="center"/>
    </xf>
    <xf numFmtId="0" fontId="2" fillId="0" borderId="0" xfId="2"/>
    <xf numFmtId="0" fontId="21" fillId="0" borderId="0" xfId="2" applyFont="1"/>
    <xf numFmtId="0" fontId="4" fillId="0" borderId="0" xfId="11" applyAlignment="1"/>
    <xf numFmtId="0" fontId="6" fillId="0" borderId="0" xfId="2" applyFont="1"/>
    <xf numFmtId="0" fontId="2" fillId="0" borderId="0" xfId="2" applyAlignment="1">
      <alignment vertical="center"/>
    </xf>
    <xf numFmtId="0" fontId="22" fillId="0" borderId="0" xfId="2" applyFont="1" applyBorder="1" applyAlignment="1">
      <alignment horizontal="center" vertical="center"/>
    </xf>
    <xf numFmtId="0" fontId="23" fillId="0" borderId="38" xfId="2" applyFont="1" applyBorder="1" applyAlignment="1">
      <alignment horizontal="center" vertical="center" wrapText="1"/>
    </xf>
    <xf numFmtId="0" fontId="23" fillId="0" borderId="39" xfId="2" applyFont="1" applyBorder="1" applyAlignment="1">
      <alignment horizontal="center" vertical="center" wrapText="1"/>
    </xf>
    <xf numFmtId="0" fontId="24" fillId="0" borderId="39" xfId="2" applyFont="1" applyBorder="1" applyAlignment="1">
      <alignment horizontal="center" vertical="center" wrapText="1"/>
    </xf>
    <xf numFmtId="0" fontId="23" fillId="0" borderId="40" xfId="2" applyFont="1" applyBorder="1" applyAlignment="1">
      <alignment horizontal="center" vertical="center" wrapText="1"/>
    </xf>
    <xf numFmtId="0" fontId="23" fillId="0" borderId="41" xfId="2" applyFont="1" applyBorder="1" applyAlignment="1">
      <alignment horizontal="center" vertical="center" wrapText="1"/>
    </xf>
    <xf numFmtId="49" fontId="21" fillId="0" borderId="42" xfId="2" applyNumberFormat="1" applyFont="1" applyBorder="1" applyAlignment="1">
      <alignment horizontal="center"/>
    </xf>
    <xf numFmtId="49" fontId="21" fillId="0" borderId="43" xfId="2" applyNumberFormat="1" applyFont="1" applyBorder="1" applyAlignment="1">
      <alignment horizontal="center"/>
    </xf>
    <xf numFmtId="49" fontId="21" fillId="0" borderId="44" xfId="2" applyNumberFormat="1" applyFont="1" applyBorder="1" applyAlignment="1">
      <alignment horizontal="center"/>
    </xf>
    <xf numFmtId="49" fontId="21" fillId="0" borderId="45" xfId="2" applyNumberFormat="1" applyFont="1" applyBorder="1" applyAlignment="1">
      <alignment horizontal="center"/>
    </xf>
    <xf numFmtId="49" fontId="1" fillId="0" borderId="42" xfId="2" applyNumberFormat="1" applyFont="1" applyBorder="1" applyAlignment="1">
      <alignment horizontal="center" vertical="top"/>
    </xf>
    <xf numFmtId="49" fontId="1" fillId="0" borderId="43" xfId="2" applyNumberFormat="1" applyFont="1" applyBorder="1" applyAlignment="1">
      <alignment horizontal="left" vertical="top" wrapText="1"/>
    </xf>
    <xf numFmtId="49" fontId="1" fillId="0" borderId="43" xfId="2" applyNumberFormat="1" applyFont="1" applyBorder="1" applyAlignment="1">
      <alignment horizontal="center" vertical="top" wrapText="1"/>
    </xf>
    <xf numFmtId="4" fontId="1" fillId="0" borderId="43" xfId="2" applyNumberFormat="1" applyFont="1" applyBorder="1" applyAlignment="1">
      <alignment horizontal="right" vertical="top" wrapText="1"/>
    </xf>
    <xf numFmtId="4" fontId="1" fillId="0" borderId="44" xfId="2" applyNumberFormat="1" applyFont="1" applyBorder="1" applyAlignment="1">
      <alignment horizontal="right" vertical="top" wrapText="1"/>
    </xf>
    <xf numFmtId="0" fontId="25" fillId="0" borderId="43" xfId="2" applyFont="1" applyBorder="1" applyAlignment="1">
      <alignment horizontal="left" vertical="top" wrapText="1"/>
    </xf>
    <xf numFmtId="4" fontId="1" fillId="0" borderId="45" xfId="2" applyNumberFormat="1" applyFont="1" applyBorder="1" applyAlignment="1">
      <alignment horizontal="right" vertical="top" wrapText="1"/>
    </xf>
    <xf numFmtId="49" fontId="1" fillId="0" borderId="43" xfId="2" applyNumberFormat="1" applyFont="1" applyBorder="1" applyAlignment="1">
      <alignment horizontal="center" vertical="top"/>
    </xf>
    <xf numFmtId="0" fontId="27" fillId="0" borderId="43" xfId="2" applyFont="1" applyBorder="1" applyAlignment="1">
      <alignment horizontal="left" vertical="top" wrapText="1"/>
    </xf>
    <xf numFmtId="4" fontId="1" fillId="0" borderId="43" xfId="2" applyNumberFormat="1" applyFont="1" applyBorder="1" applyAlignment="1">
      <alignment vertical="top"/>
    </xf>
    <xf numFmtId="4" fontId="1" fillId="0" borderId="44" xfId="2" applyNumberFormat="1" applyFont="1" applyBorder="1" applyAlignment="1">
      <alignment horizontal="right" vertical="top"/>
    </xf>
    <xf numFmtId="4" fontId="1" fillId="0" borderId="45" xfId="2" applyNumberFormat="1" applyFont="1" applyBorder="1" applyAlignment="1">
      <alignment horizontal="right" vertical="top"/>
    </xf>
    <xf numFmtId="49" fontId="1" fillId="0" borderId="46" xfId="2" applyNumberFormat="1" applyFont="1" applyBorder="1" applyAlignment="1">
      <alignment horizontal="center" vertical="top"/>
    </xf>
    <xf numFmtId="49" fontId="1" fillId="0" borderId="47" xfId="2" applyNumberFormat="1" applyFont="1" applyBorder="1" applyAlignment="1">
      <alignment horizontal="left" vertical="top" wrapText="1"/>
    </xf>
    <xf numFmtId="49" fontId="1" fillId="0" borderId="47" xfId="2" applyNumberFormat="1" applyFont="1" applyBorder="1" applyAlignment="1">
      <alignment horizontal="center" vertical="top"/>
    </xf>
    <xf numFmtId="0" fontId="25" fillId="0" borderId="47" xfId="2" applyFont="1" applyBorder="1" applyAlignment="1">
      <alignment horizontal="left" vertical="top" wrapText="1"/>
    </xf>
    <xf numFmtId="49" fontId="1" fillId="0" borderId="50" xfId="2" applyNumberFormat="1" applyFont="1" applyBorder="1" applyAlignment="1">
      <alignment horizontal="center" vertical="top"/>
    </xf>
    <xf numFmtId="49" fontId="1" fillId="0" borderId="51" xfId="2" applyNumberFormat="1" applyFont="1" applyBorder="1" applyAlignment="1">
      <alignment horizontal="left" vertical="top" wrapText="1"/>
    </xf>
    <xf numFmtId="49" fontId="1" fillId="0" borderId="51" xfId="2" applyNumberFormat="1" applyFont="1" applyBorder="1" applyAlignment="1">
      <alignment horizontal="center" vertical="top"/>
    </xf>
    <xf numFmtId="0" fontId="25" fillId="0" borderId="51" xfId="2" applyFont="1" applyBorder="1" applyAlignment="1">
      <alignment horizontal="left" vertical="top" wrapText="1"/>
    </xf>
    <xf numFmtId="49" fontId="1" fillId="0" borderId="54" xfId="2" applyNumberFormat="1" applyFont="1" applyBorder="1" applyAlignment="1">
      <alignment horizontal="center" vertical="top"/>
    </xf>
    <xf numFmtId="49" fontId="1" fillId="0" borderId="55" xfId="2" applyNumberFormat="1" applyFont="1" applyBorder="1" applyAlignment="1">
      <alignment horizontal="left" vertical="top" wrapText="1"/>
    </xf>
    <xf numFmtId="49" fontId="1" fillId="0" borderId="55" xfId="2" applyNumberFormat="1" applyFont="1" applyBorder="1" applyAlignment="1">
      <alignment horizontal="center" vertical="top"/>
    </xf>
    <xf numFmtId="4" fontId="26" fillId="0" borderId="55" xfId="2" applyNumberFormat="1" applyFont="1" applyBorder="1" applyAlignment="1">
      <alignment vertical="top"/>
    </xf>
    <xf numFmtId="4" fontId="26" fillId="0" borderId="56" xfId="2" applyNumberFormat="1" applyFont="1" applyBorder="1" applyAlignment="1">
      <alignment horizontal="right" vertical="top"/>
    </xf>
    <xf numFmtId="0" fontId="28" fillId="0" borderId="55" xfId="2" applyFont="1" applyBorder="1" applyAlignment="1">
      <alignment horizontal="left" vertical="top" wrapText="1"/>
    </xf>
    <xf numFmtId="49" fontId="1" fillId="0" borderId="58" xfId="2" applyNumberFormat="1" applyFont="1" applyBorder="1" applyAlignment="1">
      <alignment horizontal="center" vertical="top"/>
    </xf>
    <xf numFmtId="49" fontId="1" fillId="0" borderId="59" xfId="2" applyNumberFormat="1" applyFont="1" applyBorder="1" applyAlignment="1">
      <alignment horizontal="left" vertical="top" wrapText="1"/>
    </xf>
    <xf numFmtId="49" fontId="1" fillId="0" borderId="59" xfId="2" applyNumberFormat="1" applyFont="1" applyBorder="1" applyAlignment="1">
      <alignment horizontal="center" vertical="top"/>
    </xf>
    <xf numFmtId="4" fontId="1" fillId="0" borderId="59" xfId="2" applyNumberFormat="1" applyFont="1" applyBorder="1" applyAlignment="1">
      <alignment vertical="top"/>
    </xf>
    <xf numFmtId="4" fontId="1" fillId="0" borderId="60" xfId="2" applyNumberFormat="1" applyFont="1" applyBorder="1" applyAlignment="1">
      <alignment horizontal="right" vertical="top"/>
    </xf>
    <xf numFmtId="4" fontId="1" fillId="0" borderId="61" xfId="2" applyNumberFormat="1" applyFont="1" applyBorder="1" applyAlignment="1">
      <alignment horizontal="right" vertical="top"/>
    </xf>
    <xf numFmtId="0" fontId="25" fillId="0" borderId="59" xfId="2" applyFont="1" applyBorder="1" applyAlignment="1">
      <alignment horizontal="left" vertical="top" wrapText="1"/>
    </xf>
    <xf numFmtId="4" fontId="1" fillId="0" borderId="61" xfId="2" applyNumberFormat="1" applyFont="1" applyBorder="1" applyAlignment="1">
      <alignment vertical="top"/>
    </xf>
    <xf numFmtId="49" fontId="29" fillId="0" borderId="51" xfId="2" applyNumberFormat="1" applyFont="1" applyBorder="1" applyAlignment="1">
      <alignment horizontal="left" vertical="top" wrapText="1"/>
    </xf>
    <xf numFmtId="49" fontId="26" fillId="0" borderId="51" xfId="2" applyNumberFormat="1" applyFont="1" applyBorder="1" applyAlignment="1">
      <alignment horizontal="center" vertical="top"/>
    </xf>
    <xf numFmtId="49" fontId="29" fillId="0" borderId="51" xfId="2" applyNumberFormat="1" applyFont="1" applyBorder="1" applyAlignment="1">
      <alignment horizontal="center" vertical="top"/>
    </xf>
    <xf numFmtId="4" fontId="29" fillId="0" borderId="51" xfId="2" applyNumberFormat="1" applyFont="1" applyBorder="1" applyAlignment="1">
      <alignment vertical="top"/>
    </xf>
    <xf numFmtId="4" fontId="29" fillId="0" borderId="52" xfId="2" applyNumberFormat="1" applyFont="1" applyBorder="1" applyAlignment="1">
      <alignment horizontal="right" vertical="top"/>
    </xf>
    <xf numFmtId="0" fontId="30" fillId="0" borderId="51" xfId="2" applyFont="1" applyBorder="1" applyAlignment="1">
      <alignment horizontal="left" vertical="top" wrapText="1"/>
    </xf>
    <xf numFmtId="4" fontId="29" fillId="0" borderId="53" xfId="2" applyNumberFormat="1" applyFont="1" applyBorder="1" applyAlignment="1">
      <alignment horizontal="right" vertical="top"/>
    </xf>
    <xf numFmtId="49" fontId="1" fillId="0" borderId="62" xfId="2" applyNumberFormat="1" applyFont="1" applyBorder="1" applyAlignment="1">
      <alignment horizontal="center" vertical="top"/>
    </xf>
    <xf numFmtId="49" fontId="26" fillId="0" borderId="63" xfId="2" applyNumberFormat="1" applyFont="1" applyBorder="1" applyAlignment="1">
      <alignment horizontal="left" vertical="top" wrapText="1"/>
    </xf>
    <xf numFmtId="49" fontId="26" fillId="0" borderId="63" xfId="2" applyNumberFormat="1" applyFont="1" applyBorder="1" applyAlignment="1">
      <alignment horizontal="center" vertical="top"/>
    </xf>
    <xf numFmtId="49" fontId="29" fillId="0" borderId="63" xfId="2" applyNumberFormat="1" applyFont="1" applyBorder="1" applyAlignment="1">
      <alignment horizontal="center" vertical="top"/>
    </xf>
    <xf numFmtId="4" fontId="29" fillId="0" borderId="63" xfId="2" applyNumberFormat="1" applyFont="1" applyBorder="1" applyAlignment="1">
      <alignment vertical="top"/>
    </xf>
    <xf numFmtId="4" fontId="29" fillId="0" borderId="64" xfId="2" applyNumberFormat="1" applyFont="1" applyBorder="1" applyAlignment="1">
      <alignment horizontal="right" vertical="top"/>
    </xf>
    <xf numFmtId="0" fontId="30" fillId="0" borderId="63" xfId="2" applyFont="1" applyBorder="1" applyAlignment="1">
      <alignment horizontal="left" vertical="top" wrapText="1"/>
    </xf>
    <xf numFmtId="4" fontId="29" fillId="0" borderId="65" xfId="2" applyNumberFormat="1" applyFont="1" applyBorder="1" applyAlignment="1">
      <alignment horizontal="right" vertical="top"/>
    </xf>
    <xf numFmtId="0" fontId="2" fillId="0" borderId="55" xfId="2" applyFont="1" applyBorder="1" applyAlignment="1">
      <alignment horizontal="left" vertical="top" wrapText="1"/>
    </xf>
    <xf numFmtId="49" fontId="2" fillId="0" borderId="55" xfId="2" applyNumberFormat="1" applyBorder="1" applyAlignment="1">
      <alignment horizontal="center" vertical="center"/>
    </xf>
    <xf numFmtId="0" fontId="25" fillId="0" borderId="55" xfId="2" applyFont="1" applyBorder="1" applyAlignment="1">
      <alignment horizontal="left" vertical="top" wrapText="1"/>
    </xf>
    <xf numFmtId="0" fontId="2" fillId="0" borderId="47" xfId="2" applyFont="1" applyBorder="1" applyAlignment="1">
      <alignment horizontal="left" vertical="top" wrapText="1"/>
    </xf>
    <xf numFmtId="49" fontId="2" fillId="0" borderId="47" xfId="2" applyNumberFormat="1" applyBorder="1" applyAlignment="1">
      <alignment horizontal="center" vertical="center"/>
    </xf>
    <xf numFmtId="4" fontId="1" fillId="0" borderId="47" xfId="2" applyNumberFormat="1" applyFont="1" applyBorder="1" applyAlignment="1">
      <alignment horizontal="right" vertical="center"/>
    </xf>
    <xf numFmtId="4" fontId="1" fillId="0" borderId="49" xfId="2" applyNumberFormat="1" applyFont="1" applyBorder="1" applyAlignment="1">
      <alignment horizontal="right" vertical="center"/>
    </xf>
    <xf numFmtId="0" fontId="2" fillId="0" borderId="16" xfId="2" applyFont="1" applyBorder="1" applyAlignment="1">
      <alignment horizontal="left" vertical="top" wrapText="1"/>
    </xf>
    <xf numFmtId="49" fontId="2" fillId="0" borderId="11" xfId="2" applyNumberFormat="1" applyBorder="1" applyAlignment="1">
      <alignment horizontal="center" vertical="center"/>
    </xf>
    <xf numFmtId="4" fontId="1" fillId="0" borderId="11" xfId="2" applyNumberFormat="1" applyFont="1" applyBorder="1" applyAlignment="1">
      <alignment horizontal="right" vertical="center"/>
    </xf>
    <xf numFmtId="4" fontId="1" fillId="0" borderId="66" xfId="2" applyNumberFormat="1" applyFont="1" applyBorder="1" applyAlignment="1">
      <alignment horizontal="right" vertical="center"/>
    </xf>
    <xf numFmtId="0" fontId="2" fillId="0" borderId="10" xfId="2" applyFont="1" applyBorder="1" applyAlignment="1">
      <alignment horizontal="left" vertical="top" wrapText="1"/>
    </xf>
    <xf numFmtId="49" fontId="2" fillId="0" borderId="10" xfId="2" applyNumberFormat="1" applyFont="1" applyBorder="1" applyAlignment="1">
      <alignment horizontal="center" vertical="center"/>
    </xf>
    <xf numFmtId="4" fontId="2" fillId="0" borderId="10" xfId="2" applyNumberFormat="1" applyBorder="1" applyAlignment="1">
      <alignment horizontal="right" vertical="center"/>
    </xf>
    <xf numFmtId="0" fontId="27" fillId="0" borderId="10" xfId="2" applyFont="1" applyBorder="1" applyAlignment="1">
      <alignment horizontal="left" vertical="top" wrapText="1"/>
    </xf>
    <xf numFmtId="4" fontId="2" fillId="0" borderId="67" xfId="2" applyNumberFormat="1" applyBorder="1" applyAlignment="1">
      <alignment horizontal="right" vertical="center"/>
    </xf>
    <xf numFmtId="0" fontId="1" fillId="0" borderId="10" xfId="2" applyFont="1" applyBorder="1" applyAlignment="1">
      <alignment horizontal="left" vertical="top" wrapText="1"/>
    </xf>
    <xf numFmtId="49" fontId="1" fillId="0" borderId="10" xfId="2" applyNumberFormat="1" applyFont="1" applyBorder="1" applyAlignment="1">
      <alignment horizontal="center" vertical="center"/>
    </xf>
    <xf numFmtId="4" fontId="1" fillId="0" borderId="10" xfId="2" applyNumberFormat="1" applyFont="1" applyBorder="1" applyAlignment="1">
      <alignment horizontal="right" vertical="center"/>
    </xf>
    <xf numFmtId="0" fontId="25" fillId="0" borderId="10" xfId="2" applyFont="1" applyBorder="1" applyAlignment="1">
      <alignment horizontal="left" vertical="top" wrapText="1"/>
    </xf>
    <xf numFmtId="4" fontId="1" fillId="0" borderId="68" xfId="2" applyNumberFormat="1" applyFont="1" applyBorder="1" applyAlignment="1">
      <alignment horizontal="right" vertical="center"/>
    </xf>
    <xf numFmtId="0" fontId="1" fillId="0" borderId="11" xfId="2" applyFont="1" applyBorder="1" applyAlignment="1">
      <alignment horizontal="left" vertical="top" wrapText="1"/>
    </xf>
    <xf numFmtId="49" fontId="2" fillId="0" borderId="11" xfId="2" applyNumberFormat="1" applyFont="1" applyBorder="1" applyAlignment="1">
      <alignment horizontal="center" vertical="center"/>
    </xf>
    <xf numFmtId="4" fontId="2" fillId="0" borderId="11" xfId="2" applyNumberFormat="1" applyBorder="1" applyAlignment="1">
      <alignment horizontal="right" vertical="center"/>
    </xf>
    <xf numFmtId="0" fontId="27" fillId="0" borderId="11" xfId="2" applyFont="1" applyBorder="1" applyAlignment="1">
      <alignment horizontal="left" vertical="top" wrapText="1"/>
    </xf>
    <xf numFmtId="4" fontId="2" fillId="0" borderId="69" xfId="2" applyNumberFormat="1" applyBorder="1" applyAlignment="1">
      <alignment horizontal="right" vertical="center"/>
    </xf>
    <xf numFmtId="0" fontId="1" fillId="0" borderId="63" xfId="2" applyFont="1" applyBorder="1" applyAlignment="1">
      <alignment horizontal="left" vertical="top" wrapText="1"/>
    </xf>
    <xf numFmtId="49" fontId="2" fillId="0" borderId="63" xfId="2" applyNumberFormat="1" applyFont="1" applyBorder="1" applyAlignment="1">
      <alignment horizontal="center" vertical="center"/>
    </xf>
    <xf numFmtId="4" fontId="1" fillId="0" borderId="63" xfId="2" applyNumberFormat="1" applyFont="1" applyBorder="1" applyAlignment="1">
      <alignment horizontal="right" vertical="center"/>
    </xf>
    <xf numFmtId="0" fontId="27" fillId="0" borderId="63" xfId="2" applyFont="1" applyBorder="1" applyAlignment="1">
      <alignment horizontal="left" vertical="top" wrapText="1"/>
    </xf>
    <xf numFmtId="4" fontId="1" fillId="0" borderId="65" xfId="2" applyNumberFormat="1" applyFont="1" applyBorder="1" applyAlignment="1">
      <alignment horizontal="right" vertical="center"/>
    </xf>
    <xf numFmtId="4" fontId="1" fillId="0" borderId="67" xfId="2" applyNumberFormat="1" applyFont="1" applyBorder="1" applyAlignment="1">
      <alignment horizontal="right" vertical="center"/>
    </xf>
    <xf numFmtId="0" fontId="2" fillId="0" borderId="51" xfId="15" applyFont="1" applyBorder="1" applyAlignment="1">
      <alignment horizontal="left" vertical="top" wrapText="1"/>
    </xf>
    <xf numFmtId="49" fontId="2" fillId="0" borderId="51" xfId="2" applyNumberFormat="1" applyFont="1" applyBorder="1" applyAlignment="1">
      <alignment horizontal="center" vertical="center"/>
    </xf>
    <xf numFmtId="0" fontId="1" fillId="0" borderId="50" xfId="2" applyFont="1" applyBorder="1" applyAlignment="1">
      <alignment horizontal="center" vertical="top"/>
    </xf>
    <xf numFmtId="0" fontId="31" fillId="0" borderId="70" xfId="15" applyFont="1" applyBorder="1" applyAlignment="1">
      <alignment horizontal="left" vertical="top" wrapText="1"/>
    </xf>
    <xf numFmtId="4" fontId="32" fillId="0" borderId="51" xfId="2" applyNumberFormat="1" applyFont="1" applyBorder="1" applyAlignment="1">
      <alignment horizontal="left" vertical="center"/>
    </xf>
    <xf numFmtId="0" fontId="27" fillId="0" borderId="51" xfId="2" applyFont="1" applyBorder="1" applyAlignment="1">
      <alignment horizontal="left" vertical="top" wrapText="1"/>
    </xf>
    <xf numFmtId="4" fontId="32" fillId="0" borderId="53" xfId="2" applyNumberFormat="1" applyFont="1" applyBorder="1" applyAlignment="1">
      <alignment horizontal="left" vertical="center"/>
    </xf>
    <xf numFmtId="0" fontId="2" fillId="0" borderId="70" xfId="15" applyFont="1" applyBorder="1" applyAlignment="1">
      <alignment horizontal="left" vertical="top" wrapText="1"/>
    </xf>
    <xf numFmtId="0" fontId="1" fillId="0" borderId="62" xfId="2" applyFont="1" applyBorder="1" applyAlignment="1">
      <alignment horizontal="center" vertical="top"/>
    </xf>
    <xf numFmtId="0" fontId="2" fillId="0" borderId="71" xfId="15" applyFont="1" applyBorder="1" applyAlignment="1">
      <alignment horizontal="left" vertical="top" wrapText="1"/>
    </xf>
    <xf numFmtId="0" fontId="1" fillId="0" borderId="72" xfId="2" applyFont="1" applyBorder="1" applyAlignment="1">
      <alignment horizontal="center" vertical="top"/>
    </xf>
    <xf numFmtId="0" fontId="2" fillId="0" borderId="11" xfId="15" applyFont="1" applyBorder="1" applyAlignment="1">
      <alignment horizontal="left" vertical="top" wrapText="1"/>
    </xf>
    <xf numFmtId="49" fontId="2" fillId="0" borderId="11" xfId="2" applyNumberFormat="1" applyFont="1" applyBorder="1" applyAlignment="1">
      <alignment horizontal="center" vertical="top"/>
    </xf>
    <xf numFmtId="4" fontId="33" fillId="0" borderId="11" xfId="2" applyNumberFormat="1" applyFont="1" applyBorder="1" applyAlignment="1">
      <alignment horizontal="right" vertical="top"/>
    </xf>
    <xf numFmtId="0" fontId="27" fillId="0" borderId="73" xfId="2" applyFont="1" applyBorder="1" applyAlignment="1">
      <alignment horizontal="left" vertical="top" wrapText="1"/>
    </xf>
    <xf numFmtId="4" fontId="33" fillId="0" borderId="69" xfId="2" applyNumberFormat="1" applyFont="1" applyBorder="1" applyAlignment="1">
      <alignment horizontal="right" vertical="top"/>
    </xf>
    <xf numFmtId="0" fontId="1" fillId="0" borderId="10" xfId="15" applyFont="1" applyBorder="1" applyAlignment="1">
      <alignment horizontal="left" vertical="top" wrapText="1"/>
    </xf>
    <xf numFmtId="49" fontId="2" fillId="0" borderId="10" xfId="2" applyNumberFormat="1" applyFont="1" applyBorder="1" applyAlignment="1">
      <alignment horizontal="center" vertical="top"/>
    </xf>
    <xf numFmtId="4" fontId="33" fillId="0" borderId="10" xfId="2" applyNumberFormat="1" applyFont="1" applyBorder="1" applyAlignment="1">
      <alignment horizontal="right" vertical="top"/>
    </xf>
    <xf numFmtId="0" fontId="27" fillId="0" borderId="55" xfId="2" applyFont="1" applyBorder="1" applyAlignment="1">
      <alignment horizontal="left" vertical="top" wrapText="1"/>
    </xf>
    <xf numFmtId="4" fontId="1" fillId="0" borderId="11" xfId="2" applyNumberFormat="1" applyFont="1" applyBorder="1" applyAlignment="1">
      <alignment vertical="top"/>
    </xf>
    <xf numFmtId="0" fontId="27" fillId="0" borderId="47" xfId="2" applyFont="1" applyBorder="1" applyAlignment="1">
      <alignment horizontal="left" vertical="top" wrapText="1"/>
    </xf>
    <xf numFmtId="4" fontId="1" fillId="0" borderId="69" xfId="2" applyNumberFormat="1" applyFont="1" applyBorder="1" applyAlignment="1">
      <alignment horizontal="right" vertical="top"/>
    </xf>
    <xf numFmtId="0" fontId="1" fillId="0" borderId="16" xfId="15" applyFont="1" applyBorder="1" applyAlignment="1">
      <alignment horizontal="left" vertical="top" wrapText="1"/>
    </xf>
    <xf numFmtId="4" fontId="1" fillId="0" borderId="10" xfId="2" applyNumberFormat="1" applyFont="1" applyBorder="1" applyAlignment="1">
      <alignment vertical="top"/>
    </xf>
    <xf numFmtId="4" fontId="1" fillId="0" borderId="68" xfId="2" applyNumberFormat="1" applyFont="1" applyBorder="1" applyAlignment="1">
      <alignment horizontal="right" vertical="top"/>
    </xf>
    <xf numFmtId="49" fontId="1" fillId="0" borderId="10" xfId="2" applyNumberFormat="1" applyFont="1" applyBorder="1" applyAlignment="1">
      <alignment horizontal="center" vertical="top"/>
    </xf>
    <xf numFmtId="0" fontId="25" fillId="0" borderId="63" xfId="2" applyFont="1" applyBorder="1" applyAlignment="1">
      <alignment horizontal="left" vertical="top" wrapText="1"/>
    </xf>
    <xf numFmtId="0" fontId="2" fillId="0" borderId="74" xfId="15" applyFont="1" applyBorder="1" applyAlignment="1">
      <alignment horizontal="left" vertical="top" wrapText="1"/>
    </xf>
    <xf numFmtId="49" fontId="2" fillId="0" borderId="73" xfId="2" applyNumberFormat="1" applyFont="1" applyBorder="1" applyAlignment="1">
      <alignment horizontal="center" vertical="center"/>
    </xf>
    <xf numFmtId="4" fontId="2" fillId="0" borderId="73" xfId="2" applyNumberFormat="1" applyBorder="1" applyAlignment="1">
      <alignment horizontal="right" vertical="center"/>
    </xf>
    <xf numFmtId="4" fontId="2" fillId="0" borderId="66" xfId="2" applyNumberFormat="1" applyBorder="1" applyAlignment="1">
      <alignment horizontal="right" vertical="center"/>
    </xf>
    <xf numFmtId="0" fontId="1" fillId="0" borderId="11" xfId="15" applyFont="1" applyBorder="1" applyAlignment="1">
      <alignment horizontal="left" vertical="top" wrapText="1"/>
    </xf>
    <xf numFmtId="49" fontId="1" fillId="0" borderId="11" xfId="2" applyNumberFormat="1" applyFont="1" applyBorder="1" applyAlignment="1">
      <alignment horizontal="center" vertical="center"/>
    </xf>
    <xf numFmtId="4" fontId="26" fillId="0" borderId="11" xfId="2" applyNumberFormat="1" applyFont="1" applyBorder="1" applyAlignment="1">
      <alignment horizontal="right" vertical="center"/>
    </xf>
    <xf numFmtId="4" fontId="1" fillId="0" borderId="75" xfId="2" applyNumberFormat="1" applyFont="1" applyBorder="1" applyAlignment="1">
      <alignment horizontal="right" vertical="center"/>
    </xf>
    <xf numFmtId="4" fontId="22" fillId="0" borderId="77" xfId="2" applyNumberFormat="1" applyFont="1" applyBorder="1"/>
    <xf numFmtId="0" fontId="2" fillId="0" borderId="0" xfId="14"/>
    <xf numFmtId="0" fontId="20" fillId="0" borderId="0" xfId="12" applyAlignment="1"/>
    <xf numFmtId="0" fontId="6" fillId="0" borderId="0" xfId="14" applyFont="1"/>
    <xf numFmtId="0" fontId="17" fillId="0" borderId="0" xfId="14" applyFont="1"/>
    <xf numFmtId="0" fontId="3" fillId="0" borderId="0" xfId="14" applyFont="1"/>
    <xf numFmtId="0" fontId="36" fillId="0" borderId="0" xfId="14" applyFont="1"/>
    <xf numFmtId="0" fontId="22" fillId="0" borderId="0" xfId="14" applyFont="1" applyAlignment="1">
      <alignment horizontal="center" wrapText="1"/>
    </xf>
    <xf numFmtId="0" fontId="2" fillId="0" borderId="0" xfId="14" applyAlignment="1">
      <alignment horizontal="right"/>
    </xf>
    <xf numFmtId="0" fontId="37" fillId="0" borderId="42" xfId="14" applyFont="1" applyBorder="1" applyAlignment="1">
      <alignment horizontal="right" vertical="top"/>
    </xf>
    <xf numFmtId="0" fontId="38" fillId="0" borderId="43" xfId="14" applyFont="1" applyBorder="1" applyAlignment="1">
      <alignment horizontal="center" vertical="top"/>
    </xf>
    <xf numFmtId="0" fontId="39" fillId="0" borderId="43" xfId="14" applyFont="1" applyBorder="1" applyAlignment="1">
      <alignment horizontal="left" vertical="top" wrapText="1"/>
    </xf>
    <xf numFmtId="4" fontId="38" fillId="0" borderId="43" xfId="14" applyNumberFormat="1" applyFont="1" applyBorder="1" applyAlignment="1">
      <alignment vertical="top"/>
    </xf>
    <xf numFmtId="4" fontId="38" fillId="0" borderId="45" xfId="14" applyNumberFormat="1" applyFont="1" applyBorder="1" applyAlignment="1">
      <alignment vertical="top"/>
    </xf>
    <xf numFmtId="0" fontId="37" fillId="0" borderId="58" xfId="14" applyFont="1" applyBorder="1" applyAlignment="1">
      <alignment horizontal="right" vertical="top"/>
    </xf>
    <xf numFmtId="0" fontId="38" fillId="0" borderId="59" xfId="14" applyFont="1" applyBorder="1" applyAlignment="1">
      <alignment horizontal="center" vertical="top"/>
    </xf>
    <xf numFmtId="0" fontId="39" fillId="0" borderId="59" xfId="14" applyFont="1" applyBorder="1" applyAlignment="1">
      <alignment horizontal="left" vertical="top" wrapText="1"/>
    </xf>
    <xf numFmtId="4" fontId="38" fillId="0" borderId="59" xfId="14" applyNumberFormat="1" applyFont="1" applyBorder="1" applyAlignment="1">
      <alignment vertical="top"/>
    </xf>
    <xf numFmtId="4" fontId="38" fillId="0" borderId="61" xfId="14" applyNumberFormat="1" applyFont="1" applyBorder="1" applyAlignment="1">
      <alignment vertical="top"/>
    </xf>
    <xf numFmtId="0" fontId="37" fillId="0" borderId="50" xfId="14" applyFont="1" applyBorder="1" applyAlignment="1">
      <alignment horizontal="right" vertical="top"/>
    </xf>
    <xf numFmtId="0" fontId="38" fillId="0" borderId="51" xfId="14" applyFont="1" applyBorder="1" applyAlignment="1">
      <alignment horizontal="center" vertical="top"/>
    </xf>
    <xf numFmtId="0" fontId="40" fillId="0" borderId="51" xfId="14" applyFont="1" applyBorder="1" applyAlignment="1">
      <alignment horizontal="left" vertical="top" wrapText="1"/>
    </xf>
    <xf numFmtId="4" fontId="38" fillId="0" borderId="51" xfId="14" applyNumberFormat="1" applyFont="1" applyBorder="1" applyAlignment="1">
      <alignment vertical="top"/>
    </xf>
    <xf numFmtId="4" fontId="38" fillId="0" borderId="53" xfId="14" applyNumberFormat="1" applyFont="1" applyBorder="1" applyAlignment="1">
      <alignment vertical="top"/>
    </xf>
    <xf numFmtId="0" fontId="37" fillId="0" borderId="54" xfId="14" applyFont="1" applyBorder="1" applyAlignment="1">
      <alignment horizontal="right" vertical="top"/>
    </xf>
    <xf numFmtId="0" fontId="38" fillId="0" borderId="55" xfId="14" applyFont="1" applyBorder="1" applyAlignment="1">
      <alignment horizontal="center" vertical="top"/>
    </xf>
    <xf numFmtId="0" fontId="40" fillId="0" borderId="55" xfId="14" applyFont="1" applyBorder="1" applyAlignment="1">
      <alignment horizontal="left" vertical="top" wrapText="1"/>
    </xf>
    <xf numFmtId="4" fontId="38" fillId="0" borderId="55" xfId="14" applyNumberFormat="1" applyFont="1" applyBorder="1" applyAlignment="1">
      <alignment vertical="top"/>
    </xf>
    <xf numFmtId="4" fontId="38" fillId="0" borderId="57" xfId="14" applyNumberFormat="1" applyFont="1" applyBorder="1" applyAlignment="1">
      <alignment vertical="top"/>
    </xf>
    <xf numFmtId="4" fontId="22" fillId="9" borderId="43" xfId="14" applyNumberFormat="1" applyFont="1" applyFill="1" applyBorder="1" applyAlignment="1">
      <alignment horizontal="right" vertical="center"/>
    </xf>
    <xf numFmtId="4" fontId="22" fillId="9" borderId="45" xfId="14" applyNumberFormat="1" applyFont="1" applyFill="1" applyBorder="1" applyAlignment="1">
      <alignment horizontal="right" vertical="center"/>
    </xf>
    <xf numFmtId="0" fontId="17" fillId="0" borderId="0" xfId="16"/>
    <xf numFmtId="0" fontId="36" fillId="0" borderId="0" xfId="16" applyFont="1"/>
    <xf numFmtId="0" fontId="42" fillId="0" borderId="43" xfId="16" applyFont="1" applyBorder="1" applyAlignment="1">
      <alignment horizontal="center" vertical="center" wrapText="1"/>
    </xf>
    <xf numFmtId="0" fontId="36" fillId="0" borderId="43" xfId="16" applyFont="1" applyBorder="1" applyAlignment="1">
      <alignment horizontal="left" vertical="center" wrapText="1"/>
    </xf>
    <xf numFmtId="0" fontId="36" fillId="0" borderId="43" xfId="16" applyFont="1" applyBorder="1" applyAlignment="1">
      <alignment horizontal="center" vertical="center"/>
    </xf>
    <xf numFmtId="0" fontId="36" fillId="0" borderId="82" xfId="16" applyFont="1" applyBorder="1" applyAlignment="1">
      <alignment horizontal="center" vertical="center"/>
    </xf>
    <xf numFmtId="165" fontId="43" fillId="0" borderId="86" xfId="16" applyNumberFormat="1" applyFont="1" applyBorder="1" applyAlignment="1">
      <alignment horizontal="center" vertical="center" wrapText="1"/>
    </xf>
    <xf numFmtId="165" fontId="42" fillId="0" borderId="59" xfId="16" applyNumberFormat="1" applyFont="1" applyBorder="1" applyAlignment="1">
      <alignment horizontal="center" vertical="center" wrapText="1"/>
    </xf>
    <xf numFmtId="165" fontId="43" fillId="0" borderId="59" xfId="16" applyNumberFormat="1" applyFont="1" applyBorder="1" applyAlignment="1">
      <alignment horizontal="center" vertical="center" wrapText="1"/>
    </xf>
    <xf numFmtId="164" fontId="42" fillId="0" borderId="59" xfId="16" applyNumberFormat="1" applyFont="1" applyBorder="1" applyAlignment="1">
      <alignment horizontal="center" vertical="center" wrapText="1"/>
    </xf>
    <xf numFmtId="165" fontId="43" fillId="0" borderId="51" xfId="16" applyNumberFormat="1" applyFont="1" applyBorder="1" applyAlignment="1">
      <alignment horizontal="center" vertical="center" wrapText="1"/>
    </xf>
    <xf numFmtId="165" fontId="43" fillId="0" borderId="70" xfId="16" applyNumberFormat="1" applyFont="1" applyBorder="1" applyAlignment="1">
      <alignment horizontal="center" vertical="center" wrapText="1"/>
    </xf>
    <xf numFmtId="164" fontId="43" fillId="0" borderId="51" xfId="16" applyNumberFormat="1" applyFont="1" applyBorder="1" applyAlignment="1">
      <alignment horizontal="center" vertical="center" wrapText="1"/>
    </xf>
    <xf numFmtId="165" fontId="44" fillId="0" borderId="87" xfId="16" applyNumberFormat="1" applyFont="1" applyBorder="1" applyAlignment="1">
      <alignment horizontal="center" vertical="center" wrapText="1"/>
    </xf>
    <xf numFmtId="165" fontId="43" fillId="0" borderId="87" xfId="16" applyNumberFormat="1" applyFont="1" applyBorder="1" applyAlignment="1">
      <alignment horizontal="center" vertical="center" wrapText="1"/>
    </xf>
    <xf numFmtId="165" fontId="43" fillId="0" borderId="55" xfId="16" applyNumberFormat="1" applyFont="1" applyBorder="1" applyAlignment="1">
      <alignment horizontal="center" vertical="center" wrapText="1"/>
    </xf>
    <xf numFmtId="164" fontId="43" fillId="0" borderId="55" xfId="16" applyNumberFormat="1" applyFont="1" applyBorder="1" applyAlignment="1">
      <alignment horizontal="center" vertical="center" wrapText="1"/>
    </xf>
    <xf numFmtId="165" fontId="42" fillId="0" borderId="82" xfId="16" applyNumberFormat="1" applyFont="1" applyBorder="1" applyAlignment="1">
      <alignment horizontal="center" vertical="center" wrapText="1"/>
    </xf>
    <xf numFmtId="165" fontId="42" fillId="0" borderId="43" xfId="16" applyNumberFormat="1" applyFont="1" applyBorder="1" applyAlignment="1">
      <alignment horizontal="center" vertical="center" wrapText="1"/>
    </xf>
    <xf numFmtId="164" fontId="42" fillId="0" borderId="43" xfId="16" applyNumberFormat="1" applyFont="1" applyBorder="1" applyAlignment="1">
      <alignment horizontal="center" vertical="center" wrapText="1"/>
    </xf>
    <xf numFmtId="0" fontId="45" fillId="0" borderId="0" xfId="14" applyFont="1"/>
    <xf numFmtId="0" fontId="3" fillId="0" borderId="0" xfId="2" applyFont="1" applyAlignment="1">
      <alignment wrapText="1"/>
    </xf>
    <xf numFmtId="0" fontId="3" fillId="0" borderId="0" xfId="2" applyFont="1" applyAlignment="1"/>
    <xf numFmtId="0" fontId="46" fillId="0" borderId="0" xfId="14" applyFont="1" applyAlignment="1">
      <alignment horizontal="center" vertical="center"/>
    </xf>
    <xf numFmtId="0" fontId="47" fillId="0" borderId="0" xfId="14" applyFont="1" applyBorder="1" applyAlignment="1">
      <alignment horizontal="left" wrapText="1"/>
    </xf>
    <xf numFmtId="0" fontId="48" fillId="0" borderId="0" xfId="14" applyFont="1"/>
    <xf numFmtId="0" fontId="50" fillId="0" borderId="0" xfId="14" applyFont="1" applyBorder="1" applyAlignment="1">
      <alignment vertical="center"/>
    </xf>
    <xf numFmtId="0" fontId="51" fillId="0" borderId="0" xfId="14" applyFont="1" applyBorder="1" applyAlignment="1">
      <alignment horizontal="right" vertical="center" wrapText="1"/>
    </xf>
    <xf numFmtId="4" fontId="51" fillId="0" borderId="0" xfId="14" applyNumberFormat="1" applyFont="1" applyBorder="1" applyAlignment="1">
      <alignment horizontal="right" vertical="center"/>
    </xf>
    <xf numFmtId="0" fontId="49" fillId="0" borderId="0" xfId="14" applyFont="1" applyBorder="1" applyAlignment="1">
      <alignment horizontal="center" vertical="center"/>
    </xf>
    <xf numFmtId="0" fontId="52" fillId="0" borderId="88" xfId="14" applyFont="1" applyBorder="1" applyAlignment="1">
      <alignment horizontal="center" vertical="center"/>
    </xf>
    <xf numFmtId="0" fontId="52" fillId="0" borderId="89" xfId="14" applyFont="1" applyBorder="1" applyAlignment="1">
      <alignment horizontal="center" vertical="center"/>
    </xf>
    <xf numFmtId="0" fontId="53" fillId="0" borderId="90" xfId="14" applyFont="1" applyBorder="1" applyAlignment="1">
      <alignment horizontal="center" vertical="center"/>
    </xf>
    <xf numFmtId="0" fontId="54" fillId="0" borderId="91" xfId="14" applyFont="1" applyBorder="1" applyAlignment="1">
      <alignment horizontal="center" vertical="center"/>
    </xf>
    <xf numFmtId="49" fontId="55" fillId="0" borderId="91" xfId="14" applyNumberFormat="1" applyFont="1" applyBorder="1" applyAlignment="1">
      <alignment horizontal="center" vertical="center" wrapText="1"/>
    </xf>
    <xf numFmtId="0" fontId="56" fillId="0" borderId="92" xfId="11" applyFont="1" applyBorder="1" applyAlignment="1">
      <alignment horizontal="center" vertical="center" wrapText="1"/>
    </xf>
    <xf numFmtId="0" fontId="56" fillId="0" borderId="93" xfId="11" applyFont="1" applyBorder="1" applyAlignment="1">
      <alignment horizontal="center" vertical="top" wrapText="1"/>
    </xf>
    <xf numFmtId="0" fontId="54" fillId="0" borderId="94" xfId="14" applyFont="1" applyBorder="1" applyAlignment="1">
      <alignment horizontal="left" vertical="center"/>
    </xf>
    <xf numFmtId="4" fontId="57" fillId="0" borderId="96" xfId="14" applyNumberFormat="1" applyFont="1" applyBorder="1" applyAlignment="1">
      <alignment horizontal="right" vertical="center" wrapText="1"/>
    </xf>
    <xf numFmtId="4" fontId="57" fillId="0" borderId="97" xfId="14" applyNumberFormat="1" applyFont="1" applyBorder="1" applyAlignment="1">
      <alignment horizontal="right" vertical="center" wrapText="1"/>
    </xf>
    <xf numFmtId="0" fontId="58" fillId="0" borderId="98" xfId="14" applyFont="1" applyBorder="1" applyAlignment="1">
      <alignment vertical="center" wrapText="1"/>
    </xf>
    <xf numFmtId="4" fontId="58" fillId="0" borderId="40" xfId="14" applyNumberFormat="1" applyFont="1" applyBorder="1" applyAlignment="1">
      <alignment horizontal="right" vertical="center"/>
    </xf>
    <xf numFmtId="4" fontId="58" fillId="0" borderId="41" xfId="14" applyNumberFormat="1" applyFont="1" applyBorder="1" applyAlignment="1">
      <alignment horizontal="right" vertical="center"/>
    </xf>
    <xf numFmtId="166" fontId="59" fillId="10" borderId="42" xfId="14" applyNumberFormat="1" applyFont="1" applyFill="1" applyBorder="1" applyAlignment="1">
      <alignment horizontal="left" vertical="top" wrapText="1"/>
    </xf>
    <xf numFmtId="0" fontId="45" fillId="10" borderId="43" xfId="14" applyFont="1" applyFill="1" applyBorder="1" applyAlignment="1">
      <alignment vertical="top" wrapText="1"/>
    </xf>
    <xf numFmtId="0" fontId="45" fillId="10" borderId="82" xfId="14" applyFont="1" applyFill="1" applyBorder="1" applyAlignment="1">
      <alignment vertical="top" wrapText="1"/>
    </xf>
    <xf numFmtId="0" fontId="59" fillId="10" borderId="44" xfId="14" applyFont="1" applyFill="1" applyBorder="1" applyAlignment="1">
      <alignment horizontal="left" vertical="top" wrapText="1"/>
    </xf>
    <xf numFmtId="4" fontId="59" fillId="10" borderId="44" xfId="14" applyNumberFormat="1" applyFont="1" applyFill="1" applyBorder="1" applyAlignment="1">
      <alignment horizontal="right" vertical="top"/>
    </xf>
    <xf numFmtId="4" fontId="59" fillId="10" borderId="45" xfId="14" applyNumberFormat="1" applyFont="1" applyFill="1" applyBorder="1" applyAlignment="1">
      <alignment horizontal="right" vertical="top"/>
    </xf>
    <xf numFmtId="0" fontId="45" fillId="0" borderId="58" xfId="14" applyFont="1" applyFill="1" applyBorder="1" applyAlignment="1">
      <alignment vertical="top" wrapText="1"/>
    </xf>
    <xf numFmtId="167" fontId="46" fillId="11" borderId="43" xfId="14" applyNumberFormat="1" applyFont="1" applyFill="1" applyBorder="1" applyAlignment="1">
      <alignment horizontal="left" vertical="top" wrapText="1"/>
    </xf>
    <xf numFmtId="0" fontId="45" fillId="11" borderId="82" xfId="14" applyFont="1" applyFill="1" applyBorder="1" applyAlignment="1">
      <alignment vertical="top" wrapText="1"/>
    </xf>
    <xf numFmtId="0" fontId="46" fillId="11" borderId="44" xfId="14" applyFont="1" applyFill="1" applyBorder="1" applyAlignment="1">
      <alignment horizontal="left" vertical="top" wrapText="1"/>
    </xf>
    <xf numFmtId="4" fontId="46" fillId="11" borderId="44" xfId="14" applyNumberFormat="1" applyFont="1" applyFill="1" applyBorder="1" applyAlignment="1">
      <alignment horizontal="right" vertical="top"/>
    </xf>
    <xf numFmtId="4" fontId="46" fillId="11" borderId="45" xfId="14" applyNumberFormat="1" applyFont="1" applyFill="1" applyBorder="1" applyAlignment="1">
      <alignment horizontal="right" vertical="top"/>
    </xf>
    <xf numFmtId="0" fontId="45" fillId="0" borderId="50" xfId="14" applyFont="1" applyFill="1" applyBorder="1" applyAlignment="1">
      <alignment vertical="top" wrapText="1"/>
    </xf>
    <xf numFmtId="0" fontId="45" fillId="0" borderId="59" xfId="14" applyFont="1" applyBorder="1" applyAlignment="1">
      <alignment vertical="top" wrapText="1"/>
    </xf>
    <xf numFmtId="168" fontId="46" fillId="0" borderId="82" xfId="14" applyNumberFormat="1" applyFont="1" applyBorder="1" applyAlignment="1">
      <alignment horizontal="left" vertical="top" wrapText="1"/>
    </xf>
    <xf numFmtId="0" fontId="46" fillId="0" borderId="44" xfId="14" applyFont="1" applyBorder="1" applyAlignment="1">
      <alignment horizontal="left" vertical="top" wrapText="1"/>
    </xf>
    <xf numFmtId="4" fontId="46" fillId="0" borderId="44" xfId="14" applyNumberFormat="1" applyFont="1" applyBorder="1" applyAlignment="1">
      <alignment horizontal="right" vertical="top"/>
    </xf>
    <xf numFmtId="4" fontId="60" fillId="0" borderId="11" xfId="11" applyNumberFormat="1" applyFont="1" applyBorder="1" applyAlignment="1">
      <alignment vertical="top"/>
    </xf>
    <xf numFmtId="4" fontId="60" fillId="0" borderId="69" xfId="11" applyNumberFormat="1" applyFont="1" applyBorder="1" applyAlignment="1">
      <alignment vertical="top"/>
    </xf>
    <xf numFmtId="0" fontId="4" fillId="0" borderId="11" xfId="11" applyBorder="1" applyAlignment="1"/>
    <xf numFmtId="0" fontId="45" fillId="11" borderId="86" xfId="14" applyFont="1" applyFill="1" applyBorder="1" applyAlignment="1">
      <alignment vertical="top" wrapText="1"/>
    </xf>
    <xf numFmtId="0" fontId="46" fillId="11" borderId="60" xfId="14" applyFont="1" applyFill="1" applyBorder="1" applyAlignment="1">
      <alignment horizontal="left" vertical="top" wrapText="1"/>
    </xf>
    <xf numFmtId="4" fontId="46" fillId="11" borderId="60" xfId="14" applyNumberFormat="1" applyFont="1" applyFill="1" applyBorder="1" applyAlignment="1">
      <alignment horizontal="right" vertical="top"/>
    </xf>
    <xf numFmtId="4" fontId="60" fillId="11" borderId="61" xfId="14" applyNumberFormat="1" applyFont="1" applyFill="1" applyBorder="1" applyAlignment="1">
      <alignment horizontal="right" vertical="top"/>
    </xf>
    <xf numFmtId="0" fontId="45" fillId="0" borderId="76" xfId="14" applyFont="1" applyFill="1" applyBorder="1" applyAlignment="1">
      <alignment vertical="top" wrapText="1"/>
    </xf>
    <xf numFmtId="0" fontId="45" fillId="0" borderId="78" xfId="14" applyFont="1" applyBorder="1" applyAlignment="1">
      <alignment vertical="top" wrapText="1"/>
    </xf>
    <xf numFmtId="168" fontId="46" fillId="0" borderId="85" xfId="14" applyNumberFormat="1" applyFont="1" applyBorder="1" applyAlignment="1">
      <alignment horizontal="left" vertical="top" wrapText="1"/>
    </xf>
    <xf numFmtId="0" fontId="46" fillId="0" borderId="100" xfId="14" applyFont="1" applyBorder="1" applyAlignment="1">
      <alignment horizontal="left" vertical="top" wrapText="1"/>
    </xf>
    <xf numFmtId="4" fontId="46" fillId="0" borderId="100" xfId="14" applyNumberFormat="1" applyFont="1" applyBorder="1" applyAlignment="1">
      <alignment horizontal="right" vertical="top"/>
    </xf>
    <xf numFmtId="0" fontId="4" fillId="0" borderId="32" xfId="11" applyBorder="1" applyAlignment="1"/>
    <xf numFmtId="4" fontId="60" fillId="0" borderId="101" xfId="11" applyNumberFormat="1" applyFont="1" applyBorder="1" applyAlignment="1">
      <alignment vertical="top"/>
    </xf>
    <xf numFmtId="0" fontId="48" fillId="0" borderId="102" xfId="14" applyFont="1" applyBorder="1" applyAlignment="1">
      <alignment vertical="center" wrapText="1"/>
    </xf>
    <xf numFmtId="4" fontId="48" fillId="0" borderId="56" xfId="14" applyNumberFormat="1" applyFont="1" applyBorder="1" applyAlignment="1">
      <alignment vertical="center"/>
    </xf>
    <xf numFmtId="4" fontId="48" fillId="0" borderId="105" xfId="14" applyNumberFormat="1" applyFont="1" applyBorder="1" applyAlignment="1">
      <alignment vertical="center"/>
    </xf>
    <xf numFmtId="0" fontId="42" fillId="2" borderId="11" xfId="14" applyFont="1" applyFill="1" applyBorder="1" applyAlignment="1">
      <alignment horizontal="left" vertical="center" wrapText="1"/>
    </xf>
    <xf numFmtId="0" fontId="45" fillId="2" borderId="11" xfId="14" applyFont="1" applyFill="1" applyBorder="1" applyAlignment="1">
      <alignment horizontal="left" vertical="center" wrapText="1"/>
    </xf>
    <xf numFmtId="0" fontId="61" fillId="2" borderId="11" xfId="14" applyFont="1" applyFill="1" applyBorder="1" applyAlignment="1">
      <alignment horizontal="left" vertical="center" wrapText="1"/>
    </xf>
    <xf numFmtId="4" fontId="42" fillId="2" borderId="99" xfId="14" applyNumberFormat="1" applyFont="1" applyFill="1" applyBorder="1" applyAlignment="1">
      <alignment vertical="center"/>
    </xf>
    <xf numFmtId="4" fontId="42" fillId="2" borderId="56" xfId="14" applyNumberFormat="1" applyFont="1" applyFill="1" applyBorder="1" applyAlignment="1">
      <alignment vertical="center"/>
    </xf>
    <xf numFmtId="4" fontId="42" fillId="2" borderId="57" xfId="14" applyNumberFormat="1" applyFont="1" applyFill="1" applyBorder="1" applyAlignment="1">
      <alignment vertical="center"/>
    </xf>
    <xf numFmtId="0" fontId="48" fillId="0" borderId="19" xfId="14" applyFont="1" applyBorder="1" applyAlignment="1">
      <alignment vertical="center" wrapText="1"/>
    </xf>
    <xf numFmtId="0" fontId="45" fillId="12" borderId="11" xfId="14" applyFont="1" applyFill="1" applyBorder="1" applyAlignment="1">
      <alignment horizontal="left" vertical="center" wrapText="1"/>
    </xf>
    <xf numFmtId="4" fontId="45" fillId="12" borderId="16" xfId="14" applyNumberFormat="1" applyFont="1" applyFill="1" applyBorder="1" applyAlignment="1">
      <alignment vertical="center"/>
    </xf>
    <xf numFmtId="4" fontId="45" fillId="12" borderId="64" xfId="14" applyNumberFormat="1" applyFont="1" applyFill="1" applyBorder="1" applyAlignment="1">
      <alignment vertical="center"/>
    </xf>
    <xf numFmtId="4" fontId="45" fillId="12" borderId="65" xfId="14" applyNumberFormat="1" applyFont="1" applyFill="1" applyBorder="1" applyAlignment="1">
      <alignment vertical="center"/>
    </xf>
    <xf numFmtId="0" fontId="48" fillId="0" borderId="10" xfId="14" applyFont="1" applyBorder="1" applyAlignment="1">
      <alignment vertical="center" wrapText="1"/>
    </xf>
    <xf numFmtId="0" fontId="48" fillId="0" borderId="11" xfId="14" applyFont="1" applyBorder="1" applyAlignment="1">
      <alignment horizontal="left" vertical="center" wrapText="1"/>
    </xf>
    <xf numFmtId="0" fontId="45" fillId="0" borderId="11" xfId="14" applyFont="1" applyBorder="1" applyAlignment="1">
      <alignment horizontal="left" vertical="top" wrapText="1"/>
    </xf>
    <xf numFmtId="0" fontId="46" fillId="0" borderId="11" xfId="14" applyFont="1" applyBorder="1" applyAlignment="1">
      <alignment horizontal="left" vertical="top" wrapText="1"/>
    </xf>
    <xf numFmtId="4" fontId="48" fillId="0" borderId="99" xfId="14" applyNumberFormat="1" applyFont="1" applyBorder="1" applyAlignment="1">
      <alignment vertical="center"/>
    </xf>
    <xf numFmtId="4" fontId="48" fillId="0" borderId="57" xfId="14" applyNumberFormat="1" applyFont="1" applyBorder="1" applyAlignment="1">
      <alignment vertical="center"/>
    </xf>
    <xf numFmtId="0" fontId="42" fillId="2" borderId="106" xfId="14" applyFont="1" applyFill="1" applyBorder="1" applyAlignment="1">
      <alignment horizontal="left" vertical="center" wrapText="1"/>
    </xf>
    <xf numFmtId="0" fontId="42" fillId="2" borderId="10" xfId="14" applyFont="1" applyFill="1" applyBorder="1" applyAlignment="1">
      <alignment horizontal="left" vertical="center" wrapText="1"/>
    </xf>
    <xf numFmtId="0" fontId="42" fillId="2" borderId="99" xfId="14" applyFont="1" applyFill="1" applyBorder="1" applyAlignment="1">
      <alignment horizontal="left" vertical="center" wrapText="1"/>
    </xf>
    <xf numFmtId="4" fontId="42" fillId="2" borderId="56" xfId="14" applyNumberFormat="1" applyFont="1" applyFill="1" applyBorder="1" applyAlignment="1">
      <alignment horizontal="right" vertical="center"/>
    </xf>
    <xf numFmtId="4" fontId="42" fillId="2" borderId="57" xfId="14" applyNumberFormat="1" applyFont="1" applyFill="1" applyBorder="1" applyAlignment="1">
      <alignment horizontal="right" vertical="center"/>
    </xf>
    <xf numFmtId="0" fontId="45" fillId="0" borderId="107" xfId="14" applyFont="1" applyBorder="1" applyAlignment="1">
      <alignment vertical="center" wrapText="1"/>
    </xf>
    <xf numFmtId="0" fontId="45" fillId="12" borderId="99" xfId="14" applyFont="1" applyFill="1" applyBorder="1" applyAlignment="1">
      <alignment horizontal="left" vertical="center" wrapText="1"/>
    </xf>
    <xf numFmtId="4" fontId="45" fillId="12" borderId="56" xfId="14" applyNumberFormat="1" applyFont="1" applyFill="1" applyBorder="1" applyAlignment="1">
      <alignment vertical="center"/>
    </xf>
    <xf numFmtId="4" fontId="45" fillId="12" borderId="57" xfId="14" applyNumberFormat="1" applyFont="1" applyFill="1" applyBorder="1" applyAlignment="1">
      <alignment vertical="center"/>
    </xf>
    <xf numFmtId="0" fontId="48" fillId="0" borderId="108" xfId="14" applyFont="1" applyBorder="1" applyAlignment="1">
      <alignment vertical="center" wrapText="1"/>
    </xf>
    <xf numFmtId="0" fontId="46" fillId="0" borderId="48" xfId="14" applyFont="1" applyBorder="1" applyAlignment="1">
      <alignment horizontal="left" vertical="top" wrapText="1"/>
    </xf>
    <xf numFmtId="4" fontId="45" fillId="0" borderId="56" xfId="14" applyNumberFormat="1" applyFont="1" applyBorder="1" applyAlignment="1">
      <alignment vertical="center"/>
    </xf>
    <xf numFmtId="4" fontId="60" fillId="0" borderId="11" xfId="11" applyNumberFormat="1" applyFont="1" applyBorder="1" applyAlignment="1">
      <alignment vertical="center"/>
    </xf>
    <xf numFmtId="4" fontId="60" fillId="0" borderId="69" xfId="11" applyNumberFormat="1" applyFont="1" applyBorder="1" applyAlignment="1">
      <alignment vertical="center"/>
    </xf>
    <xf numFmtId="0" fontId="45" fillId="0" borderId="62" xfId="14" applyFont="1" applyBorder="1" applyAlignment="1">
      <alignment vertical="top" wrapText="1"/>
    </xf>
    <xf numFmtId="0" fontId="45" fillId="0" borderId="47" xfId="14" applyFont="1" applyBorder="1" applyAlignment="1">
      <alignment vertical="top" wrapText="1"/>
    </xf>
    <xf numFmtId="168" fontId="46" fillId="0" borderId="109" xfId="14" applyNumberFormat="1" applyFont="1" applyBorder="1" applyAlignment="1">
      <alignment horizontal="left" vertical="top" wrapText="1"/>
    </xf>
    <xf numFmtId="4" fontId="46" fillId="0" borderId="48" xfId="14" applyNumberFormat="1" applyFont="1" applyBorder="1" applyAlignment="1">
      <alignment horizontal="right" vertical="top"/>
    </xf>
    <xf numFmtId="0" fontId="61" fillId="10" borderId="80" xfId="14" applyFont="1" applyFill="1" applyBorder="1" applyAlignment="1">
      <alignment horizontal="left" vertical="top" wrapText="1"/>
    </xf>
    <xf numFmtId="0" fontId="45" fillId="10" borderId="55" xfId="14" applyFont="1" applyFill="1" applyBorder="1" applyAlignment="1">
      <alignment vertical="top" wrapText="1"/>
    </xf>
    <xf numFmtId="168" fontId="46" fillId="10" borderId="87" xfId="14" applyNumberFormat="1" applyFont="1" applyFill="1" applyBorder="1" applyAlignment="1">
      <alignment horizontal="left" vertical="top" wrapText="1"/>
    </xf>
    <xf numFmtId="0" fontId="45" fillId="0" borderId="110" xfId="14" applyFont="1" applyBorder="1" applyAlignment="1">
      <alignment vertical="top" wrapText="1"/>
    </xf>
    <xf numFmtId="0" fontId="45" fillId="11" borderId="43" xfId="14" applyFont="1" applyFill="1" applyBorder="1" applyAlignment="1">
      <alignment horizontal="left" vertical="top" wrapText="1"/>
    </xf>
    <xf numFmtId="168" fontId="46" fillId="11" borderId="0" xfId="14" applyNumberFormat="1" applyFont="1" applyFill="1" applyBorder="1" applyAlignment="1">
      <alignment horizontal="left" vertical="top" wrapText="1"/>
    </xf>
    <xf numFmtId="4" fontId="46" fillId="11" borderId="61" xfId="14" applyNumberFormat="1" applyFont="1" applyFill="1" applyBorder="1" applyAlignment="1">
      <alignment horizontal="right" vertical="top"/>
    </xf>
    <xf numFmtId="0" fontId="45" fillId="0" borderId="50" xfId="14" applyFont="1" applyBorder="1" applyAlignment="1">
      <alignment vertical="top" wrapText="1"/>
    </xf>
    <xf numFmtId="0" fontId="45" fillId="0" borderId="43" xfId="14" applyFont="1" applyBorder="1" applyAlignment="1">
      <alignment vertical="top" wrapText="1"/>
    </xf>
    <xf numFmtId="0" fontId="45" fillId="11" borderId="55" xfId="14" applyFont="1" applyFill="1" applyBorder="1" applyAlignment="1">
      <alignment horizontal="left" vertical="top" wrapText="1"/>
    </xf>
    <xf numFmtId="0" fontId="46" fillId="11" borderId="56" xfId="14" applyFont="1" applyFill="1" applyBorder="1" applyAlignment="1">
      <alignment horizontal="left" vertical="top" wrapText="1"/>
    </xf>
    <xf numFmtId="4" fontId="46" fillId="11" borderId="52" xfId="14" applyNumberFormat="1" applyFont="1" applyFill="1" applyBorder="1" applyAlignment="1">
      <alignment horizontal="right" vertical="top"/>
    </xf>
    <xf numFmtId="4" fontId="46" fillId="11" borderId="53" xfId="14" applyNumberFormat="1" applyFont="1" applyFill="1" applyBorder="1" applyAlignment="1">
      <alignment horizontal="right" vertical="top"/>
    </xf>
    <xf numFmtId="0" fontId="45" fillId="11" borderId="73" xfId="14" applyFont="1" applyFill="1" applyBorder="1" applyAlignment="1">
      <alignment horizontal="left" vertical="top" wrapText="1"/>
    </xf>
    <xf numFmtId="168" fontId="46" fillId="11" borderId="12" xfId="14" applyNumberFormat="1" applyFont="1" applyFill="1" applyBorder="1" applyAlignment="1">
      <alignment horizontal="left" vertical="top" wrapText="1"/>
    </xf>
    <xf numFmtId="0" fontId="46" fillId="11" borderId="111" xfId="14" applyFont="1" applyFill="1" applyBorder="1" applyAlignment="1">
      <alignment horizontal="left" vertical="top" wrapText="1"/>
    </xf>
    <xf numFmtId="4" fontId="46" fillId="11" borderId="111" xfId="14" applyNumberFormat="1" applyFont="1" applyFill="1" applyBorder="1" applyAlignment="1">
      <alignment horizontal="right" vertical="top"/>
    </xf>
    <xf numFmtId="4" fontId="46" fillId="11" borderId="66" xfId="14" applyNumberFormat="1" applyFont="1" applyFill="1" applyBorder="1" applyAlignment="1">
      <alignment horizontal="right" vertical="top"/>
    </xf>
    <xf numFmtId="0" fontId="45" fillId="0" borderId="63" xfId="14" applyFont="1" applyBorder="1" applyAlignment="1">
      <alignment vertical="top" wrapText="1"/>
    </xf>
    <xf numFmtId="168" fontId="46" fillId="0" borderId="71" xfId="14" applyNumberFormat="1" applyFont="1" applyBorder="1" applyAlignment="1">
      <alignment horizontal="left" vertical="top" wrapText="1"/>
    </xf>
    <xf numFmtId="0" fontId="46" fillId="0" borderId="64" xfId="14" applyFont="1" applyBorder="1" applyAlignment="1">
      <alignment horizontal="left" vertical="top" wrapText="1"/>
    </xf>
    <xf numFmtId="4" fontId="46" fillId="0" borderId="64" xfId="14" applyNumberFormat="1" applyFont="1" applyBorder="1" applyAlignment="1">
      <alignment horizontal="right" vertical="top"/>
    </xf>
    <xf numFmtId="4" fontId="60" fillId="0" borderId="10" xfId="11" applyNumberFormat="1" applyFont="1" applyBorder="1" applyAlignment="1">
      <alignment vertical="top"/>
    </xf>
    <xf numFmtId="4" fontId="60" fillId="0" borderId="67" xfId="11" applyNumberFormat="1" applyFont="1" applyBorder="1" applyAlignment="1">
      <alignment vertical="top"/>
    </xf>
    <xf numFmtId="0" fontId="48" fillId="0" borderId="110" xfId="14" applyFont="1" applyBorder="1" applyAlignment="1">
      <alignment vertical="center" wrapText="1"/>
    </xf>
    <xf numFmtId="4" fontId="58" fillId="0" borderId="19" xfId="14" applyNumberFormat="1" applyFont="1" applyBorder="1" applyAlignment="1">
      <alignment horizontal="right" vertical="center"/>
    </xf>
    <xf numFmtId="4" fontId="58" fillId="0" borderId="19" xfId="11" applyNumberFormat="1" applyFont="1" applyBorder="1" applyAlignment="1">
      <alignment vertical="center"/>
    </xf>
    <xf numFmtId="4" fontId="58" fillId="0" borderId="13" xfId="11" applyNumberFormat="1" applyFont="1" applyBorder="1" applyAlignment="1">
      <alignment vertical="center"/>
    </xf>
    <xf numFmtId="0" fontId="55" fillId="7" borderId="72" xfId="14" applyFont="1" applyFill="1" applyBorder="1" applyAlignment="1">
      <alignment horizontal="left" vertical="center" wrapText="1"/>
    </xf>
    <xf numFmtId="0" fontId="55" fillId="7" borderId="11" xfId="14" applyFont="1" applyFill="1" applyBorder="1" applyAlignment="1">
      <alignment horizontal="left" vertical="center" wrapText="1"/>
    </xf>
    <xf numFmtId="4" fontId="62" fillId="7" borderId="11" xfId="14" applyNumberFormat="1" applyFont="1" applyFill="1" applyBorder="1" applyAlignment="1">
      <alignment horizontal="right" vertical="top"/>
    </xf>
    <xf numFmtId="4" fontId="62" fillId="7" borderId="11" xfId="11" applyNumberFormat="1" applyFont="1" applyFill="1" applyBorder="1" applyAlignment="1">
      <alignment vertical="top"/>
    </xf>
    <xf numFmtId="4" fontId="62" fillId="7" borderId="13" xfId="11" applyNumberFormat="1" applyFont="1" applyFill="1" applyBorder="1" applyAlignment="1">
      <alignment vertical="top"/>
    </xf>
    <xf numFmtId="0" fontId="45" fillId="0" borderId="107" xfId="14" applyFont="1" applyBorder="1" applyAlignment="1">
      <alignment vertical="top" wrapText="1"/>
    </xf>
    <xf numFmtId="0" fontId="45" fillId="12" borderId="11" xfId="14" applyFont="1" applyFill="1" applyBorder="1" applyAlignment="1">
      <alignment horizontal="left" vertical="top" wrapText="1"/>
    </xf>
    <xf numFmtId="168" fontId="46" fillId="12" borderId="11" xfId="14" applyNumberFormat="1" applyFont="1" applyFill="1" applyBorder="1" applyAlignment="1">
      <alignment horizontal="left" vertical="top" wrapText="1"/>
    </xf>
    <xf numFmtId="0" fontId="46" fillId="12" borderId="11" xfId="14" applyFont="1" applyFill="1" applyBorder="1" applyAlignment="1">
      <alignment horizontal="left" vertical="top" wrapText="1"/>
    </xf>
    <xf numFmtId="4" fontId="60" fillId="12" borderId="11" xfId="14" applyNumberFormat="1" applyFont="1" applyFill="1" applyBorder="1" applyAlignment="1">
      <alignment horizontal="right" vertical="top"/>
    </xf>
    <xf numFmtId="4" fontId="60" fillId="12" borderId="11" xfId="11" applyNumberFormat="1" applyFont="1" applyFill="1" applyBorder="1" applyAlignment="1">
      <alignment vertical="top"/>
    </xf>
    <xf numFmtId="4" fontId="60" fillId="12" borderId="13" xfId="11" applyNumberFormat="1" applyFont="1" applyFill="1" applyBorder="1" applyAlignment="1">
      <alignment vertical="top"/>
    </xf>
    <xf numFmtId="0" fontId="45" fillId="0" borderId="106" xfId="14" applyFont="1" applyBorder="1" applyAlignment="1">
      <alignment vertical="top" wrapText="1"/>
    </xf>
    <xf numFmtId="0" fontId="45" fillId="0" borderId="11" xfId="14" applyFont="1" applyBorder="1" applyAlignment="1">
      <alignment vertical="top" wrapText="1"/>
    </xf>
    <xf numFmtId="168" fontId="46" fillId="0" borderId="11" xfId="14" applyNumberFormat="1" applyFont="1" applyBorder="1" applyAlignment="1">
      <alignment horizontal="left" vertical="top" wrapText="1"/>
    </xf>
    <xf numFmtId="4" fontId="60" fillId="0" borderId="11" xfId="14" applyNumberFormat="1" applyFont="1" applyBorder="1" applyAlignment="1">
      <alignment horizontal="right" vertical="top"/>
    </xf>
    <xf numFmtId="4" fontId="60" fillId="0" borderId="13" xfId="11" applyNumberFormat="1" applyFont="1" applyBorder="1" applyAlignment="1">
      <alignment vertical="top"/>
    </xf>
    <xf numFmtId="0" fontId="48" fillId="0" borderId="113" xfId="14" applyFont="1" applyFill="1" applyBorder="1" applyAlignment="1">
      <alignment vertical="center" wrapText="1"/>
    </xf>
    <xf numFmtId="4" fontId="48" fillId="0" borderId="40" xfId="14" applyNumberFormat="1" applyFont="1" applyBorder="1" applyAlignment="1">
      <alignment horizontal="right" vertical="center"/>
    </xf>
    <xf numFmtId="4" fontId="59" fillId="10" borderId="56" xfId="14" applyNumberFormat="1" applyFont="1" applyFill="1" applyBorder="1" applyAlignment="1">
      <alignment horizontal="right" vertical="top"/>
    </xf>
    <xf numFmtId="4" fontId="59" fillId="10" borderId="57" xfId="14" applyNumberFormat="1" applyFont="1" applyFill="1" applyBorder="1" applyAlignment="1">
      <alignment horizontal="right" vertical="top"/>
    </xf>
    <xf numFmtId="0" fontId="45" fillId="0" borderId="54" xfId="14" applyFont="1" applyBorder="1" applyAlignment="1">
      <alignment vertical="top" wrapText="1"/>
    </xf>
    <xf numFmtId="0" fontId="48" fillId="0" borderId="110" xfId="14" applyFont="1" applyFill="1" applyBorder="1" applyAlignment="1">
      <alignment vertical="center" wrapText="1"/>
    </xf>
    <xf numFmtId="4" fontId="48" fillId="0" borderId="52" xfId="14" applyNumberFormat="1" applyFont="1" applyBorder="1" applyAlignment="1">
      <alignment vertical="center"/>
    </xf>
    <xf numFmtId="4" fontId="60" fillId="0" borderId="19" xfId="11" applyNumberFormat="1" applyFont="1" applyBorder="1" applyAlignment="1">
      <alignment vertical="center"/>
    </xf>
    <xf numFmtId="4" fontId="60" fillId="0" borderId="75" xfId="11" applyNumberFormat="1" applyFont="1" applyBorder="1" applyAlignment="1">
      <alignment vertical="center"/>
    </xf>
    <xf numFmtId="166" fontId="59" fillId="10" borderId="115" xfId="14" quotePrefix="1" applyNumberFormat="1" applyFont="1" applyFill="1" applyBorder="1" applyAlignment="1">
      <alignment horizontal="left" vertical="top" wrapText="1"/>
    </xf>
    <xf numFmtId="0" fontId="45" fillId="10" borderId="116" xfId="14" applyFont="1" applyFill="1" applyBorder="1" applyAlignment="1">
      <alignment vertical="top" wrapText="1"/>
    </xf>
    <xf numFmtId="0" fontId="45" fillId="10" borderId="117" xfId="14" applyFont="1" applyFill="1" applyBorder="1" applyAlignment="1">
      <alignment vertical="top" wrapText="1"/>
    </xf>
    <xf numFmtId="0" fontId="59" fillId="10" borderId="118" xfId="14" applyFont="1" applyFill="1" applyBorder="1" applyAlignment="1">
      <alignment horizontal="left" vertical="top" wrapText="1"/>
    </xf>
    <xf numFmtId="4" fontId="59" fillId="10" borderId="118" xfId="14" applyNumberFormat="1" applyFont="1" applyFill="1" applyBorder="1" applyAlignment="1">
      <alignment horizontal="right" vertical="top"/>
    </xf>
    <xf numFmtId="4" fontId="59" fillId="10" borderId="119" xfId="14" applyNumberFormat="1" applyFont="1" applyFill="1" applyBorder="1" applyAlignment="1">
      <alignment horizontal="right" vertical="top"/>
    </xf>
    <xf numFmtId="167" fontId="46" fillId="11" borderId="43" xfId="14" quotePrefix="1" applyNumberFormat="1" applyFont="1" applyFill="1" applyBorder="1" applyAlignment="1">
      <alignment horizontal="left" vertical="top" wrapText="1"/>
    </xf>
    <xf numFmtId="0" fontId="45" fillId="0" borderId="51" xfId="14" applyFont="1" applyBorder="1" applyAlignment="1">
      <alignment vertical="top" wrapText="1"/>
    </xf>
    <xf numFmtId="168" fontId="46" fillId="0" borderId="86" xfId="14" applyNumberFormat="1" applyFont="1" applyBorder="1" applyAlignment="1">
      <alignment horizontal="left" vertical="top" wrapText="1"/>
    </xf>
    <xf numFmtId="0" fontId="46" fillId="0" borderId="60" xfId="14" applyFont="1" applyBorder="1" applyAlignment="1">
      <alignment horizontal="left" vertical="top" wrapText="1"/>
    </xf>
    <xf numFmtId="4" fontId="46" fillId="0" borderId="60" xfId="14" applyNumberFormat="1" applyFont="1" applyBorder="1" applyAlignment="1">
      <alignment horizontal="right" vertical="top"/>
    </xf>
    <xf numFmtId="0" fontId="4" fillId="0" borderId="19" xfId="11" applyBorder="1" applyAlignment="1"/>
    <xf numFmtId="0" fontId="42" fillId="7" borderId="120" xfId="14" applyFont="1" applyFill="1" applyBorder="1" applyAlignment="1">
      <alignment horizontal="left" vertical="top" wrapText="1"/>
    </xf>
    <xf numFmtId="0" fontId="45" fillId="7" borderId="73" xfId="14" applyFont="1" applyFill="1" applyBorder="1" applyAlignment="1">
      <alignment vertical="top" wrapText="1"/>
    </xf>
    <xf numFmtId="168" fontId="46" fillId="7" borderId="74" xfId="14" applyNumberFormat="1" applyFont="1" applyFill="1" applyBorder="1" applyAlignment="1">
      <alignment horizontal="left" vertical="top" wrapText="1"/>
    </xf>
    <xf numFmtId="0" fontId="62" fillId="7" borderId="111" xfId="14" applyFont="1" applyFill="1" applyBorder="1" applyAlignment="1">
      <alignment horizontal="left" vertical="top" wrapText="1"/>
    </xf>
    <xf numFmtId="4" fontId="46" fillId="7" borderId="111" xfId="14" applyNumberFormat="1" applyFont="1" applyFill="1" applyBorder="1" applyAlignment="1">
      <alignment horizontal="right" vertical="top"/>
    </xf>
    <xf numFmtId="4" fontId="46" fillId="7" borderId="66" xfId="14" applyNumberFormat="1" applyFont="1" applyFill="1" applyBorder="1" applyAlignment="1">
      <alignment horizontal="right" vertical="top"/>
    </xf>
    <xf numFmtId="0" fontId="48" fillId="0" borderId="107" xfId="14" applyFont="1" applyFill="1" applyBorder="1" applyAlignment="1">
      <alignment vertical="center" wrapText="1"/>
    </xf>
    <xf numFmtId="0" fontId="48" fillId="12" borderId="11" xfId="14" applyFont="1" applyFill="1" applyBorder="1" applyAlignment="1">
      <alignment horizontal="left" vertical="center" wrapText="1"/>
    </xf>
    <xf numFmtId="4" fontId="48" fillId="12" borderId="11" xfId="14" applyNumberFormat="1" applyFont="1" applyFill="1" applyBorder="1" applyAlignment="1">
      <alignment vertical="center"/>
    </xf>
    <xf numFmtId="4" fontId="46" fillId="12" borderId="11" xfId="11" applyNumberFormat="1" applyFont="1" applyFill="1" applyBorder="1" applyAlignment="1">
      <alignment vertical="top" wrapText="1"/>
    </xf>
    <xf numFmtId="4" fontId="46" fillId="12" borderId="67" xfId="11" applyNumberFormat="1" applyFont="1" applyFill="1" applyBorder="1" applyAlignment="1">
      <alignment vertical="top" wrapText="1"/>
    </xf>
    <xf numFmtId="0" fontId="48" fillId="0" borderId="108" xfId="14" applyFont="1" applyFill="1" applyBorder="1" applyAlignment="1">
      <alignment vertical="center" wrapText="1"/>
    </xf>
    <xf numFmtId="0" fontId="48" fillId="0" borderId="11" xfId="14" applyFont="1" applyFill="1" applyBorder="1" applyAlignment="1">
      <alignment horizontal="left" vertical="center" wrapText="1"/>
    </xf>
    <xf numFmtId="0" fontId="48" fillId="0" borderId="11" xfId="14" applyFont="1" applyFill="1" applyBorder="1" applyAlignment="1">
      <alignment horizontal="left" vertical="top" wrapText="1"/>
    </xf>
    <xf numFmtId="4" fontId="48" fillId="0" borderId="11" xfId="14" applyNumberFormat="1" applyFont="1" applyBorder="1" applyAlignment="1">
      <alignment vertical="top"/>
    </xf>
    <xf numFmtId="4" fontId="46" fillId="0" borderId="11" xfId="11" applyNumberFormat="1" applyFont="1" applyBorder="1" applyAlignment="1">
      <alignment vertical="top" wrapText="1"/>
    </xf>
    <xf numFmtId="4" fontId="46" fillId="0" borderId="67" xfId="11" applyNumberFormat="1" applyFont="1" applyBorder="1" applyAlignment="1">
      <alignment vertical="top" wrapText="1"/>
    </xf>
    <xf numFmtId="0" fontId="45" fillId="4" borderId="73" xfId="14" applyFont="1" applyFill="1" applyBorder="1" applyAlignment="1">
      <alignment horizontal="left" vertical="top" wrapText="1"/>
    </xf>
    <xf numFmtId="168" fontId="46" fillId="4" borderId="74" xfId="14" applyNumberFormat="1" applyFont="1" applyFill="1" applyBorder="1" applyAlignment="1">
      <alignment horizontal="left" vertical="top" wrapText="1"/>
    </xf>
    <xf numFmtId="0" fontId="46" fillId="4" borderId="111" xfId="14" applyFont="1" applyFill="1" applyBorder="1" applyAlignment="1">
      <alignment horizontal="left" vertical="top" wrapText="1"/>
    </xf>
    <xf numFmtId="4" fontId="46" fillId="4" borderId="111" xfId="14" applyNumberFormat="1" applyFont="1" applyFill="1" applyBorder="1" applyAlignment="1">
      <alignment horizontal="right" vertical="top"/>
    </xf>
    <xf numFmtId="4" fontId="46" fillId="4" borderId="66" xfId="14" applyNumberFormat="1" applyFont="1" applyFill="1" applyBorder="1" applyAlignment="1">
      <alignment horizontal="right" vertical="top"/>
    </xf>
    <xf numFmtId="168" fontId="46" fillId="0" borderId="87" xfId="14" applyNumberFormat="1" applyFont="1" applyBorder="1" applyAlignment="1">
      <alignment horizontal="left" vertical="top" wrapText="1"/>
    </xf>
    <xf numFmtId="0" fontId="46" fillId="0" borderId="56" xfId="14" applyFont="1" applyBorder="1" applyAlignment="1">
      <alignment horizontal="left" vertical="top" wrapText="1"/>
    </xf>
    <xf numFmtId="4" fontId="46" fillId="0" borderId="56" xfId="14" applyNumberFormat="1" applyFont="1" applyBorder="1" applyAlignment="1">
      <alignment horizontal="right" vertical="top"/>
    </xf>
    <xf numFmtId="0" fontId="45" fillId="10" borderId="87" xfId="14" applyFont="1" applyFill="1" applyBorder="1" applyAlignment="1">
      <alignment vertical="top" wrapText="1"/>
    </xf>
    <xf numFmtId="0" fontId="59" fillId="10" borderId="56" xfId="14" applyFont="1" applyFill="1" applyBorder="1" applyAlignment="1">
      <alignment horizontal="left" vertical="top" wrapText="1"/>
    </xf>
    <xf numFmtId="167" fontId="46" fillId="11" borderId="55" xfId="14" applyNumberFormat="1" applyFont="1" applyFill="1" applyBorder="1" applyAlignment="1">
      <alignment horizontal="left" vertical="top" wrapText="1"/>
    </xf>
    <xf numFmtId="0" fontId="45" fillId="11" borderId="87" xfId="14" applyFont="1" applyFill="1" applyBorder="1" applyAlignment="1">
      <alignment vertical="top" wrapText="1"/>
    </xf>
    <xf numFmtId="4" fontId="46" fillId="11" borderId="56" xfId="14" applyNumberFormat="1" applyFont="1" applyFill="1" applyBorder="1" applyAlignment="1">
      <alignment horizontal="right" vertical="top"/>
    </xf>
    <xf numFmtId="4" fontId="46" fillId="11" borderId="57" xfId="14" applyNumberFormat="1" applyFont="1" applyFill="1" applyBorder="1" applyAlignment="1">
      <alignment horizontal="right" vertical="top"/>
    </xf>
    <xf numFmtId="168" fontId="46" fillId="0" borderId="47" xfId="14" applyNumberFormat="1" applyFont="1" applyBorder="1" applyAlignment="1">
      <alignment horizontal="left" vertical="top" wrapText="1"/>
    </xf>
    <xf numFmtId="0" fontId="4" fillId="0" borderId="121" xfId="11" applyBorder="1" applyAlignment="1"/>
    <xf numFmtId="4" fontId="60" fillId="0" borderId="122" xfId="11" applyNumberFormat="1" applyFont="1" applyBorder="1" applyAlignment="1">
      <alignment vertical="top"/>
    </xf>
    <xf numFmtId="0" fontId="48" fillId="0" borderId="88" xfId="14" applyFont="1" applyBorder="1" applyAlignment="1">
      <alignment vertical="center" wrapText="1"/>
    </xf>
    <xf numFmtId="0" fontId="48" fillId="0" borderId="89" xfId="14" applyFont="1" applyBorder="1" applyAlignment="1">
      <alignment vertical="center" wrapText="1"/>
    </xf>
    <xf numFmtId="168" fontId="58" fillId="0" borderId="89" xfId="14" applyNumberFormat="1" applyFont="1" applyBorder="1" applyAlignment="1">
      <alignment horizontal="left" vertical="center" wrapText="1"/>
    </xf>
    <xf numFmtId="0" fontId="54" fillId="0" borderId="91" xfId="14" applyFont="1" applyBorder="1" applyAlignment="1">
      <alignment horizontal="right" vertical="center" wrapText="1"/>
    </xf>
    <xf numFmtId="4" fontId="51" fillId="0" borderId="91" xfId="14" applyNumberFormat="1" applyFont="1" applyBorder="1" applyAlignment="1">
      <alignment horizontal="right" vertical="center" wrapText="1"/>
    </xf>
    <xf numFmtId="4" fontId="51" fillId="0" borderId="123" xfId="14" applyNumberFormat="1" applyFont="1" applyBorder="1" applyAlignment="1">
      <alignment horizontal="right" vertical="center" wrapText="1"/>
    </xf>
    <xf numFmtId="0" fontId="48" fillId="0" borderId="0" xfId="14" applyFont="1" applyBorder="1" applyAlignment="1">
      <alignment vertical="center" wrapText="1"/>
    </xf>
    <xf numFmtId="168" fontId="58" fillId="0" borderId="0" xfId="14" applyNumberFormat="1" applyFont="1" applyBorder="1" applyAlignment="1">
      <alignment horizontal="left" vertical="center" wrapText="1"/>
    </xf>
    <xf numFmtId="0" fontId="54" fillId="0" borderId="0" xfId="14" applyFont="1" applyBorder="1" applyAlignment="1">
      <alignment horizontal="right" vertical="center" wrapText="1"/>
    </xf>
    <xf numFmtId="4" fontId="51" fillId="0" borderId="0" xfId="14" applyNumberFormat="1" applyFont="1" applyBorder="1" applyAlignment="1">
      <alignment horizontal="right" vertical="center" wrapText="1"/>
    </xf>
    <xf numFmtId="4" fontId="57" fillId="0" borderId="91" xfId="14" applyNumberFormat="1" applyFont="1" applyBorder="1" applyAlignment="1">
      <alignment horizontal="right" vertical="center" wrapText="1"/>
    </xf>
    <xf numFmtId="4" fontId="57" fillId="0" borderId="124" xfId="14" applyNumberFormat="1" applyFont="1" applyBorder="1" applyAlignment="1">
      <alignment horizontal="right" vertical="center" wrapText="1"/>
    </xf>
    <xf numFmtId="0" fontId="48" fillId="0" borderId="125" xfId="14" applyFont="1" applyBorder="1" applyAlignment="1">
      <alignment vertical="center" wrapText="1"/>
    </xf>
    <xf numFmtId="4" fontId="48" fillId="0" borderId="52" xfId="14" applyNumberFormat="1" applyFont="1" applyBorder="1" applyAlignment="1">
      <alignment vertical="center" wrapText="1"/>
    </xf>
    <xf numFmtId="4" fontId="60" fillId="0" borderId="13" xfId="11" applyNumberFormat="1" applyFont="1" applyBorder="1" applyAlignment="1">
      <alignment vertical="center"/>
    </xf>
    <xf numFmtId="0" fontId="42" fillId="7" borderId="72" xfId="14" applyFont="1" applyFill="1" applyBorder="1" applyAlignment="1">
      <alignment horizontal="left"/>
    </xf>
    <xf numFmtId="0" fontId="42" fillId="7" borderId="11" xfId="14" applyFont="1" applyFill="1" applyBorder="1"/>
    <xf numFmtId="4" fontId="42" fillId="7" borderId="128" xfId="14" applyNumberFormat="1" applyFont="1" applyFill="1" applyBorder="1" applyAlignment="1">
      <alignment vertical="top" wrapText="1"/>
    </xf>
    <xf numFmtId="4" fontId="42" fillId="7" borderId="13" xfId="14" applyNumberFormat="1" applyFont="1" applyFill="1" applyBorder="1" applyAlignment="1">
      <alignment vertical="top" wrapText="1"/>
    </xf>
    <xf numFmtId="0" fontId="43" fillId="0" borderId="107" xfId="14" applyFont="1" applyBorder="1"/>
    <xf numFmtId="0" fontId="43" fillId="4" borderId="22" xfId="14" applyFont="1" applyFill="1" applyBorder="1" applyAlignment="1">
      <alignment horizontal="left"/>
    </xf>
    <xf numFmtId="0" fontId="43" fillId="4" borderId="22" xfId="14" applyFont="1" applyFill="1" applyBorder="1"/>
    <xf numFmtId="4" fontId="43" fillId="4" borderId="129" xfId="14" applyNumberFormat="1" applyFont="1" applyFill="1" applyBorder="1" applyAlignment="1">
      <alignment vertical="top" wrapText="1"/>
    </xf>
    <xf numFmtId="4" fontId="43" fillId="4" borderId="23" xfId="14" applyNumberFormat="1" applyFont="1" applyFill="1" applyBorder="1" applyAlignment="1">
      <alignment vertical="top" wrapText="1"/>
    </xf>
    <xf numFmtId="0" fontId="43" fillId="0" borderId="108" xfId="14" applyFont="1" applyBorder="1"/>
    <xf numFmtId="0" fontId="43" fillId="0" borderId="19" xfId="14" applyFont="1" applyBorder="1"/>
    <xf numFmtId="0" fontId="43" fillId="0" borderId="19" xfId="14" applyFont="1" applyBorder="1" applyAlignment="1">
      <alignment vertical="top"/>
    </xf>
    <xf numFmtId="0" fontId="43" fillId="0" borderId="19" xfId="14" applyFont="1" applyBorder="1" applyAlignment="1">
      <alignment vertical="top" wrapText="1"/>
    </xf>
    <xf numFmtId="4" fontId="43" fillId="0" borderId="130" xfId="14" applyNumberFormat="1" applyFont="1" applyBorder="1" applyAlignment="1">
      <alignment vertical="top" wrapText="1"/>
    </xf>
    <xf numFmtId="0" fontId="43" fillId="4" borderId="11" xfId="14" applyFont="1" applyFill="1" applyBorder="1" applyAlignment="1">
      <alignment horizontal="left"/>
    </xf>
    <xf numFmtId="0" fontId="43" fillId="4" borderId="11" xfId="14" applyFont="1" applyFill="1" applyBorder="1"/>
    <xf numFmtId="4" fontId="43" fillId="4" borderId="11" xfId="14" applyNumberFormat="1" applyFont="1" applyFill="1" applyBorder="1" applyAlignment="1">
      <alignment vertical="top" wrapText="1"/>
    </xf>
    <xf numFmtId="4" fontId="43" fillId="4" borderId="131" xfId="14" applyNumberFormat="1" applyFont="1" applyFill="1" applyBorder="1" applyAlignment="1">
      <alignment vertical="top" wrapText="1"/>
    </xf>
    <xf numFmtId="4" fontId="43" fillId="4" borderId="17" xfId="14" applyNumberFormat="1" applyFont="1" applyFill="1" applyBorder="1" applyAlignment="1">
      <alignment vertical="top" wrapText="1"/>
    </xf>
    <xf numFmtId="0" fontId="43" fillId="3" borderId="22" xfId="14" applyFont="1" applyFill="1" applyBorder="1" applyAlignment="1">
      <alignment horizontal="left"/>
    </xf>
    <xf numFmtId="4" fontId="43" fillId="3" borderId="129" xfId="14" applyNumberFormat="1" applyFont="1" applyFill="1" applyBorder="1" applyAlignment="1">
      <alignment vertical="top" wrapText="1"/>
    </xf>
    <xf numFmtId="4" fontId="43" fillId="3" borderId="23" xfId="14" applyNumberFormat="1" applyFont="1" applyFill="1" applyBorder="1" applyAlignment="1">
      <alignment vertical="top" wrapText="1"/>
    </xf>
    <xf numFmtId="0" fontId="54" fillId="0" borderId="132" xfId="14" applyFont="1" applyBorder="1" applyAlignment="1">
      <alignment horizontal="left" vertical="center"/>
    </xf>
    <xf numFmtId="0" fontId="42" fillId="7" borderId="72" xfId="14" applyFont="1" applyFill="1" applyBorder="1" applyAlignment="1">
      <alignment horizontal="left" vertical="top" wrapText="1"/>
    </xf>
    <xf numFmtId="0" fontId="43" fillId="7" borderId="11" xfId="14" applyFont="1" applyFill="1" applyBorder="1" applyAlignment="1">
      <alignment horizontal="left" vertical="top" wrapText="1"/>
    </xf>
    <xf numFmtId="4" fontId="43" fillId="7" borderId="19" xfId="14" applyNumberFormat="1" applyFont="1" applyFill="1" applyBorder="1" applyAlignment="1">
      <alignment vertical="top" wrapText="1"/>
    </xf>
    <xf numFmtId="4" fontId="60" fillId="7" borderId="19" xfId="11" applyNumberFormat="1" applyFont="1" applyFill="1" applyBorder="1" applyAlignment="1">
      <alignment vertical="top"/>
    </xf>
    <xf numFmtId="4" fontId="60" fillId="7" borderId="133" xfId="11" applyNumberFormat="1" applyFont="1" applyFill="1" applyBorder="1" applyAlignment="1">
      <alignment vertical="top"/>
    </xf>
    <xf numFmtId="0" fontId="48" fillId="0" borderId="107" xfId="14" applyFont="1" applyBorder="1" applyAlignment="1">
      <alignment vertical="center" wrapText="1"/>
    </xf>
    <xf numFmtId="4" fontId="45" fillId="12" borderId="11" xfId="14" applyNumberFormat="1" applyFont="1" applyFill="1" applyBorder="1" applyAlignment="1">
      <alignment vertical="center" wrapText="1"/>
    </xf>
    <xf numFmtId="4" fontId="46" fillId="12" borderId="11" xfId="11" applyNumberFormat="1" applyFont="1" applyFill="1" applyBorder="1" applyAlignment="1">
      <alignment vertical="center"/>
    </xf>
    <xf numFmtId="4" fontId="46" fillId="12" borderId="26" xfId="11" applyNumberFormat="1" applyFont="1" applyFill="1" applyBorder="1" applyAlignment="1">
      <alignment vertical="center"/>
    </xf>
    <xf numFmtId="0" fontId="48" fillId="0" borderId="134" xfId="14" applyFont="1" applyBorder="1" applyAlignment="1">
      <alignment vertical="center" wrapText="1"/>
    </xf>
    <xf numFmtId="0" fontId="48" fillId="0" borderId="135" xfId="14" applyFont="1" applyBorder="1" applyAlignment="1">
      <alignment horizontal="left" vertical="center" wrapText="1"/>
    </xf>
    <xf numFmtId="0" fontId="45" fillId="0" borderId="135" xfId="14" applyFont="1" applyBorder="1" applyAlignment="1">
      <alignment horizontal="left" vertical="top" wrapText="1"/>
    </xf>
    <xf numFmtId="4" fontId="45" fillId="0" borderId="136" xfId="14" applyNumberFormat="1" applyFont="1" applyBorder="1" applyAlignment="1">
      <alignment vertical="top" wrapText="1"/>
    </xf>
    <xf numFmtId="4" fontId="46" fillId="0" borderId="135" xfId="11" applyNumberFormat="1" applyFont="1" applyBorder="1" applyAlignment="1">
      <alignment vertical="top"/>
    </xf>
    <xf numFmtId="4" fontId="46" fillId="0" borderId="137" xfId="11" applyNumberFormat="1" applyFont="1" applyBorder="1" applyAlignment="1">
      <alignment vertical="top"/>
    </xf>
    <xf numFmtId="0" fontId="48" fillId="0" borderId="138" xfId="14" applyFont="1" applyBorder="1"/>
    <xf numFmtId="0" fontId="48" fillId="0" borderId="139" xfId="14" applyFont="1" applyBorder="1"/>
    <xf numFmtId="0" fontId="54" fillId="0" borderId="140" xfId="14" applyFont="1" applyBorder="1" applyAlignment="1">
      <alignment horizontal="right" vertical="center" wrapText="1"/>
    </xf>
    <xf numFmtId="4" fontId="63" fillId="0" borderId="141" xfId="14" applyNumberFormat="1" applyFont="1" applyBorder="1" applyAlignment="1">
      <alignment vertical="center"/>
    </xf>
    <xf numFmtId="4" fontId="63" fillId="0" borderId="142" xfId="14" applyNumberFormat="1" applyFont="1" applyBorder="1" applyAlignment="1">
      <alignment vertical="center"/>
    </xf>
    <xf numFmtId="4" fontId="29" fillId="0" borderId="51" xfId="14" applyNumberFormat="1" applyFont="1" applyBorder="1" applyAlignment="1">
      <alignment vertical="top"/>
    </xf>
    <xf numFmtId="4" fontId="29" fillId="0" borderId="55" xfId="14" applyNumberFormat="1" applyFont="1" applyBorder="1" applyAlignment="1">
      <alignment vertical="top"/>
    </xf>
    <xf numFmtId="4" fontId="1" fillId="0" borderId="43" xfId="2" applyNumberFormat="1" applyFont="1" applyBorder="1" applyAlignment="1">
      <alignment vertical="top" wrapText="1"/>
    </xf>
    <xf numFmtId="4" fontId="33" fillId="0" borderId="67" xfId="2" applyNumberFormat="1" applyFont="1" applyBorder="1" applyAlignment="1">
      <alignment horizontal="right" vertical="top"/>
    </xf>
    <xf numFmtId="4" fontId="1" fillId="0" borderId="47" xfId="2" applyNumberFormat="1" applyFont="1" applyBorder="1" applyAlignment="1">
      <alignment vertical="top"/>
    </xf>
    <xf numFmtId="4" fontId="1" fillId="0" borderId="48" xfId="2" applyNumberFormat="1" applyFont="1" applyBorder="1" applyAlignment="1">
      <alignment horizontal="right" vertical="top"/>
    </xf>
    <xf numFmtId="4" fontId="1" fillId="0" borderId="51" xfId="2" applyNumberFormat="1" applyFont="1" applyBorder="1" applyAlignment="1">
      <alignment vertical="top"/>
    </xf>
    <xf numFmtId="4" fontId="1" fillId="0" borderId="52" xfId="2" applyNumberFormat="1" applyFont="1" applyBorder="1" applyAlignment="1">
      <alignment horizontal="right" vertical="top"/>
    </xf>
    <xf numFmtId="4" fontId="1" fillId="0" borderId="49" xfId="2" applyNumberFormat="1" applyFont="1" applyBorder="1" applyAlignment="1">
      <alignment horizontal="right" vertical="top"/>
    </xf>
    <xf numFmtId="4" fontId="1" fillId="0" borderId="53" xfId="2" applyNumberFormat="1" applyFont="1" applyBorder="1" applyAlignment="1">
      <alignment horizontal="right" vertical="top"/>
    </xf>
    <xf numFmtId="4" fontId="1" fillId="0" borderId="69" xfId="2" applyNumberFormat="1" applyFont="1" applyBorder="1" applyAlignment="1">
      <alignment horizontal="right" vertical="center"/>
    </xf>
    <xf numFmtId="4" fontId="26" fillId="0" borderId="55" xfId="2" applyNumberFormat="1" applyFont="1" applyBorder="1" applyAlignment="1">
      <alignment horizontal="right" vertical="center"/>
    </xf>
    <xf numFmtId="4" fontId="26" fillId="0" borderId="57" xfId="2" applyNumberFormat="1" applyFont="1" applyBorder="1" applyAlignment="1">
      <alignment horizontal="right" vertical="center"/>
    </xf>
    <xf numFmtId="4" fontId="26" fillId="0" borderId="10" xfId="2" applyNumberFormat="1" applyFont="1" applyBorder="1" applyAlignment="1">
      <alignment horizontal="right" vertical="center"/>
    </xf>
    <xf numFmtId="4" fontId="26" fillId="0" borderId="68" xfId="2" applyNumberFormat="1" applyFont="1" applyBorder="1" applyAlignment="1">
      <alignment horizontal="right" vertical="center"/>
    </xf>
    <xf numFmtId="0" fontId="26" fillId="0" borderId="10" xfId="2" applyFont="1" applyBorder="1" applyAlignment="1">
      <alignment horizontal="left" vertical="top" wrapText="1"/>
    </xf>
    <xf numFmtId="49" fontId="26" fillId="0" borderId="10" xfId="2" applyNumberFormat="1" applyFont="1" applyBorder="1" applyAlignment="1">
      <alignment horizontal="center" vertical="center"/>
    </xf>
    <xf numFmtId="49" fontId="26" fillId="0" borderId="11" xfId="2" applyNumberFormat="1" applyFont="1" applyBorder="1" applyAlignment="1">
      <alignment horizontal="center" vertical="center"/>
    </xf>
    <xf numFmtId="0" fontId="28" fillId="0" borderId="11" xfId="2" applyFont="1" applyBorder="1" applyAlignment="1">
      <alignment horizontal="left" vertical="top" wrapText="1"/>
    </xf>
    <xf numFmtId="0" fontId="26" fillId="0" borderId="11" xfId="2" applyFont="1" applyBorder="1" applyAlignment="1">
      <alignment horizontal="left" vertical="top" wrapText="1"/>
    </xf>
    <xf numFmtId="49" fontId="31" fillId="0" borderId="51" xfId="2" applyNumberFormat="1" applyFont="1" applyBorder="1" applyAlignment="1">
      <alignment horizontal="center" vertical="center"/>
    </xf>
    <xf numFmtId="4" fontId="64" fillId="0" borderId="51" xfId="2" applyNumberFormat="1" applyFont="1" applyBorder="1" applyAlignment="1">
      <alignment vertical="center" wrapText="1"/>
    </xf>
    <xf numFmtId="0" fontId="65" fillId="0" borderId="51" xfId="2" applyFont="1" applyBorder="1" applyAlignment="1">
      <alignment vertical="top" wrapText="1"/>
    </xf>
    <xf numFmtId="4" fontId="64" fillId="0" borderId="53" xfId="2" applyNumberFormat="1" applyFont="1" applyBorder="1" applyAlignment="1">
      <alignment vertical="center" wrapText="1"/>
    </xf>
    <xf numFmtId="4" fontId="64" fillId="0" borderId="51" xfId="2" applyNumberFormat="1" applyFont="1" applyBorder="1" applyAlignment="1">
      <alignment horizontal="right" vertical="center"/>
    </xf>
    <xf numFmtId="0" fontId="65" fillId="0" borderId="51" xfId="2" applyFont="1" applyBorder="1" applyAlignment="1">
      <alignment horizontal="left" vertical="top" wrapText="1"/>
    </xf>
    <xf numFmtId="4" fontId="64" fillId="0" borderId="53" xfId="2" applyNumberFormat="1" applyFont="1" applyBorder="1" applyAlignment="1">
      <alignment horizontal="right" vertical="center"/>
    </xf>
    <xf numFmtId="4" fontId="64" fillId="0" borderId="51" xfId="2" applyNumberFormat="1" applyFont="1" applyBorder="1" applyAlignment="1">
      <alignment horizontal="left" vertical="center"/>
    </xf>
    <xf numFmtId="4" fontId="64" fillId="0" borderId="51" xfId="2" applyNumberFormat="1" applyFont="1" applyBorder="1" applyAlignment="1">
      <alignment horizontal="left" vertical="center" wrapText="1"/>
    </xf>
    <xf numFmtId="4" fontId="64" fillId="0" borderId="53" xfId="2" applyNumberFormat="1" applyFont="1" applyBorder="1" applyAlignment="1">
      <alignment horizontal="left" vertical="center" wrapText="1"/>
    </xf>
    <xf numFmtId="4" fontId="65" fillId="0" borderId="57" xfId="2" applyNumberFormat="1" applyFont="1" applyBorder="1" applyAlignment="1">
      <alignment horizontal="left" vertical="top" wrapText="1"/>
    </xf>
    <xf numFmtId="49" fontId="26" fillId="0" borderId="51" xfId="2" applyNumberFormat="1" applyFont="1" applyBorder="1" applyAlignment="1">
      <alignment horizontal="center" vertical="center"/>
    </xf>
    <xf numFmtId="49" fontId="26" fillId="0" borderId="63" xfId="2" applyNumberFormat="1" applyFont="1" applyBorder="1" applyAlignment="1">
      <alignment horizontal="center" vertical="center"/>
    </xf>
    <xf numFmtId="4" fontId="66" fillId="0" borderId="63" xfId="2" applyNumberFormat="1" applyFont="1" applyBorder="1" applyAlignment="1">
      <alignment horizontal="right" vertical="center"/>
    </xf>
    <xf numFmtId="0" fontId="28" fillId="0" borderId="63" xfId="2" applyFont="1" applyBorder="1" applyAlignment="1">
      <alignment horizontal="left" vertical="top" wrapText="1"/>
    </xf>
    <xf numFmtId="4" fontId="66" fillId="0" borderId="65" xfId="2" applyNumberFormat="1" applyFont="1" applyBorder="1" applyAlignment="1">
      <alignment horizontal="right" vertical="center"/>
    </xf>
    <xf numFmtId="4" fontId="26" fillId="0" borderId="51" xfId="2" applyNumberFormat="1" applyFont="1" applyBorder="1" applyAlignment="1">
      <alignment horizontal="right" vertical="center"/>
    </xf>
    <xf numFmtId="49" fontId="66" fillId="0" borderId="51" xfId="2" applyNumberFormat="1" applyFont="1" applyBorder="1" applyAlignment="1">
      <alignment horizontal="center" vertical="center"/>
    </xf>
    <xf numFmtId="4" fontId="66" fillId="0" borderId="51" xfId="2" applyNumberFormat="1" applyFont="1" applyBorder="1" applyAlignment="1">
      <alignment horizontal="right" vertical="center"/>
    </xf>
    <xf numFmtId="0" fontId="34" fillId="0" borderId="51" xfId="2" applyFont="1" applyBorder="1" applyAlignment="1">
      <alignment horizontal="left" vertical="top" wrapText="1"/>
    </xf>
    <xf numFmtId="4" fontId="66" fillId="0" borderId="53" xfId="2" applyNumberFormat="1" applyFont="1" applyBorder="1" applyAlignment="1">
      <alignment horizontal="right" vertical="center"/>
    </xf>
    <xf numFmtId="0" fontId="25" fillId="0" borderId="143" xfId="2" applyFont="1" applyBorder="1" applyAlignment="1">
      <alignment horizontal="left" vertical="top" wrapText="1"/>
    </xf>
    <xf numFmtId="4" fontId="22" fillId="0" borderId="144" xfId="2" applyNumberFormat="1" applyFont="1" applyBorder="1"/>
    <xf numFmtId="164" fontId="10" fillId="4" borderId="11" xfId="1" applyNumberFormat="1" applyFont="1" applyFill="1" applyBorder="1" applyAlignment="1">
      <alignment horizontal="right" vertical="center" wrapText="1"/>
    </xf>
    <xf numFmtId="49" fontId="9" fillId="0" borderId="22" xfId="1" applyNumberFormat="1" applyFont="1" applyFill="1" applyBorder="1" applyAlignment="1">
      <alignment horizontal="center" vertical="center" wrapText="1"/>
    </xf>
    <xf numFmtId="43" fontId="8" fillId="3" borderId="25" xfId="1" applyNumberFormat="1" applyFont="1" applyFill="1" applyBorder="1" applyAlignment="1">
      <alignment horizontal="center" vertical="center" wrapText="1"/>
    </xf>
    <xf numFmtId="43" fontId="8" fillId="3" borderId="0" xfId="1" applyNumberFormat="1" applyFont="1" applyFill="1" applyBorder="1" applyAlignment="1">
      <alignment horizontal="center" vertical="center" wrapText="1"/>
    </xf>
    <xf numFmtId="43" fontId="8" fillId="3" borderId="23" xfId="1" applyNumberFormat="1" applyFont="1" applyFill="1" applyBorder="1" applyAlignment="1">
      <alignment horizontal="center" vertical="center" wrapText="1"/>
    </xf>
    <xf numFmtId="4" fontId="14" fillId="0" borderId="22" xfId="1" applyNumberFormat="1" applyFont="1" applyFill="1" applyBorder="1" applyAlignment="1">
      <alignment horizontal="left" vertical="center" wrapText="1"/>
    </xf>
    <xf numFmtId="4" fontId="9" fillId="0" borderId="0" xfId="1" applyNumberFormat="1" applyFont="1" applyFill="1" applyBorder="1" applyAlignment="1">
      <alignment horizontal="right" vertical="center" wrapText="1"/>
    </xf>
    <xf numFmtId="4" fontId="9" fillId="0" borderId="23" xfId="1" applyNumberFormat="1" applyFont="1" applyFill="1" applyBorder="1" applyAlignment="1">
      <alignment horizontal="right" vertical="center" wrapText="1"/>
    </xf>
    <xf numFmtId="4" fontId="10" fillId="3" borderId="11" xfId="1" applyNumberFormat="1" applyFont="1" applyFill="1" applyBorder="1" applyAlignment="1">
      <alignment horizontal="right" vertical="center" wrapText="1"/>
    </xf>
    <xf numFmtId="4" fontId="10" fillId="3" borderId="12" xfId="1" applyNumberFormat="1" applyFont="1" applyFill="1" applyBorder="1" applyAlignment="1">
      <alignment horizontal="right" vertical="center" wrapText="1"/>
    </xf>
    <xf numFmtId="4" fontId="10" fillId="3" borderId="13" xfId="1" applyNumberFormat="1" applyFont="1" applyFill="1" applyBorder="1" applyAlignment="1">
      <alignment horizontal="right" vertical="center" wrapText="1"/>
    </xf>
    <xf numFmtId="0" fontId="8" fillId="3" borderId="10" xfId="1" applyFont="1" applyFill="1" applyBorder="1" applyAlignment="1">
      <alignment horizontal="center" vertical="center" wrapText="1"/>
    </xf>
    <xf numFmtId="0" fontId="22" fillId="9" borderId="80" xfId="14" applyFont="1" applyFill="1" applyBorder="1" applyAlignment="1">
      <alignment horizontal="center" vertical="center"/>
    </xf>
    <xf numFmtId="0" fontId="22" fillId="9" borderId="81" xfId="14" applyFont="1" applyFill="1" applyBorder="1" applyAlignment="1">
      <alignment horizontal="center" vertical="center"/>
    </xf>
    <xf numFmtId="0" fontId="22" fillId="9" borderId="82" xfId="14" applyFont="1" applyFill="1" applyBorder="1" applyAlignment="1">
      <alignment horizontal="center" vertical="center"/>
    </xf>
    <xf numFmtId="0" fontId="22" fillId="9" borderId="83" xfId="14" applyFont="1" applyFill="1" applyBorder="1" applyAlignment="1">
      <alignment horizontal="center" vertical="center"/>
    </xf>
    <xf numFmtId="0" fontId="22" fillId="9" borderId="84" xfId="14" applyFont="1" applyFill="1" applyBorder="1" applyAlignment="1">
      <alignment horizontal="center" vertical="center"/>
    </xf>
    <xf numFmtId="0" fontId="22" fillId="9" borderId="85" xfId="14" applyFont="1" applyFill="1" applyBorder="1" applyAlignment="1">
      <alignment horizontal="center" vertical="center"/>
    </xf>
    <xf numFmtId="4" fontId="22" fillId="9" borderId="79" xfId="14" applyNumberFormat="1" applyFont="1" applyFill="1" applyBorder="1" applyAlignment="1">
      <alignment horizontal="center" vertical="center"/>
    </xf>
    <xf numFmtId="0" fontId="3" fillId="0" borderId="0" xfId="14" applyFont="1" applyBorder="1" applyAlignment="1">
      <alignment horizontal="left" vertical="top" wrapText="1"/>
    </xf>
    <xf numFmtId="0" fontId="22" fillId="0" borderId="0" xfId="14" applyFont="1" applyBorder="1" applyAlignment="1">
      <alignment horizontal="center" vertical="center"/>
    </xf>
    <xf numFmtId="0" fontId="2" fillId="0" borderId="0" xfId="14" applyBorder="1" applyAlignment="1">
      <alignment horizontal="center" vertical="center"/>
    </xf>
    <xf numFmtId="0" fontId="22" fillId="0" borderId="0" xfId="14" applyFont="1" applyBorder="1" applyAlignment="1">
      <alignment horizontal="center" wrapText="1"/>
    </xf>
    <xf numFmtId="0" fontId="22" fillId="0" borderId="0" xfId="14" applyFont="1" applyBorder="1" applyAlignment="1">
      <alignment horizontal="center"/>
    </xf>
    <xf numFmtId="0" fontId="22" fillId="0" borderId="38" xfId="14" applyFont="1" applyBorder="1" applyAlignment="1">
      <alignment horizontal="center" vertical="center"/>
    </xf>
    <xf numFmtId="0" fontId="22" fillId="0" borderId="39" xfId="14" applyFont="1" applyBorder="1" applyAlignment="1">
      <alignment horizontal="center" vertical="center"/>
    </xf>
    <xf numFmtId="0" fontId="22" fillId="0" borderId="39" xfId="14" applyFont="1" applyBorder="1" applyAlignment="1">
      <alignment horizontal="center" vertical="center" wrapText="1"/>
    </xf>
    <xf numFmtId="0" fontId="22" fillId="0" borderId="41" xfId="14" applyFont="1" applyBorder="1" applyAlignment="1">
      <alignment horizontal="center" vertical="center" wrapText="1"/>
    </xf>
    <xf numFmtId="0" fontId="22" fillId="0" borderId="0" xfId="2" applyFont="1" applyBorder="1" applyAlignment="1">
      <alignment horizontal="center" vertical="center"/>
    </xf>
    <xf numFmtId="49" fontId="21" fillId="0" borderId="43" xfId="2" applyNumberFormat="1" applyFont="1" applyBorder="1" applyAlignment="1">
      <alignment horizontal="center"/>
    </xf>
    <xf numFmtId="0" fontId="22" fillId="0" borderId="76" xfId="2" applyFont="1" applyBorder="1" applyAlignment="1">
      <alignment horizontal="right"/>
    </xf>
    <xf numFmtId="0" fontId="3" fillId="0" borderId="0" xfId="2" applyFont="1" applyAlignment="1">
      <alignment horizontal="left"/>
    </xf>
    <xf numFmtId="0" fontId="6" fillId="0" borderId="0" xfId="2" applyFont="1" applyAlignment="1">
      <alignment horizontal="left" vertical="top" wrapText="1"/>
    </xf>
    <xf numFmtId="0" fontId="7" fillId="0" borderId="0" xfId="1" applyFont="1" applyAlignment="1">
      <alignment horizontal="center" wrapText="1"/>
    </xf>
    <xf numFmtId="0" fontId="1" fillId="0" borderId="0" xfId="1" applyAlignment="1">
      <alignment horizontal="center"/>
    </xf>
    <xf numFmtId="0" fontId="7" fillId="0" borderId="1" xfId="1" applyFont="1" applyBorder="1" applyAlignment="1">
      <alignment horizontal="center"/>
    </xf>
    <xf numFmtId="0" fontId="8" fillId="3" borderId="21" xfId="1" applyFont="1" applyFill="1" applyBorder="1" applyAlignment="1">
      <alignment horizontal="center" vertical="center" wrapText="1"/>
    </xf>
    <xf numFmtId="0" fontId="8" fillId="3" borderId="9" xfId="1" applyFont="1" applyFill="1" applyBorder="1" applyAlignment="1">
      <alignment horizontal="center" vertical="center" wrapText="1"/>
    </xf>
    <xf numFmtId="49" fontId="9" fillId="0" borderId="19" xfId="1" applyNumberFormat="1" applyFont="1" applyFill="1" applyBorder="1" applyAlignment="1">
      <alignment horizontal="center" vertical="center" wrapText="1"/>
    </xf>
    <xf numFmtId="49" fontId="9" fillId="0" borderId="22" xfId="1" applyNumberFormat="1" applyFont="1" applyFill="1" applyBorder="1" applyAlignment="1">
      <alignment horizontal="center" vertical="center" wrapText="1"/>
    </xf>
    <xf numFmtId="43" fontId="8" fillId="0" borderId="6" xfId="1" applyNumberFormat="1" applyFont="1" applyFill="1" applyBorder="1" applyAlignment="1">
      <alignment horizontal="center" vertical="center" wrapText="1"/>
    </xf>
    <xf numFmtId="43" fontId="8" fillId="0" borderId="7" xfId="1" applyNumberFormat="1" applyFont="1" applyFill="1" applyBorder="1" applyAlignment="1">
      <alignment horizontal="center" vertical="center" wrapText="1"/>
    </xf>
    <xf numFmtId="43" fontId="8" fillId="0" borderId="8" xfId="1" applyNumberFormat="1" applyFont="1" applyFill="1" applyBorder="1" applyAlignment="1">
      <alignment horizontal="center" vertical="center" wrapText="1"/>
    </xf>
    <xf numFmtId="43" fontId="8" fillId="0" borderId="18" xfId="1" applyNumberFormat="1" applyFont="1" applyFill="1" applyBorder="1" applyAlignment="1">
      <alignment horizontal="center" vertical="center" wrapText="1"/>
    </xf>
    <xf numFmtId="43" fontId="8" fillId="0" borderId="21" xfId="1" applyNumberFormat="1" applyFont="1" applyFill="1" applyBorder="1" applyAlignment="1">
      <alignment horizontal="center" vertical="center" wrapText="1"/>
    </xf>
    <xf numFmtId="43" fontId="8" fillId="0" borderId="9" xfId="1" applyNumberFormat="1" applyFont="1" applyFill="1" applyBorder="1" applyAlignment="1">
      <alignment horizontal="center" vertical="center" wrapText="1"/>
    </xf>
    <xf numFmtId="43" fontId="8" fillId="0" borderId="19" xfId="1" applyNumberFormat="1" applyFont="1" applyFill="1" applyBorder="1" applyAlignment="1">
      <alignment horizontal="center" vertical="center" wrapText="1"/>
    </xf>
    <xf numFmtId="43" fontId="8" fillId="0" borderId="22" xfId="1" applyNumberFormat="1" applyFont="1" applyFill="1" applyBorder="1" applyAlignment="1">
      <alignment horizontal="center" vertical="center" wrapText="1"/>
    </xf>
    <xf numFmtId="43" fontId="8" fillId="0" borderId="10" xfId="1" applyNumberFormat="1" applyFont="1" applyFill="1" applyBorder="1" applyAlignment="1">
      <alignment horizontal="center" vertical="center" wrapText="1"/>
    </xf>
    <xf numFmtId="43" fontId="8" fillId="0" borderId="20" xfId="1" applyNumberFormat="1" applyFont="1" applyFill="1" applyBorder="1" applyAlignment="1">
      <alignment horizontal="center" vertical="center" wrapText="1"/>
    </xf>
    <xf numFmtId="43" fontId="8" fillId="0" borderId="23" xfId="1" applyNumberFormat="1" applyFont="1" applyFill="1" applyBorder="1" applyAlignment="1">
      <alignment horizontal="center" vertical="center" wrapText="1"/>
    </xf>
    <xf numFmtId="43" fontId="8" fillId="0" borderId="17" xfId="1" applyNumberFormat="1" applyFont="1" applyFill="1" applyBorder="1" applyAlignment="1">
      <alignment horizontal="center" vertical="center" wrapText="1"/>
    </xf>
    <xf numFmtId="0" fontId="8" fillId="3" borderId="18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43" fontId="8" fillId="0" borderId="4" xfId="1" applyNumberFormat="1" applyFont="1" applyFill="1" applyBorder="1" applyAlignment="1">
      <alignment horizontal="center" vertical="center" wrapText="1"/>
    </xf>
    <xf numFmtId="43" fontId="8" fillId="0" borderId="5" xfId="1" applyNumberFormat="1" applyFont="1" applyFill="1" applyBorder="1" applyAlignment="1">
      <alignment horizontal="center" vertical="center" wrapText="1"/>
    </xf>
    <xf numFmtId="0" fontId="48" fillId="0" borderId="0" xfId="14" applyFont="1" applyFill="1" applyBorder="1" applyAlignment="1">
      <alignment horizontal="left" vertical="center" wrapText="1"/>
    </xf>
    <xf numFmtId="0" fontId="3" fillId="0" borderId="0" xfId="14" applyFont="1" applyAlignment="1">
      <alignment horizontal="left" wrapText="1"/>
    </xf>
    <xf numFmtId="0" fontId="3" fillId="0" borderId="0" xfId="14" applyFont="1" applyAlignment="1">
      <alignment horizontal="left"/>
    </xf>
    <xf numFmtId="0" fontId="3" fillId="0" borderId="0" xfId="14" applyFont="1" applyAlignment="1">
      <alignment horizontal="left" vertical="top" wrapText="1"/>
    </xf>
    <xf numFmtId="0" fontId="49" fillId="0" borderId="0" xfId="14" applyFont="1" applyBorder="1" applyAlignment="1">
      <alignment horizontal="center" vertical="center"/>
    </xf>
    <xf numFmtId="0" fontId="54" fillId="0" borderId="95" xfId="14" applyFont="1" applyBorder="1" applyAlignment="1">
      <alignment horizontal="left" vertical="center" wrapText="1"/>
    </xf>
    <xf numFmtId="0" fontId="54" fillId="0" borderId="90" xfId="14" applyFont="1" applyBorder="1" applyAlignment="1">
      <alignment horizontal="left" vertical="center" wrapText="1"/>
    </xf>
    <xf numFmtId="0" fontId="58" fillId="0" borderId="99" xfId="14" applyFont="1" applyBorder="1" applyAlignment="1">
      <alignment horizontal="left" vertical="center" wrapText="1"/>
    </xf>
    <xf numFmtId="0" fontId="48" fillId="0" borderId="103" xfId="14" applyFont="1" applyBorder="1" applyAlignment="1">
      <alignment horizontal="left" vertical="center" wrapText="1"/>
    </xf>
    <xf numFmtId="0" fontId="48" fillId="0" borderId="104" xfId="14" applyFont="1" applyBorder="1" applyAlignment="1">
      <alignment horizontal="left" vertical="center" wrapText="1"/>
    </xf>
    <xf numFmtId="0" fontId="48" fillId="0" borderId="0" xfId="14" applyFont="1" applyBorder="1" applyAlignment="1">
      <alignment horizontal="left" vertical="center" wrapText="1"/>
    </xf>
    <xf numFmtId="0" fontId="54" fillId="0" borderId="112" xfId="14" applyFont="1" applyBorder="1" applyAlignment="1">
      <alignment horizontal="left" vertical="center" wrapText="1"/>
    </xf>
    <xf numFmtId="0" fontId="48" fillId="0" borderId="114" xfId="14" applyFont="1" applyFill="1" applyBorder="1" applyAlignment="1">
      <alignment horizontal="left" vertical="center" wrapText="1"/>
    </xf>
    <xf numFmtId="0" fontId="48" fillId="0" borderId="126" xfId="14" applyFont="1" applyBorder="1" applyAlignment="1">
      <alignment horizontal="left" vertical="center" wrapText="1"/>
    </xf>
    <xf numFmtId="0" fontId="48" fillId="0" borderId="127" xfId="14" applyFont="1" applyBorder="1" applyAlignment="1">
      <alignment horizontal="left" vertical="center" wrapText="1"/>
    </xf>
    <xf numFmtId="0" fontId="3" fillId="0" borderId="0" xfId="16" applyFont="1" applyBorder="1" applyAlignment="1"/>
    <xf numFmtId="0" fontId="41" fillId="0" borderId="0" xfId="16" applyFont="1" applyBorder="1" applyAlignment="1">
      <alignment horizontal="center" vertical="center"/>
    </xf>
    <xf numFmtId="0" fontId="42" fillId="0" borderId="43" xfId="16" applyFont="1" applyBorder="1" applyAlignment="1">
      <alignment vertical="center"/>
    </xf>
    <xf numFmtId="0" fontId="42" fillId="0" borderId="60" xfId="16" applyFont="1" applyBorder="1" applyAlignment="1">
      <alignment horizontal="center" vertical="center" wrapText="1"/>
    </xf>
    <xf numFmtId="0" fontId="42" fillId="0" borderId="86" xfId="16" applyFont="1" applyBorder="1" applyAlignment="1">
      <alignment horizontal="center" vertical="center" wrapText="1"/>
    </xf>
    <xf numFmtId="0" fontId="42" fillId="0" borderId="52" xfId="16" applyFont="1" applyBorder="1" applyAlignment="1">
      <alignment horizontal="center" vertical="center" wrapText="1"/>
    </xf>
    <xf numFmtId="0" fontId="42" fillId="0" borderId="70" xfId="16" applyFont="1" applyBorder="1" applyAlignment="1">
      <alignment horizontal="center" vertical="center" wrapText="1"/>
    </xf>
    <xf numFmtId="0" fontId="42" fillId="0" borderId="56" xfId="16" applyFont="1" applyBorder="1" applyAlignment="1">
      <alignment horizontal="center" vertical="center" wrapText="1"/>
    </xf>
    <xf numFmtId="0" fontId="42" fillId="0" borderId="87" xfId="16" applyFont="1" applyBorder="1" applyAlignment="1">
      <alignment horizontal="center" vertical="center" wrapText="1"/>
    </xf>
    <xf numFmtId="0" fontId="42" fillId="0" borderId="82" xfId="16" applyFont="1" applyBorder="1" applyAlignment="1">
      <alignment horizontal="center" vertical="center" wrapText="1"/>
    </xf>
    <xf numFmtId="0" fontId="42" fillId="0" borderId="43" xfId="16" applyFont="1" applyBorder="1" applyAlignment="1">
      <alignment horizontal="center" vertical="center"/>
    </xf>
    <xf numFmtId="0" fontId="42" fillId="0" borderId="43" xfId="16" applyFont="1" applyBorder="1" applyAlignment="1">
      <alignment horizontal="center" vertical="center" wrapText="1"/>
    </xf>
    <xf numFmtId="0" fontId="36" fillId="0" borderId="44" xfId="16" applyFont="1" applyBorder="1" applyAlignment="1">
      <alignment horizontal="center" vertical="center"/>
    </xf>
    <xf numFmtId="0" fontId="36" fillId="0" borderId="82" xfId="16" applyFont="1" applyBorder="1" applyAlignment="1">
      <alignment horizontal="center" vertical="center"/>
    </xf>
    <xf numFmtId="0" fontId="17" fillId="0" borderId="59" xfId="16" applyFont="1" applyBorder="1" applyAlignment="1">
      <alignment horizontal="center" vertical="center"/>
    </xf>
    <xf numFmtId="0" fontId="17" fillId="0" borderId="51" xfId="16" applyFont="1" applyBorder="1" applyAlignment="1">
      <alignment horizontal="center" vertical="center"/>
    </xf>
    <xf numFmtId="0" fontId="17" fillId="0" borderId="55" xfId="16" applyFont="1" applyBorder="1" applyAlignment="1">
      <alignment horizontal="center" vertical="center"/>
    </xf>
    <xf numFmtId="0" fontId="43" fillId="0" borderId="60" xfId="16" applyFont="1" applyBorder="1" applyAlignment="1">
      <alignment horizontal="center" vertical="center" wrapText="1"/>
    </xf>
    <xf numFmtId="0" fontId="43" fillId="0" borderId="86" xfId="16" applyFont="1" applyBorder="1" applyAlignment="1">
      <alignment horizontal="center" vertical="center" wrapText="1"/>
    </xf>
    <xf numFmtId="0" fontId="44" fillId="0" borderId="52" xfId="16" applyFont="1" applyBorder="1" applyAlignment="1">
      <alignment horizontal="left" vertical="center" wrapText="1"/>
    </xf>
    <xf numFmtId="0" fontId="43" fillId="0" borderId="70" xfId="16" applyFont="1" applyBorder="1" applyAlignment="1">
      <alignment horizontal="left" vertical="center" wrapText="1"/>
    </xf>
    <xf numFmtId="0" fontId="44" fillId="0" borderId="56" xfId="16" applyFont="1" applyBorder="1" applyAlignment="1">
      <alignment horizontal="left" vertical="center" wrapText="1"/>
    </xf>
    <xf numFmtId="0" fontId="44" fillId="0" borderId="87" xfId="16" applyFont="1" applyBorder="1" applyAlignment="1">
      <alignment horizontal="left" vertical="center" wrapText="1"/>
    </xf>
    <xf numFmtId="0" fontId="42" fillId="0" borderId="44" xfId="16" applyFont="1" applyBorder="1" applyAlignment="1">
      <alignment horizontal="center" vertical="center"/>
    </xf>
    <xf numFmtId="0" fontId="42" fillId="0" borderId="82" xfId="16" applyFont="1" applyBorder="1" applyAlignment="1">
      <alignment horizontal="center" vertical="center"/>
    </xf>
    <xf numFmtId="0" fontId="5" fillId="0" borderId="0" xfId="8" applyNumberFormat="1" applyFont="1" applyFill="1" applyBorder="1" applyAlignment="1" applyProtection="1">
      <alignment horizontal="left"/>
      <protection locked="0"/>
    </xf>
    <xf numFmtId="0" fontId="5" fillId="0" borderId="0" xfId="8" applyNumberFormat="1" applyFont="1" applyFill="1" applyBorder="1" applyAlignment="1" applyProtection="1">
      <alignment horizontal="left"/>
      <protection locked="0"/>
    </xf>
    <xf numFmtId="49" fontId="68" fillId="13" borderId="51" xfId="8" applyNumberFormat="1" applyFont="1" applyFill="1" applyBorder="1" applyAlignment="1" applyProtection="1">
      <alignment horizontal="center" vertical="center" wrapText="1"/>
      <protection locked="0"/>
    </xf>
    <xf numFmtId="49" fontId="69" fillId="13" borderId="51" xfId="8" applyNumberFormat="1" applyFont="1" applyFill="1" applyBorder="1" applyAlignment="1" applyProtection="1">
      <alignment horizontal="center" vertical="center" wrapText="1"/>
      <protection locked="0"/>
    </xf>
    <xf numFmtId="49" fontId="69" fillId="13" borderId="51" xfId="8" applyNumberFormat="1" applyFont="1" applyFill="1" applyBorder="1" applyAlignment="1" applyProtection="1">
      <alignment horizontal="center" vertical="center" wrapText="1"/>
      <protection locked="0"/>
    </xf>
    <xf numFmtId="49" fontId="69" fillId="13" borderId="43" xfId="8" applyNumberFormat="1" applyFont="1" applyFill="1" applyBorder="1" applyAlignment="1" applyProtection="1">
      <alignment horizontal="center" vertical="center" wrapText="1"/>
      <protection locked="0"/>
    </xf>
    <xf numFmtId="49" fontId="69" fillId="13" borderId="43" xfId="8" applyNumberFormat="1" applyFont="1" applyFill="1" applyBorder="1" applyAlignment="1" applyProtection="1">
      <alignment horizontal="left" vertical="center" wrapText="1"/>
      <protection locked="0"/>
    </xf>
    <xf numFmtId="49" fontId="69" fillId="13" borderId="43" xfId="8" applyNumberFormat="1" applyFont="1" applyFill="1" applyBorder="1" applyAlignment="1" applyProtection="1">
      <alignment horizontal="right" vertical="center" wrapText="1"/>
      <protection locked="0"/>
    </xf>
    <xf numFmtId="49" fontId="69" fillId="13" borderId="43" xfId="8" applyNumberFormat="1" applyFont="1" applyFill="1" applyBorder="1" applyAlignment="1" applyProtection="1">
      <alignment horizontal="right" vertical="center" wrapText="1"/>
      <protection locked="0"/>
    </xf>
    <xf numFmtId="49" fontId="56" fillId="13" borderId="43" xfId="8" applyNumberFormat="1" applyFont="1" applyFill="1" applyBorder="1" applyAlignment="1" applyProtection="1">
      <alignment horizontal="right" vertical="center" wrapText="1"/>
      <protection locked="0"/>
    </xf>
    <xf numFmtId="0" fontId="70" fillId="0" borderId="0" xfId="8" applyNumberFormat="1" applyFont="1" applyFill="1" applyBorder="1" applyAlignment="1" applyProtection="1">
      <alignment horizontal="left" vertical="top"/>
      <protection locked="0"/>
    </xf>
    <xf numFmtId="49" fontId="56" fillId="13" borderId="0" xfId="8" applyNumberFormat="1" applyFont="1" applyFill="1" applyAlignment="1" applyProtection="1">
      <alignment horizontal="left" vertical="top" wrapText="1"/>
      <protection locked="0"/>
    </xf>
    <xf numFmtId="49" fontId="6" fillId="13" borderId="43" xfId="8" applyNumberFormat="1" applyFont="1" applyFill="1" applyBorder="1" applyAlignment="1" applyProtection="1">
      <alignment horizontal="center" vertical="center" wrapText="1"/>
      <protection locked="0"/>
    </xf>
    <xf numFmtId="49" fontId="6" fillId="13" borderId="43" xfId="8" applyNumberFormat="1" applyFont="1" applyFill="1" applyBorder="1" applyAlignment="1" applyProtection="1">
      <alignment horizontal="center" vertical="center" wrapText="1"/>
      <protection locked="0"/>
    </xf>
    <xf numFmtId="49" fontId="62" fillId="13" borderId="82" xfId="8" applyNumberFormat="1" applyFont="1" applyFill="1" applyBorder="1" applyAlignment="1" applyProtection="1">
      <alignment horizontal="right" vertical="center" wrapText="1"/>
      <protection locked="0"/>
    </xf>
    <xf numFmtId="49" fontId="62" fillId="13" borderId="82" xfId="8" applyNumberFormat="1" applyFont="1" applyFill="1" applyBorder="1" applyAlignment="1" applyProtection="1">
      <alignment horizontal="right" vertical="center" wrapText="1"/>
      <protection locked="0"/>
    </xf>
    <xf numFmtId="49" fontId="67" fillId="14" borderId="43" xfId="8" applyNumberFormat="1" applyFont="1" applyFill="1" applyBorder="1" applyAlignment="1" applyProtection="1">
      <alignment horizontal="center" vertical="center" wrapText="1"/>
      <protection locked="0"/>
    </xf>
    <xf numFmtId="49" fontId="67" fillId="14" borderId="43" xfId="8" applyNumberFormat="1" applyFont="1" applyFill="1" applyBorder="1" applyAlignment="1" applyProtection="1">
      <alignment horizontal="center" vertical="center" wrapText="1"/>
      <protection locked="0"/>
    </xf>
    <xf numFmtId="49" fontId="67" fillId="14" borderId="43" xfId="8" applyNumberFormat="1" applyFont="1" applyFill="1" applyBorder="1" applyAlignment="1" applyProtection="1">
      <alignment horizontal="left" vertical="center" wrapText="1"/>
      <protection locked="0"/>
    </xf>
    <xf numFmtId="49" fontId="67" fillId="14" borderId="43" xfId="8" applyNumberFormat="1" applyFont="1" applyFill="1" applyBorder="1" applyAlignment="1" applyProtection="1">
      <alignment horizontal="right" vertical="center" wrapText="1"/>
      <protection locked="0"/>
    </xf>
    <xf numFmtId="49" fontId="67" fillId="14" borderId="43" xfId="8" applyNumberFormat="1" applyFont="1" applyFill="1" applyBorder="1" applyAlignment="1" applyProtection="1">
      <alignment horizontal="right" vertical="center" wrapText="1"/>
      <protection locked="0"/>
    </xf>
    <xf numFmtId="49" fontId="69" fillId="15" borderId="43" xfId="8" applyNumberFormat="1" applyFont="1" applyFill="1" applyBorder="1" applyAlignment="1" applyProtection="1">
      <alignment horizontal="center" vertical="center" wrapText="1"/>
      <protection locked="0"/>
    </xf>
    <xf numFmtId="49" fontId="68" fillId="15" borderId="43" xfId="8" applyNumberFormat="1" applyFont="1" applyFill="1" applyBorder="1" applyAlignment="1" applyProtection="1">
      <alignment horizontal="center" vertical="center" wrapText="1"/>
      <protection locked="0"/>
    </xf>
    <xf numFmtId="49" fontId="69" fillId="15" borderId="43" xfId="8" applyNumberFormat="1" applyFont="1" applyFill="1" applyBorder="1" applyAlignment="1" applyProtection="1">
      <alignment horizontal="left" vertical="center" wrapText="1"/>
      <protection locked="0"/>
    </xf>
    <xf numFmtId="49" fontId="69" fillId="15" borderId="43" xfId="8" applyNumberFormat="1" applyFont="1" applyFill="1" applyBorder="1" applyAlignment="1" applyProtection="1">
      <alignment horizontal="right" vertical="center" wrapText="1"/>
      <protection locked="0"/>
    </xf>
    <xf numFmtId="49" fontId="69" fillId="15" borderId="43" xfId="8" applyNumberFormat="1" applyFont="1" applyFill="1" applyBorder="1" applyAlignment="1" applyProtection="1">
      <alignment horizontal="right" vertical="center" wrapText="1"/>
      <protection locked="0"/>
    </xf>
    <xf numFmtId="0" fontId="71" fillId="0" borderId="0" xfId="12" applyNumberFormat="1" applyFont="1" applyFill="1" applyBorder="1" applyAlignment="1" applyProtection="1">
      <alignment horizontal="left"/>
      <protection locked="0"/>
    </xf>
    <xf numFmtId="0" fontId="71" fillId="0" borderId="0" xfId="12" applyNumberFormat="1" applyFont="1" applyFill="1" applyBorder="1" applyAlignment="1" applyProtection="1">
      <alignment horizontal="left"/>
      <protection locked="0"/>
    </xf>
    <xf numFmtId="49" fontId="73" fillId="13" borderId="51" xfId="12" applyNumberFormat="1" applyFont="1" applyFill="1" applyBorder="1" applyAlignment="1" applyProtection="1">
      <alignment horizontal="center" vertical="center" wrapText="1"/>
      <protection locked="0"/>
    </xf>
    <xf numFmtId="49" fontId="74" fillId="13" borderId="51" xfId="12" applyNumberFormat="1" applyFont="1" applyFill="1" applyBorder="1" applyAlignment="1" applyProtection="1">
      <alignment horizontal="center" vertical="center" wrapText="1"/>
      <protection locked="0"/>
    </xf>
    <xf numFmtId="49" fontId="74" fillId="13" borderId="51" xfId="12" applyNumberFormat="1" applyFont="1" applyFill="1" applyBorder="1" applyAlignment="1" applyProtection="1">
      <alignment horizontal="center" vertical="center" wrapText="1"/>
      <protection locked="0"/>
    </xf>
    <xf numFmtId="49" fontId="74" fillId="13" borderId="43" xfId="12" applyNumberFormat="1" applyFont="1" applyFill="1" applyBorder="1" applyAlignment="1" applyProtection="1">
      <alignment horizontal="center" vertical="center" wrapText="1"/>
      <protection locked="0"/>
    </xf>
    <xf numFmtId="49" fontId="74" fillId="13" borderId="43" xfId="12" applyNumberFormat="1" applyFont="1" applyFill="1" applyBorder="1" applyAlignment="1" applyProtection="1">
      <alignment horizontal="left" vertical="center" wrapText="1"/>
      <protection locked="0"/>
    </xf>
    <xf numFmtId="49" fontId="74" fillId="13" borderId="43" xfId="12" applyNumberFormat="1" applyFont="1" applyFill="1" applyBorder="1" applyAlignment="1" applyProtection="1">
      <alignment horizontal="right" vertical="center" wrapText="1"/>
      <protection locked="0"/>
    </xf>
    <xf numFmtId="49" fontId="74" fillId="13" borderId="43" xfId="12" applyNumberFormat="1" applyFont="1" applyFill="1" applyBorder="1" applyAlignment="1" applyProtection="1">
      <alignment horizontal="right" vertical="center" wrapText="1"/>
      <protection locked="0"/>
    </xf>
    <xf numFmtId="49" fontId="75" fillId="13" borderId="43" xfId="12" applyNumberFormat="1" applyFont="1" applyFill="1" applyBorder="1" applyAlignment="1" applyProtection="1">
      <alignment horizontal="right" vertical="center" wrapText="1"/>
      <protection locked="0"/>
    </xf>
    <xf numFmtId="49" fontId="6" fillId="13" borderId="43" xfId="12" applyNumberFormat="1" applyFont="1" applyFill="1" applyBorder="1" applyAlignment="1" applyProtection="1">
      <alignment horizontal="center" vertical="center" wrapText="1"/>
      <protection locked="0"/>
    </xf>
    <xf numFmtId="49" fontId="6" fillId="13" borderId="43" xfId="12" applyNumberFormat="1" applyFont="1" applyFill="1" applyBorder="1" applyAlignment="1" applyProtection="1">
      <alignment horizontal="center" vertical="center" wrapText="1"/>
      <protection locked="0"/>
    </xf>
    <xf numFmtId="49" fontId="62" fillId="13" borderId="82" xfId="12" applyNumberFormat="1" applyFont="1" applyFill="1" applyBorder="1" applyAlignment="1" applyProtection="1">
      <alignment horizontal="right" vertical="center" wrapText="1"/>
      <protection locked="0"/>
    </xf>
    <xf numFmtId="49" fontId="62" fillId="13" borderId="82" xfId="12" applyNumberFormat="1" applyFont="1" applyFill="1" applyBorder="1" applyAlignment="1" applyProtection="1">
      <alignment horizontal="right" vertical="center" wrapText="1"/>
      <protection locked="0"/>
    </xf>
    <xf numFmtId="49" fontId="56" fillId="13" borderId="0" xfId="12" applyNumberFormat="1" applyFont="1" applyFill="1" applyAlignment="1" applyProtection="1">
      <alignment horizontal="left" vertical="top" wrapText="1"/>
      <protection locked="0"/>
    </xf>
    <xf numFmtId="0" fontId="70" fillId="0" borderId="0" xfId="12" applyNumberFormat="1" applyFont="1" applyFill="1" applyBorder="1" applyAlignment="1" applyProtection="1">
      <alignment horizontal="left" vertical="top"/>
      <protection locked="0"/>
    </xf>
    <xf numFmtId="49" fontId="74" fillId="15" borderId="43" xfId="12" applyNumberFormat="1" applyFont="1" applyFill="1" applyBorder="1" applyAlignment="1" applyProtection="1">
      <alignment horizontal="center" vertical="center" wrapText="1"/>
      <protection locked="0"/>
    </xf>
    <xf numFmtId="49" fontId="73" fillId="15" borderId="43" xfId="12" applyNumberFormat="1" applyFont="1" applyFill="1" applyBorder="1" applyAlignment="1" applyProtection="1">
      <alignment horizontal="center" vertical="center" wrapText="1"/>
      <protection locked="0"/>
    </xf>
    <xf numFmtId="49" fontId="74" fillId="15" borderId="43" xfId="12" applyNumberFormat="1" applyFont="1" applyFill="1" applyBorder="1" applyAlignment="1" applyProtection="1">
      <alignment horizontal="left" vertical="center" wrapText="1"/>
      <protection locked="0"/>
    </xf>
    <xf numFmtId="49" fontId="74" fillId="15" borderId="43" xfId="12" applyNumberFormat="1" applyFont="1" applyFill="1" applyBorder="1" applyAlignment="1" applyProtection="1">
      <alignment horizontal="right" vertical="center" wrapText="1"/>
      <protection locked="0"/>
    </xf>
    <xf numFmtId="49" fontId="74" fillId="15" borderId="43" xfId="12" applyNumberFormat="1" applyFont="1" applyFill="1" applyBorder="1" applyAlignment="1" applyProtection="1">
      <alignment horizontal="right" vertical="center" wrapText="1"/>
      <protection locked="0"/>
    </xf>
    <xf numFmtId="49" fontId="72" fillId="14" borderId="43" xfId="12" applyNumberFormat="1" applyFont="1" applyFill="1" applyBorder="1" applyAlignment="1" applyProtection="1">
      <alignment horizontal="center" vertical="center" wrapText="1"/>
      <protection locked="0"/>
    </xf>
    <xf numFmtId="49" fontId="72" fillId="14" borderId="43" xfId="12" applyNumberFormat="1" applyFont="1" applyFill="1" applyBorder="1" applyAlignment="1" applyProtection="1">
      <alignment horizontal="center" vertical="center" wrapText="1"/>
      <protection locked="0"/>
    </xf>
    <xf numFmtId="49" fontId="72" fillId="14" borderId="43" xfId="12" applyNumberFormat="1" applyFont="1" applyFill="1" applyBorder="1" applyAlignment="1" applyProtection="1">
      <alignment horizontal="left" vertical="center" wrapText="1"/>
      <protection locked="0"/>
    </xf>
    <xf numFmtId="49" fontId="72" fillId="14" borderId="43" xfId="12" applyNumberFormat="1" applyFont="1" applyFill="1" applyBorder="1" applyAlignment="1" applyProtection="1">
      <alignment horizontal="right" vertical="center" wrapText="1"/>
      <protection locked="0"/>
    </xf>
    <xf numFmtId="49" fontId="72" fillId="14" borderId="43" xfId="12" applyNumberFormat="1" applyFont="1" applyFill="1" applyBorder="1" applyAlignment="1" applyProtection="1">
      <alignment horizontal="right" vertical="center" wrapText="1"/>
      <protection locked="0"/>
    </xf>
    <xf numFmtId="4" fontId="26" fillId="0" borderId="53" xfId="2" applyNumberFormat="1" applyFont="1" applyBorder="1" applyAlignment="1">
      <alignment horizontal="right" vertical="center"/>
    </xf>
  </cellXfs>
  <cellStyles count="17">
    <cellStyle name="ConditionalStyle_1" xfId="5"/>
    <cellStyle name="Excel Built-in Normal" xfId="6"/>
    <cellStyle name="Normalny" xfId="0" builtinId="0"/>
    <cellStyle name="Normalny 2" xfId="7"/>
    <cellStyle name="Normalny 2 2" xfId="8"/>
    <cellStyle name="Normalny 3" xfId="9"/>
    <cellStyle name="Normalny 4" xfId="3"/>
    <cellStyle name="Normalny 5" xfId="10"/>
    <cellStyle name="Normalny 5 2" xfId="11"/>
    <cellStyle name="Normalny 5 3" xfId="12"/>
    <cellStyle name="Normalny 6" xfId="13"/>
    <cellStyle name="Normalny_załaczniki maj" xfId="14"/>
    <cellStyle name="Normalny_załączniki  nr 1,2,3,4,5,6,7,8,9,10,11  2008" xfId="16"/>
    <cellStyle name="Normalny_Załączniki budżet 2010" xfId="1"/>
    <cellStyle name="Normalny_Zeszyt1" xfId="2"/>
    <cellStyle name="Normalny_Zeszyt1_Załaczniki X" xfId="15"/>
    <cellStyle name="Walutowy_Załączniki budżet 2010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4"/>
  <sheetViews>
    <sheetView showGridLines="0" workbookViewId="0">
      <selection activeCell="A3" sqref="A3"/>
    </sheetView>
  </sheetViews>
  <sheetFormatPr defaultRowHeight="12.75" x14ac:dyDescent="0.2"/>
  <cols>
    <col min="1" max="1" width="5" style="780" customWidth="1"/>
    <col min="2" max="2" width="6.5703125" style="780" customWidth="1"/>
    <col min="3" max="3" width="1" style="780" customWidth="1"/>
    <col min="4" max="4" width="7.7109375" style="780" customWidth="1"/>
    <col min="5" max="5" width="36.7109375" style="780" customWidth="1"/>
    <col min="6" max="6" width="12.7109375" style="780" customWidth="1"/>
    <col min="7" max="7" width="10.7109375" style="780" customWidth="1"/>
    <col min="8" max="8" width="2.28515625" style="780" customWidth="1"/>
    <col min="9" max="9" width="10.5703125" style="780" customWidth="1"/>
    <col min="10" max="10" width="1" style="780" customWidth="1"/>
    <col min="11" max="256" width="9.140625" style="780"/>
    <col min="257" max="257" width="8.7109375" style="780" customWidth="1"/>
    <col min="258" max="258" width="9.85546875" style="780" customWidth="1"/>
    <col min="259" max="259" width="1" style="780" customWidth="1"/>
    <col min="260" max="260" width="10.85546875" style="780" customWidth="1"/>
    <col min="261" max="261" width="54.5703125" style="780" customWidth="1"/>
    <col min="262" max="263" width="22.85546875" style="780" customWidth="1"/>
    <col min="264" max="264" width="9.85546875" style="780" customWidth="1"/>
    <col min="265" max="265" width="13" style="780" customWidth="1"/>
    <col min="266" max="266" width="1" style="780" customWidth="1"/>
    <col min="267" max="512" width="9.140625" style="780"/>
    <col min="513" max="513" width="8.7109375" style="780" customWidth="1"/>
    <col min="514" max="514" width="9.85546875" style="780" customWidth="1"/>
    <col min="515" max="515" width="1" style="780" customWidth="1"/>
    <col min="516" max="516" width="10.85546875" style="780" customWidth="1"/>
    <col min="517" max="517" width="54.5703125" style="780" customWidth="1"/>
    <col min="518" max="519" width="22.85546875" style="780" customWidth="1"/>
    <col min="520" max="520" width="9.85546875" style="780" customWidth="1"/>
    <col min="521" max="521" width="13" style="780" customWidth="1"/>
    <col min="522" max="522" width="1" style="780" customWidth="1"/>
    <col min="523" max="768" width="9.140625" style="780"/>
    <col min="769" max="769" width="8.7109375" style="780" customWidth="1"/>
    <col min="770" max="770" width="9.85546875" style="780" customWidth="1"/>
    <col min="771" max="771" width="1" style="780" customWidth="1"/>
    <col min="772" max="772" width="10.85546875" style="780" customWidth="1"/>
    <col min="773" max="773" width="54.5703125" style="780" customWidth="1"/>
    <col min="774" max="775" width="22.85546875" style="780" customWidth="1"/>
    <col min="776" max="776" width="9.85546875" style="780" customWidth="1"/>
    <col min="777" max="777" width="13" style="780" customWidth="1"/>
    <col min="778" max="778" width="1" style="780" customWidth="1"/>
    <col min="779" max="1024" width="9.140625" style="780"/>
    <col min="1025" max="1025" width="8.7109375" style="780" customWidth="1"/>
    <col min="1026" max="1026" width="9.85546875" style="780" customWidth="1"/>
    <col min="1027" max="1027" width="1" style="780" customWidth="1"/>
    <col min="1028" max="1028" width="10.85546875" style="780" customWidth="1"/>
    <col min="1029" max="1029" width="54.5703125" style="780" customWidth="1"/>
    <col min="1030" max="1031" width="22.85546875" style="780" customWidth="1"/>
    <col min="1032" max="1032" width="9.85546875" style="780" customWidth="1"/>
    <col min="1033" max="1033" width="13" style="780" customWidth="1"/>
    <col min="1034" max="1034" width="1" style="780" customWidth="1"/>
    <col min="1035" max="1280" width="9.140625" style="780"/>
    <col min="1281" max="1281" width="8.7109375" style="780" customWidth="1"/>
    <col min="1282" max="1282" width="9.85546875" style="780" customWidth="1"/>
    <col min="1283" max="1283" width="1" style="780" customWidth="1"/>
    <col min="1284" max="1284" width="10.85546875" style="780" customWidth="1"/>
    <col min="1285" max="1285" width="54.5703125" style="780" customWidth="1"/>
    <col min="1286" max="1287" width="22.85546875" style="780" customWidth="1"/>
    <col min="1288" max="1288" width="9.85546875" style="780" customWidth="1"/>
    <col min="1289" max="1289" width="13" style="780" customWidth="1"/>
    <col min="1290" max="1290" width="1" style="780" customWidth="1"/>
    <col min="1291" max="1536" width="9.140625" style="780"/>
    <col min="1537" max="1537" width="8.7109375" style="780" customWidth="1"/>
    <col min="1538" max="1538" width="9.85546875" style="780" customWidth="1"/>
    <col min="1539" max="1539" width="1" style="780" customWidth="1"/>
    <col min="1540" max="1540" width="10.85546875" style="780" customWidth="1"/>
    <col min="1541" max="1541" width="54.5703125" style="780" customWidth="1"/>
    <col min="1542" max="1543" width="22.85546875" style="780" customWidth="1"/>
    <col min="1544" max="1544" width="9.85546875" style="780" customWidth="1"/>
    <col min="1545" max="1545" width="13" style="780" customWidth="1"/>
    <col min="1546" max="1546" width="1" style="780" customWidth="1"/>
    <col min="1547" max="1792" width="9.140625" style="780"/>
    <col min="1793" max="1793" width="8.7109375" style="780" customWidth="1"/>
    <col min="1794" max="1794" width="9.85546875" style="780" customWidth="1"/>
    <col min="1795" max="1795" width="1" style="780" customWidth="1"/>
    <col min="1796" max="1796" width="10.85546875" style="780" customWidth="1"/>
    <col min="1797" max="1797" width="54.5703125" style="780" customWidth="1"/>
    <col min="1798" max="1799" width="22.85546875" style="780" customWidth="1"/>
    <col min="1800" max="1800" width="9.85546875" style="780" customWidth="1"/>
    <col min="1801" max="1801" width="13" style="780" customWidth="1"/>
    <col min="1802" max="1802" width="1" style="780" customWidth="1"/>
    <col min="1803" max="2048" width="9.140625" style="780"/>
    <col min="2049" max="2049" width="8.7109375" style="780" customWidth="1"/>
    <col min="2050" max="2050" width="9.85546875" style="780" customWidth="1"/>
    <col min="2051" max="2051" width="1" style="780" customWidth="1"/>
    <col min="2052" max="2052" width="10.85546875" style="780" customWidth="1"/>
    <col min="2053" max="2053" width="54.5703125" style="780" customWidth="1"/>
    <col min="2054" max="2055" width="22.85546875" style="780" customWidth="1"/>
    <col min="2056" max="2056" width="9.85546875" style="780" customWidth="1"/>
    <col min="2057" max="2057" width="13" style="780" customWidth="1"/>
    <col min="2058" max="2058" width="1" style="780" customWidth="1"/>
    <col min="2059" max="2304" width="9.140625" style="780"/>
    <col min="2305" max="2305" width="8.7109375" style="780" customWidth="1"/>
    <col min="2306" max="2306" width="9.85546875" style="780" customWidth="1"/>
    <col min="2307" max="2307" width="1" style="780" customWidth="1"/>
    <col min="2308" max="2308" width="10.85546875" style="780" customWidth="1"/>
    <col min="2309" max="2309" width="54.5703125" style="780" customWidth="1"/>
    <col min="2310" max="2311" width="22.85546875" style="780" customWidth="1"/>
    <col min="2312" max="2312" width="9.85546875" style="780" customWidth="1"/>
    <col min="2313" max="2313" width="13" style="780" customWidth="1"/>
    <col min="2314" max="2314" width="1" style="780" customWidth="1"/>
    <col min="2315" max="2560" width="9.140625" style="780"/>
    <col min="2561" max="2561" width="8.7109375" style="780" customWidth="1"/>
    <col min="2562" max="2562" width="9.85546875" style="780" customWidth="1"/>
    <col min="2563" max="2563" width="1" style="780" customWidth="1"/>
    <col min="2564" max="2564" width="10.85546875" style="780" customWidth="1"/>
    <col min="2565" max="2565" width="54.5703125" style="780" customWidth="1"/>
    <col min="2566" max="2567" width="22.85546875" style="780" customWidth="1"/>
    <col min="2568" max="2568" width="9.85546875" style="780" customWidth="1"/>
    <col min="2569" max="2569" width="13" style="780" customWidth="1"/>
    <col min="2570" max="2570" width="1" style="780" customWidth="1"/>
    <col min="2571" max="2816" width="9.140625" style="780"/>
    <col min="2817" max="2817" width="8.7109375" style="780" customWidth="1"/>
    <col min="2818" max="2818" width="9.85546875" style="780" customWidth="1"/>
    <col min="2819" max="2819" width="1" style="780" customWidth="1"/>
    <col min="2820" max="2820" width="10.85546875" style="780" customWidth="1"/>
    <col min="2821" max="2821" width="54.5703125" style="780" customWidth="1"/>
    <col min="2822" max="2823" width="22.85546875" style="780" customWidth="1"/>
    <col min="2824" max="2824" width="9.85546875" style="780" customWidth="1"/>
    <col min="2825" max="2825" width="13" style="780" customWidth="1"/>
    <col min="2826" max="2826" width="1" style="780" customWidth="1"/>
    <col min="2827" max="3072" width="9.140625" style="780"/>
    <col min="3073" max="3073" width="8.7109375" style="780" customWidth="1"/>
    <col min="3074" max="3074" width="9.85546875" style="780" customWidth="1"/>
    <col min="3075" max="3075" width="1" style="780" customWidth="1"/>
    <col min="3076" max="3076" width="10.85546875" style="780" customWidth="1"/>
    <col min="3077" max="3077" width="54.5703125" style="780" customWidth="1"/>
    <col min="3078" max="3079" width="22.85546875" style="780" customWidth="1"/>
    <col min="3080" max="3080" width="9.85546875" style="780" customWidth="1"/>
    <col min="3081" max="3081" width="13" style="780" customWidth="1"/>
    <col min="3082" max="3082" width="1" style="780" customWidth="1"/>
    <col min="3083" max="3328" width="9.140625" style="780"/>
    <col min="3329" max="3329" width="8.7109375" style="780" customWidth="1"/>
    <col min="3330" max="3330" width="9.85546875" style="780" customWidth="1"/>
    <col min="3331" max="3331" width="1" style="780" customWidth="1"/>
    <col min="3332" max="3332" width="10.85546875" style="780" customWidth="1"/>
    <col min="3333" max="3333" width="54.5703125" style="780" customWidth="1"/>
    <col min="3334" max="3335" width="22.85546875" style="780" customWidth="1"/>
    <col min="3336" max="3336" width="9.85546875" style="780" customWidth="1"/>
    <col min="3337" max="3337" width="13" style="780" customWidth="1"/>
    <col min="3338" max="3338" width="1" style="780" customWidth="1"/>
    <col min="3339" max="3584" width="9.140625" style="780"/>
    <col min="3585" max="3585" width="8.7109375" style="780" customWidth="1"/>
    <col min="3586" max="3586" width="9.85546875" style="780" customWidth="1"/>
    <col min="3587" max="3587" width="1" style="780" customWidth="1"/>
    <col min="3588" max="3588" width="10.85546875" style="780" customWidth="1"/>
    <col min="3589" max="3589" width="54.5703125" style="780" customWidth="1"/>
    <col min="3590" max="3591" width="22.85546875" style="780" customWidth="1"/>
    <col min="3592" max="3592" width="9.85546875" style="780" customWidth="1"/>
    <col min="3593" max="3593" width="13" style="780" customWidth="1"/>
    <col min="3594" max="3594" width="1" style="780" customWidth="1"/>
    <col min="3595" max="3840" width="9.140625" style="780"/>
    <col min="3841" max="3841" width="8.7109375" style="780" customWidth="1"/>
    <col min="3842" max="3842" width="9.85546875" style="780" customWidth="1"/>
    <col min="3843" max="3843" width="1" style="780" customWidth="1"/>
    <col min="3844" max="3844" width="10.85546875" style="780" customWidth="1"/>
    <col min="3845" max="3845" width="54.5703125" style="780" customWidth="1"/>
    <col min="3846" max="3847" width="22.85546875" style="780" customWidth="1"/>
    <col min="3848" max="3848" width="9.85546875" style="780" customWidth="1"/>
    <col min="3849" max="3849" width="13" style="780" customWidth="1"/>
    <col min="3850" max="3850" width="1" style="780" customWidth="1"/>
    <col min="3851" max="4096" width="9.140625" style="780"/>
    <col min="4097" max="4097" width="8.7109375" style="780" customWidth="1"/>
    <col min="4098" max="4098" width="9.85546875" style="780" customWidth="1"/>
    <col min="4099" max="4099" width="1" style="780" customWidth="1"/>
    <col min="4100" max="4100" width="10.85546875" style="780" customWidth="1"/>
    <col min="4101" max="4101" width="54.5703125" style="780" customWidth="1"/>
    <col min="4102" max="4103" width="22.85546875" style="780" customWidth="1"/>
    <col min="4104" max="4104" width="9.85546875" style="780" customWidth="1"/>
    <col min="4105" max="4105" width="13" style="780" customWidth="1"/>
    <col min="4106" max="4106" width="1" style="780" customWidth="1"/>
    <col min="4107" max="4352" width="9.140625" style="780"/>
    <col min="4353" max="4353" width="8.7109375" style="780" customWidth="1"/>
    <col min="4354" max="4354" width="9.85546875" style="780" customWidth="1"/>
    <col min="4355" max="4355" width="1" style="780" customWidth="1"/>
    <col min="4356" max="4356" width="10.85546875" style="780" customWidth="1"/>
    <col min="4357" max="4357" width="54.5703125" style="780" customWidth="1"/>
    <col min="4358" max="4359" width="22.85546875" style="780" customWidth="1"/>
    <col min="4360" max="4360" width="9.85546875" style="780" customWidth="1"/>
    <col min="4361" max="4361" width="13" style="780" customWidth="1"/>
    <col min="4362" max="4362" width="1" style="780" customWidth="1"/>
    <col min="4363" max="4608" width="9.140625" style="780"/>
    <col min="4609" max="4609" width="8.7109375" style="780" customWidth="1"/>
    <col min="4610" max="4610" width="9.85546875" style="780" customWidth="1"/>
    <col min="4611" max="4611" width="1" style="780" customWidth="1"/>
    <col min="4612" max="4612" width="10.85546875" style="780" customWidth="1"/>
    <col min="4613" max="4613" width="54.5703125" style="780" customWidth="1"/>
    <col min="4614" max="4615" width="22.85546875" style="780" customWidth="1"/>
    <col min="4616" max="4616" width="9.85546875" style="780" customWidth="1"/>
    <col min="4617" max="4617" width="13" style="780" customWidth="1"/>
    <col min="4618" max="4618" width="1" style="780" customWidth="1"/>
    <col min="4619" max="4864" width="9.140625" style="780"/>
    <col min="4865" max="4865" width="8.7109375" style="780" customWidth="1"/>
    <col min="4866" max="4866" width="9.85546875" style="780" customWidth="1"/>
    <col min="4867" max="4867" width="1" style="780" customWidth="1"/>
    <col min="4868" max="4868" width="10.85546875" style="780" customWidth="1"/>
    <col min="4869" max="4869" width="54.5703125" style="780" customWidth="1"/>
    <col min="4870" max="4871" width="22.85546875" style="780" customWidth="1"/>
    <col min="4872" max="4872" width="9.85546875" style="780" customWidth="1"/>
    <col min="4873" max="4873" width="13" style="780" customWidth="1"/>
    <col min="4874" max="4874" width="1" style="780" customWidth="1"/>
    <col min="4875" max="5120" width="9.140625" style="780"/>
    <col min="5121" max="5121" width="8.7109375" style="780" customWidth="1"/>
    <col min="5122" max="5122" width="9.85546875" style="780" customWidth="1"/>
    <col min="5123" max="5123" width="1" style="780" customWidth="1"/>
    <col min="5124" max="5124" width="10.85546875" style="780" customWidth="1"/>
    <col min="5125" max="5125" width="54.5703125" style="780" customWidth="1"/>
    <col min="5126" max="5127" width="22.85546875" style="780" customWidth="1"/>
    <col min="5128" max="5128" width="9.85546875" style="780" customWidth="1"/>
    <col min="5129" max="5129" width="13" style="780" customWidth="1"/>
    <col min="5130" max="5130" width="1" style="780" customWidth="1"/>
    <col min="5131" max="5376" width="9.140625" style="780"/>
    <col min="5377" max="5377" width="8.7109375" style="780" customWidth="1"/>
    <col min="5378" max="5378" width="9.85546875" style="780" customWidth="1"/>
    <col min="5379" max="5379" width="1" style="780" customWidth="1"/>
    <col min="5380" max="5380" width="10.85546875" style="780" customWidth="1"/>
    <col min="5381" max="5381" width="54.5703125" style="780" customWidth="1"/>
    <col min="5382" max="5383" width="22.85546875" style="780" customWidth="1"/>
    <col min="5384" max="5384" width="9.85546875" style="780" customWidth="1"/>
    <col min="5385" max="5385" width="13" style="780" customWidth="1"/>
    <col min="5386" max="5386" width="1" style="780" customWidth="1"/>
    <col min="5387" max="5632" width="9.140625" style="780"/>
    <col min="5633" max="5633" width="8.7109375" style="780" customWidth="1"/>
    <col min="5634" max="5634" width="9.85546875" style="780" customWidth="1"/>
    <col min="5635" max="5635" width="1" style="780" customWidth="1"/>
    <col min="5636" max="5636" width="10.85546875" style="780" customWidth="1"/>
    <col min="5637" max="5637" width="54.5703125" style="780" customWidth="1"/>
    <col min="5638" max="5639" width="22.85546875" style="780" customWidth="1"/>
    <col min="5640" max="5640" width="9.85546875" style="780" customWidth="1"/>
    <col min="5641" max="5641" width="13" style="780" customWidth="1"/>
    <col min="5642" max="5642" width="1" style="780" customWidth="1"/>
    <col min="5643" max="5888" width="9.140625" style="780"/>
    <col min="5889" max="5889" width="8.7109375" style="780" customWidth="1"/>
    <col min="5890" max="5890" width="9.85546875" style="780" customWidth="1"/>
    <col min="5891" max="5891" width="1" style="780" customWidth="1"/>
    <col min="5892" max="5892" width="10.85546875" style="780" customWidth="1"/>
    <col min="5893" max="5893" width="54.5703125" style="780" customWidth="1"/>
    <col min="5894" max="5895" width="22.85546875" style="780" customWidth="1"/>
    <col min="5896" max="5896" width="9.85546875" style="780" customWidth="1"/>
    <col min="5897" max="5897" width="13" style="780" customWidth="1"/>
    <col min="5898" max="5898" width="1" style="780" customWidth="1"/>
    <col min="5899" max="6144" width="9.140625" style="780"/>
    <col min="6145" max="6145" width="8.7109375" style="780" customWidth="1"/>
    <col min="6146" max="6146" width="9.85546875" style="780" customWidth="1"/>
    <col min="6147" max="6147" width="1" style="780" customWidth="1"/>
    <col min="6148" max="6148" width="10.85546875" style="780" customWidth="1"/>
    <col min="6149" max="6149" width="54.5703125" style="780" customWidth="1"/>
    <col min="6150" max="6151" width="22.85546875" style="780" customWidth="1"/>
    <col min="6152" max="6152" width="9.85546875" style="780" customWidth="1"/>
    <col min="6153" max="6153" width="13" style="780" customWidth="1"/>
    <col min="6154" max="6154" width="1" style="780" customWidth="1"/>
    <col min="6155" max="6400" width="9.140625" style="780"/>
    <col min="6401" max="6401" width="8.7109375" style="780" customWidth="1"/>
    <col min="6402" max="6402" width="9.85546875" style="780" customWidth="1"/>
    <col min="6403" max="6403" width="1" style="780" customWidth="1"/>
    <col min="6404" max="6404" width="10.85546875" style="780" customWidth="1"/>
    <col min="6405" max="6405" width="54.5703125" style="780" customWidth="1"/>
    <col min="6406" max="6407" width="22.85546875" style="780" customWidth="1"/>
    <col min="6408" max="6408" width="9.85546875" style="780" customWidth="1"/>
    <col min="6409" max="6409" width="13" style="780" customWidth="1"/>
    <col min="6410" max="6410" width="1" style="780" customWidth="1"/>
    <col min="6411" max="6656" width="9.140625" style="780"/>
    <col min="6657" max="6657" width="8.7109375" style="780" customWidth="1"/>
    <col min="6658" max="6658" width="9.85546875" style="780" customWidth="1"/>
    <col min="6659" max="6659" width="1" style="780" customWidth="1"/>
    <col min="6660" max="6660" width="10.85546875" style="780" customWidth="1"/>
    <col min="6661" max="6661" width="54.5703125" style="780" customWidth="1"/>
    <col min="6662" max="6663" width="22.85546875" style="780" customWidth="1"/>
    <col min="6664" max="6664" width="9.85546875" style="780" customWidth="1"/>
    <col min="6665" max="6665" width="13" style="780" customWidth="1"/>
    <col min="6666" max="6666" width="1" style="780" customWidth="1"/>
    <col min="6667" max="6912" width="9.140625" style="780"/>
    <col min="6913" max="6913" width="8.7109375" style="780" customWidth="1"/>
    <col min="6914" max="6914" width="9.85546875" style="780" customWidth="1"/>
    <col min="6915" max="6915" width="1" style="780" customWidth="1"/>
    <col min="6916" max="6916" width="10.85546875" style="780" customWidth="1"/>
    <col min="6917" max="6917" width="54.5703125" style="780" customWidth="1"/>
    <col min="6918" max="6919" width="22.85546875" style="780" customWidth="1"/>
    <col min="6920" max="6920" width="9.85546875" style="780" customWidth="1"/>
    <col min="6921" max="6921" width="13" style="780" customWidth="1"/>
    <col min="6922" max="6922" width="1" style="780" customWidth="1"/>
    <col min="6923" max="7168" width="9.140625" style="780"/>
    <col min="7169" max="7169" width="8.7109375" style="780" customWidth="1"/>
    <col min="7170" max="7170" width="9.85546875" style="780" customWidth="1"/>
    <col min="7171" max="7171" width="1" style="780" customWidth="1"/>
    <col min="7172" max="7172" width="10.85546875" style="780" customWidth="1"/>
    <col min="7173" max="7173" width="54.5703125" style="780" customWidth="1"/>
    <col min="7174" max="7175" width="22.85546875" style="780" customWidth="1"/>
    <col min="7176" max="7176" width="9.85546875" style="780" customWidth="1"/>
    <col min="7177" max="7177" width="13" style="780" customWidth="1"/>
    <col min="7178" max="7178" width="1" style="780" customWidth="1"/>
    <col min="7179" max="7424" width="9.140625" style="780"/>
    <col min="7425" max="7425" width="8.7109375" style="780" customWidth="1"/>
    <col min="7426" max="7426" width="9.85546875" style="780" customWidth="1"/>
    <col min="7427" max="7427" width="1" style="780" customWidth="1"/>
    <col min="7428" max="7428" width="10.85546875" style="780" customWidth="1"/>
    <col min="7429" max="7429" width="54.5703125" style="780" customWidth="1"/>
    <col min="7430" max="7431" width="22.85546875" style="780" customWidth="1"/>
    <col min="7432" max="7432" width="9.85546875" style="780" customWidth="1"/>
    <col min="7433" max="7433" width="13" style="780" customWidth="1"/>
    <col min="7434" max="7434" width="1" style="780" customWidth="1"/>
    <col min="7435" max="7680" width="9.140625" style="780"/>
    <col min="7681" max="7681" width="8.7109375" style="780" customWidth="1"/>
    <col min="7682" max="7682" width="9.85546875" style="780" customWidth="1"/>
    <col min="7683" max="7683" width="1" style="780" customWidth="1"/>
    <col min="7684" max="7684" width="10.85546875" style="780" customWidth="1"/>
    <col min="7685" max="7685" width="54.5703125" style="780" customWidth="1"/>
    <col min="7686" max="7687" width="22.85546875" style="780" customWidth="1"/>
    <col min="7688" max="7688" width="9.85546875" style="780" customWidth="1"/>
    <col min="7689" max="7689" width="13" style="780" customWidth="1"/>
    <col min="7690" max="7690" width="1" style="780" customWidth="1"/>
    <col min="7691" max="7936" width="9.140625" style="780"/>
    <col min="7937" max="7937" width="8.7109375" style="780" customWidth="1"/>
    <col min="7938" max="7938" width="9.85546875" style="780" customWidth="1"/>
    <col min="7939" max="7939" width="1" style="780" customWidth="1"/>
    <col min="7940" max="7940" width="10.85546875" style="780" customWidth="1"/>
    <col min="7941" max="7941" width="54.5703125" style="780" customWidth="1"/>
    <col min="7942" max="7943" width="22.85546875" style="780" customWidth="1"/>
    <col min="7944" max="7944" width="9.85546875" style="780" customWidth="1"/>
    <col min="7945" max="7945" width="13" style="780" customWidth="1"/>
    <col min="7946" max="7946" width="1" style="780" customWidth="1"/>
    <col min="7947" max="8192" width="9.140625" style="780"/>
    <col min="8193" max="8193" width="8.7109375" style="780" customWidth="1"/>
    <col min="8194" max="8194" width="9.85546875" style="780" customWidth="1"/>
    <col min="8195" max="8195" width="1" style="780" customWidth="1"/>
    <col min="8196" max="8196" width="10.85546875" style="780" customWidth="1"/>
    <col min="8197" max="8197" width="54.5703125" style="780" customWidth="1"/>
    <col min="8198" max="8199" width="22.85546875" style="780" customWidth="1"/>
    <col min="8200" max="8200" width="9.85546875" style="780" customWidth="1"/>
    <col min="8201" max="8201" width="13" style="780" customWidth="1"/>
    <col min="8202" max="8202" width="1" style="780" customWidth="1"/>
    <col min="8203" max="8448" width="9.140625" style="780"/>
    <col min="8449" max="8449" width="8.7109375" style="780" customWidth="1"/>
    <col min="8450" max="8450" width="9.85546875" style="780" customWidth="1"/>
    <col min="8451" max="8451" width="1" style="780" customWidth="1"/>
    <col min="8452" max="8452" width="10.85546875" style="780" customWidth="1"/>
    <col min="8453" max="8453" width="54.5703125" style="780" customWidth="1"/>
    <col min="8454" max="8455" width="22.85546875" style="780" customWidth="1"/>
    <col min="8456" max="8456" width="9.85546875" style="780" customWidth="1"/>
    <col min="8457" max="8457" width="13" style="780" customWidth="1"/>
    <col min="8458" max="8458" width="1" style="780" customWidth="1"/>
    <col min="8459" max="8704" width="9.140625" style="780"/>
    <col min="8705" max="8705" width="8.7109375" style="780" customWidth="1"/>
    <col min="8706" max="8706" width="9.85546875" style="780" customWidth="1"/>
    <col min="8707" max="8707" width="1" style="780" customWidth="1"/>
    <col min="8708" max="8708" width="10.85546875" style="780" customWidth="1"/>
    <col min="8709" max="8709" width="54.5703125" style="780" customWidth="1"/>
    <col min="8710" max="8711" width="22.85546875" style="780" customWidth="1"/>
    <col min="8712" max="8712" width="9.85546875" style="780" customWidth="1"/>
    <col min="8713" max="8713" width="13" style="780" customWidth="1"/>
    <col min="8714" max="8714" width="1" style="780" customWidth="1"/>
    <col min="8715" max="8960" width="9.140625" style="780"/>
    <col min="8961" max="8961" width="8.7109375" style="780" customWidth="1"/>
    <col min="8962" max="8962" width="9.85546875" style="780" customWidth="1"/>
    <col min="8963" max="8963" width="1" style="780" customWidth="1"/>
    <col min="8964" max="8964" width="10.85546875" style="780" customWidth="1"/>
    <col min="8965" max="8965" width="54.5703125" style="780" customWidth="1"/>
    <col min="8966" max="8967" width="22.85546875" style="780" customWidth="1"/>
    <col min="8968" max="8968" width="9.85546875" style="780" customWidth="1"/>
    <col min="8969" max="8969" width="13" style="780" customWidth="1"/>
    <col min="8970" max="8970" width="1" style="780" customWidth="1"/>
    <col min="8971" max="9216" width="9.140625" style="780"/>
    <col min="9217" max="9217" width="8.7109375" style="780" customWidth="1"/>
    <col min="9218" max="9218" width="9.85546875" style="780" customWidth="1"/>
    <col min="9219" max="9219" width="1" style="780" customWidth="1"/>
    <col min="9220" max="9220" width="10.85546875" style="780" customWidth="1"/>
    <col min="9221" max="9221" width="54.5703125" style="780" customWidth="1"/>
    <col min="9222" max="9223" width="22.85546875" style="780" customWidth="1"/>
    <col min="9224" max="9224" width="9.85546875" style="780" customWidth="1"/>
    <col min="9225" max="9225" width="13" style="780" customWidth="1"/>
    <col min="9226" max="9226" width="1" style="780" customWidth="1"/>
    <col min="9227" max="9472" width="9.140625" style="780"/>
    <col min="9473" max="9473" width="8.7109375" style="780" customWidth="1"/>
    <col min="9474" max="9474" width="9.85546875" style="780" customWidth="1"/>
    <col min="9475" max="9475" width="1" style="780" customWidth="1"/>
    <col min="9476" max="9476" width="10.85546875" style="780" customWidth="1"/>
    <col min="9477" max="9477" width="54.5703125" style="780" customWidth="1"/>
    <col min="9478" max="9479" width="22.85546875" style="780" customWidth="1"/>
    <col min="9480" max="9480" width="9.85546875" style="780" customWidth="1"/>
    <col min="9481" max="9481" width="13" style="780" customWidth="1"/>
    <col min="9482" max="9482" width="1" style="780" customWidth="1"/>
    <col min="9483" max="9728" width="9.140625" style="780"/>
    <col min="9729" max="9729" width="8.7109375" style="780" customWidth="1"/>
    <col min="9730" max="9730" width="9.85546875" style="780" customWidth="1"/>
    <col min="9731" max="9731" width="1" style="780" customWidth="1"/>
    <col min="9732" max="9732" width="10.85546875" style="780" customWidth="1"/>
    <col min="9733" max="9733" width="54.5703125" style="780" customWidth="1"/>
    <col min="9734" max="9735" width="22.85546875" style="780" customWidth="1"/>
    <col min="9736" max="9736" width="9.85546875" style="780" customWidth="1"/>
    <col min="9737" max="9737" width="13" style="780" customWidth="1"/>
    <col min="9738" max="9738" width="1" style="780" customWidth="1"/>
    <col min="9739" max="9984" width="9.140625" style="780"/>
    <col min="9985" max="9985" width="8.7109375" style="780" customWidth="1"/>
    <col min="9986" max="9986" width="9.85546875" style="780" customWidth="1"/>
    <col min="9987" max="9987" width="1" style="780" customWidth="1"/>
    <col min="9988" max="9988" width="10.85546875" style="780" customWidth="1"/>
    <col min="9989" max="9989" width="54.5703125" style="780" customWidth="1"/>
    <col min="9990" max="9991" width="22.85546875" style="780" customWidth="1"/>
    <col min="9992" max="9992" width="9.85546875" style="780" customWidth="1"/>
    <col min="9993" max="9993" width="13" style="780" customWidth="1"/>
    <col min="9994" max="9994" width="1" style="780" customWidth="1"/>
    <col min="9995" max="10240" width="9.140625" style="780"/>
    <col min="10241" max="10241" width="8.7109375" style="780" customWidth="1"/>
    <col min="10242" max="10242" width="9.85546875" style="780" customWidth="1"/>
    <col min="10243" max="10243" width="1" style="780" customWidth="1"/>
    <col min="10244" max="10244" width="10.85546875" style="780" customWidth="1"/>
    <col min="10245" max="10245" width="54.5703125" style="780" customWidth="1"/>
    <col min="10246" max="10247" width="22.85546875" style="780" customWidth="1"/>
    <col min="10248" max="10248" width="9.85546875" style="780" customWidth="1"/>
    <col min="10249" max="10249" width="13" style="780" customWidth="1"/>
    <col min="10250" max="10250" width="1" style="780" customWidth="1"/>
    <col min="10251" max="10496" width="9.140625" style="780"/>
    <col min="10497" max="10497" width="8.7109375" style="780" customWidth="1"/>
    <col min="10498" max="10498" width="9.85546875" style="780" customWidth="1"/>
    <col min="10499" max="10499" width="1" style="780" customWidth="1"/>
    <col min="10500" max="10500" width="10.85546875" style="780" customWidth="1"/>
    <col min="10501" max="10501" width="54.5703125" style="780" customWidth="1"/>
    <col min="10502" max="10503" width="22.85546875" style="780" customWidth="1"/>
    <col min="10504" max="10504" width="9.85546875" style="780" customWidth="1"/>
    <col min="10505" max="10505" width="13" style="780" customWidth="1"/>
    <col min="10506" max="10506" width="1" style="780" customWidth="1"/>
    <col min="10507" max="10752" width="9.140625" style="780"/>
    <col min="10753" max="10753" width="8.7109375" style="780" customWidth="1"/>
    <col min="10754" max="10754" width="9.85546875" style="780" customWidth="1"/>
    <col min="10755" max="10755" width="1" style="780" customWidth="1"/>
    <col min="10756" max="10756" width="10.85546875" style="780" customWidth="1"/>
    <col min="10757" max="10757" width="54.5703125" style="780" customWidth="1"/>
    <col min="10758" max="10759" width="22.85546875" style="780" customWidth="1"/>
    <col min="10760" max="10760" width="9.85546875" style="780" customWidth="1"/>
    <col min="10761" max="10761" width="13" style="780" customWidth="1"/>
    <col min="10762" max="10762" width="1" style="780" customWidth="1"/>
    <col min="10763" max="11008" width="9.140625" style="780"/>
    <col min="11009" max="11009" width="8.7109375" style="780" customWidth="1"/>
    <col min="11010" max="11010" width="9.85546875" style="780" customWidth="1"/>
    <col min="11011" max="11011" width="1" style="780" customWidth="1"/>
    <col min="11012" max="11012" width="10.85546875" style="780" customWidth="1"/>
    <col min="11013" max="11013" width="54.5703125" style="780" customWidth="1"/>
    <col min="11014" max="11015" width="22.85546875" style="780" customWidth="1"/>
    <col min="11016" max="11016" width="9.85546875" style="780" customWidth="1"/>
    <col min="11017" max="11017" width="13" style="780" customWidth="1"/>
    <col min="11018" max="11018" width="1" style="780" customWidth="1"/>
    <col min="11019" max="11264" width="9.140625" style="780"/>
    <col min="11265" max="11265" width="8.7109375" style="780" customWidth="1"/>
    <col min="11266" max="11266" width="9.85546875" style="780" customWidth="1"/>
    <col min="11267" max="11267" width="1" style="780" customWidth="1"/>
    <col min="11268" max="11268" width="10.85546875" style="780" customWidth="1"/>
    <col min="11269" max="11269" width="54.5703125" style="780" customWidth="1"/>
    <col min="11270" max="11271" width="22.85546875" style="780" customWidth="1"/>
    <col min="11272" max="11272" width="9.85546875" style="780" customWidth="1"/>
    <col min="11273" max="11273" width="13" style="780" customWidth="1"/>
    <col min="11274" max="11274" width="1" style="780" customWidth="1"/>
    <col min="11275" max="11520" width="9.140625" style="780"/>
    <col min="11521" max="11521" width="8.7109375" style="780" customWidth="1"/>
    <col min="11522" max="11522" width="9.85546875" style="780" customWidth="1"/>
    <col min="11523" max="11523" width="1" style="780" customWidth="1"/>
    <col min="11524" max="11524" width="10.85546875" style="780" customWidth="1"/>
    <col min="11525" max="11525" width="54.5703125" style="780" customWidth="1"/>
    <col min="11526" max="11527" width="22.85546875" style="780" customWidth="1"/>
    <col min="11528" max="11528" width="9.85546875" style="780" customWidth="1"/>
    <col min="11529" max="11529" width="13" style="780" customWidth="1"/>
    <col min="11530" max="11530" width="1" style="780" customWidth="1"/>
    <col min="11531" max="11776" width="9.140625" style="780"/>
    <col min="11777" max="11777" width="8.7109375" style="780" customWidth="1"/>
    <col min="11778" max="11778" width="9.85546875" style="780" customWidth="1"/>
    <col min="11779" max="11779" width="1" style="780" customWidth="1"/>
    <col min="11780" max="11780" width="10.85546875" style="780" customWidth="1"/>
    <col min="11781" max="11781" width="54.5703125" style="780" customWidth="1"/>
    <col min="11782" max="11783" width="22.85546875" style="780" customWidth="1"/>
    <col min="11784" max="11784" width="9.85546875" style="780" customWidth="1"/>
    <col min="11785" max="11785" width="13" style="780" customWidth="1"/>
    <col min="11786" max="11786" width="1" style="780" customWidth="1"/>
    <col min="11787" max="12032" width="9.140625" style="780"/>
    <col min="12033" max="12033" width="8.7109375" style="780" customWidth="1"/>
    <col min="12034" max="12034" width="9.85546875" style="780" customWidth="1"/>
    <col min="12035" max="12035" width="1" style="780" customWidth="1"/>
    <col min="12036" max="12036" width="10.85546875" style="780" customWidth="1"/>
    <col min="12037" max="12037" width="54.5703125" style="780" customWidth="1"/>
    <col min="12038" max="12039" width="22.85546875" style="780" customWidth="1"/>
    <col min="12040" max="12040" width="9.85546875" style="780" customWidth="1"/>
    <col min="12041" max="12041" width="13" style="780" customWidth="1"/>
    <col min="12042" max="12042" width="1" style="780" customWidth="1"/>
    <col min="12043" max="12288" width="9.140625" style="780"/>
    <col min="12289" max="12289" width="8.7109375" style="780" customWidth="1"/>
    <col min="12290" max="12290" width="9.85546875" style="780" customWidth="1"/>
    <col min="12291" max="12291" width="1" style="780" customWidth="1"/>
    <col min="12292" max="12292" width="10.85546875" style="780" customWidth="1"/>
    <col min="12293" max="12293" width="54.5703125" style="780" customWidth="1"/>
    <col min="12294" max="12295" width="22.85546875" style="780" customWidth="1"/>
    <col min="12296" max="12296" width="9.85546875" style="780" customWidth="1"/>
    <col min="12297" max="12297" width="13" style="780" customWidth="1"/>
    <col min="12298" max="12298" width="1" style="780" customWidth="1"/>
    <col min="12299" max="12544" width="9.140625" style="780"/>
    <col min="12545" max="12545" width="8.7109375" style="780" customWidth="1"/>
    <col min="12546" max="12546" width="9.85546875" style="780" customWidth="1"/>
    <col min="12547" max="12547" width="1" style="780" customWidth="1"/>
    <col min="12548" max="12548" width="10.85546875" style="780" customWidth="1"/>
    <col min="12549" max="12549" width="54.5703125" style="780" customWidth="1"/>
    <col min="12550" max="12551" width="22.85546875" style="780" customWidth="1"/>
    <col min="12552" max="12552" width="9.85546875" style="780" customWidth="1"/>
    <col min="12553" max="12553" width="13" style="780" customWidth="1"/>
    <col min="12554" max="12554" width="1" style="780" customWidth="1"/>
    <col min="12555" max="12800" width="9.140625" style="780"/>
    <col min="12801" max="12801" width="8.7109375" style="780" customWidth="1"/>
    <col min="12802" max="12802" width="9.85546875" style="780" customWidth="1"/>
    <col min="12803" max="12803" width="1" style="780" customWidth="1"/>
    <col min="12804" max="12804" width="10.85546875" style="780" customWidth="1"/>
    <col min="12805" max="12805" width="54.5703125" style="780" customWidth="1"/>
    <col min="12806" max="12807" width="22.85546875" style="780" customWidth="1"/>
    <col min="12808" max="12808" width="9.85546875" style="780" customWidth="1"/>
    <col min="12809" max="12809" width="13" style="780" customWidth="1"/>
    <col min="12810" max="12810" width="1" style="780" customWidth="1"/>
    <col min="12811" max="13056" width="9.140625" style="780"/>
    <col min="13057" max="13057" width="8.7109375" style="780" customWidth="1"/>
    <col min="13058" max="13058" width="9.85546875" style="780" customWidth="1"/>
    <col min="13059" max="13059" width="1" style="780" customWidth="1"/>
    <col min="13060" max="13060" width="10.85546875" style="780" customWidth="1"/>
    <col min="13061" max="13061" width="54.5703125" style="780" customWidth="1"/>
    <col min="13062" max="13063" width="22.85546875" style="780" customWidth="1"/>
    <col min="13064" max="13064" width="9.85546875" style="780" customWidth="1"/>
    <col min="13065" max="13065" width="13" style="780" customWidth="1"/>
    <col min="13066" max="13066" width="1" style="780" customWidth="1"/>
    <col min="13067" max="13312" width="9.140625" style="780"/>
    <col min="13313" max="13313" width="8.7109375" style="780" customWidth="1"/>
    <col min="13314" max="13314" width="9.85546875" style="780" customWidth="1"/>
    <col min="13315" max="13315" width="1" style="780" customWidth="1"/>
    <col min="13316" max="13316" width="10.85546875" style="780" customWidth="1"/>
    <col min="13317" max="13317" width="54.5703125" style="780" customWidth="1"/>
    <col min="13318" max="13319" width="22.85546875" style="780" customWidth="1"/>
    <col min="13320" max="13320" width="9.85546875" style="780" customWidth="1"/>
    <col min="13321" max="13321" width="13" style="780" customWidth="1"/>
    <col min="13322" max="13322" width="1" style="780" customWidth="1"/>
    <col min="13323" max="13568" width="9.140625" style="780"/>
    <col min="13569" max="13569" width="8.7109375" style="780" customWidth="1"/>
    <col min="13570" max="13570" width="9.85546875" style="780" customWidth="1"/>
    <col min="13571" max="13571" width="1" style="780" customWidth="1"/>
    <col min="13572" max="13572" width="10.85546875" style="780" customWidth="1"/>
    <col min="13573" max="13573" width="54.5703125" style="780" customWidth="1"/>
    <col min="13574" max="13575" width="22.85546875" style="780" customWidth="1"/>
    <col min="13576" max="13576" width="9.85546875" style="780" customWidth="1"/>
    <col min="13577" max="13577" width="13" style="780" customWidth="1"/>
    <col min="13578" max="13578" width="1" style="780" customWidth="1"/>
    <col min="13579" max="13824" width="9.140625" style="780"/>
    <col min="13825" max="13825" width="8.7109375" style="780" customWidth="1"/>
    <col min="13826" max="13826" width="9.85546875" style="780" customWidth="1"/>
    <col min="13827" max="13827" width="1" style="780" customWidth="1"/>
    <col min="13828" max="13828" width="10.85546875" style="780" customWidth="1"/>
    <col min="13829" max="13829" width="54.5703125" style="780" customWidth="1"/>
    <col min="13830" max="13831" width="22.85546875" style="780" customWidth="1"/>
    <col min="13832" max="13832" width="9.85546875" style="780" customWidth="1"/>
    <col min="13833" max="13833" width="13" style="780" customWidth="1"/>
    <col min="13834" max="13834" width="1" style="780" customWidth="1"/>
    <col min="13835" max="14080" width="9.140625" style="780"/>
    <col min="14081" max="14081" width="8.7109375" style="780" customWidth="1"/>
    <col min="14082" max="14082" width="9.85546875" style="780" customWidth="1"/>
    <col min="14083" max="14083" width="1" style="780" customWidth="1"/>
    <col min="14084" max="14084" width="10.85546875" style="780" customWidth="1"/>
    <col min="14085" max="14085" width="54.5703125" style="780" customWidth="1"/>
    <col min="14086" max="14087" width="22.85546875" style="780" customWidth="1"/>
    <col min="14088" max="14088" width="9.85546875" style="780" customWidth="1"/>
    <col min="14089" max="14089" width="13" style="780" customWidth="1"/>
    <col min="14090" max="14090" width="1" style="780" customWidth="1"/>
    <col min="14091" max="14336" width="9.140625" style="780"/>
    <col min="14337" max="14337" width="8.7109375" style="780" customWidth="1"/>
    <col min="14338" max="14338" width="9.85546875" style="780" customWidth="1"/>
    <col min="14339" max="14339" width="1" style="780" customWidth="1"/>
    <col min="14340" max="14340" width="10.85546875" style="780" customWidth="1"/>
    <col min="14341" max="14341" width="54.5703125" style="780" customWidth="1"/>
    <col min="14342" max="14343" width="22.85546875" style="780" customWidth="1"/>
    <col min="14344" max="14344" width="9.85546875" style="780" customWidth="1"/>
    <col min="14345" max="14345" width="13" style="780" customWidth="1"/>
    <col min="14346" max="14346" width="1" style="780" customWidth="1"/>
    <col min="14347" max="14592" width="9.140625" style="780"/>
    <col min="14593" max="14593" width="8.7109375" style="780" customWidth="1"/>
    <col min="14594" max="14594" width="9.85546875" style="780" customWidth="1"/>
    <col min="14595" max="14595" width="1" style="780" customWidth="1"/>
    <col min="14596" max="14596" width="10.85546875" style="780" customWidth="1"/>
    <col min="14597" max="14597" width="54.5703125" style="780" customWidth="1"/>
    <col min="14598" max="14599" width="22.85546875" style="780" customWidth="1"/>
    <col min="14600" max="14600" width="9.85546875" style="780" customWidth="1"/>
    <col min="14601" max="14601" width="13" style="780" customWidth="1"/>
    <col min="14602" max="14602" width="1" style="780" customWidth="1"/>
    <col min="14603" max="14848" width="9.140625" style="780"/>
    <col min="14849" max="14849" width="8.7109375" style="780" customWidth="1"/>
    <col min="14850" max="14850" width="9.85546875" style="780" customWidth="1"/>
    <col min="14851" max="14851" width="1" style="780" customWidth="1"/>
    <col min="14852" max="14852" width="10.85546875" style="780" customWidth="1"/>
    <col min="14853" max="14853" width="54.5703125" style="780" customWidth="1"/>
    <col min="14854" max="14855" width="22.85546875" style="780" customWidth="1"/>
    <col min="14856" max="14856" width="9.85546875" style="780" customWidth="1"/>
    <col min="14857" max="14857" width="13" style="780" customWidth="1"/>
    <col min="14858" max="14858" width="1" style="780" customWidth="1"/>
    <col min="14859" max="15104" width="9.140625" style="780"/>
    <col min="15105" max="15105" width="8.7109375" style="780" customWidth="1"/>
    <col min="15106" max="15106" width="9.85546875" style="780" customWidth="1"/>
    <col min="15107" max="15107" width="1" style="780" customWidth="1"/>
    <col min="15108" max="15108" width="10.85546875" style="780" customWidth="1"/>
    <col min="15109" max="15109" width="54.5703125" style="780" customWidth="1"/>
    <col min="15110" max="15111" width="22.85546875" style="780" customWidth="1"/>
    <col min="15112" max="15112" width="9.85546875" style="780" customWidth="1"/>
    <col min="15113" max="15113" width="13" style="780" customWidth="1"/>
    <col min="15114" max="15114" width="1" style="780" customWidth="1"/>
    <col min="15115" max="15360" width="9.140625" style="780"/>
    <col min="15361" max="15361" width="8.7109375" style="780" customWidth="1"/>
    <col min="15362" max="15362" width="9.85546875" style="780" customWidth="1"/>
    <col min="15363" max="15363" width="1" style="780" customWidth="1"/>
    <col min="15364" max="15364" width="10.85546875" style="780" customWidth="1"/>
    <col min="15365" max="15365" width="54.5703125" style="780" customWidth="1"/>
    <col min="15366" max="15367" width="22.85546875" style="780" customWidth="1"/>
    <col min="15368" max="15368" width="9.85546875" style="780" customWidth="1"/>
    <col min="15369" max="15369" width="13" style="780" customWidth="1"/>
    <col min="15370" max="15370" width="1" style="780" customWidth="1"/>
    <col min="15371" max="15616" width="9.140625" style="780"/>
    <col min="15617" max="15617" width="8.7109375" style="780" customWidth="1"/>
    <col min="15618" max="15618" width="9.85546875" style="780" customWidth="1"/>
    <col min="15619" max="15619" width="1" style="780" customWidth="1"/>
    <col min="15620" max="15620" width="10.85546875" style="780" customWidth="1"/>
    <col min="15621" max="15621" width="54.5703125" style="780" customWidth="1"/>
    <col min="15622" max="15623" width="22.85546875" style="780" customWidth="1"/>
    <col min="15624" max="15624" width="9.85546875" style="780" customWidth="1"/>
    <col min="15625" max="15625" width="13" style="780" customWidth="1"/>
    <col min="15626" max="15626" width="1" style="780" customWidth="1"/>
    <col min="15627" max="15872" width="9.140625" style="780"/>
    <col min="15873" max="15873" width="8.7109375" style="780" customWidth="1"/>
    <col min="15874" max="15874" width="9.85546875" style="780" customWidth="1"/>
    <col min="15875" max="15875" width="1" style="780" customWidth="1"/>
    <col min="15876" max="15876" width="10.85546875" style="780" customWidth="1"/>
    <col min="15877" max="15877" width="54.5703125" style="780" customWidth="1"/>
    <col min="15878" max="15879" width="22.85546875" style="780" customWidth="1"/>
    <col min="15880" max="15880" width="9.85546875" style="780" customWidth="1"/>
    <col min="15881" max="15881" width="13" style="780" customWidth="1"/>
    <col min="15882" max="15882" width="1" style="780" customWidth="1"/>
    <col min="15883" max="16128" width="9.140625" style="780"/>
    <col min="16129" max="16129" width="8.7109375" style="780" customWidth="1"/>
    <col min="16130" max="16130" width="9.85546875" style="780" customWidth="1"/>
    <col min="16131" max="16131" width="1" style="780" customWidth="1"/>
    <col min="16132" max="16132" width="10.85546875" style="780" customWidth="1"/>
    <col min="16133" max="16133" width="54.5703125" style="780" customWidth="1"/>
    <col min="16134" max="16135" width="22.85546875" style="780" customWidth="1"/>
    <col min="16136" max="16136" width="9.85546875" style="780" customWidth="1"/>
    <col min="16137" max="16137" width="13" style="780" customWidth="1"/>
    <col min="16138" max="16138" width="1" style="780" customWidth="1"/>
    <col min="16139" max="16384" width="9.140625" style="780"/>
  </cols>
  <sheetData>
    <row r="1" spans="1:10" ht="21.75" customHeight="1" x14ac:dyDescent="0.2">
      <c r="A1" s="789" t="s">
        <v>559</v>
      </c>
      <c r="B1" s="789"/>
      <c r="C1" s="789"/>
      <c r="D1" s="789"/>
      <c r="E1" s="789"/>
      <c r="F1" s="789"/>
      <c r="G1" s="789"/>
      <c r="H1" s="789"/>
      <c r="I1" s="789"/>
      <c r="J1" s="789"/>
    </row>
    <row r="2" spans="1:10" ht="48" customHeight="1" x14ac:dyDescent="0.2">
      <c r="A2" s="790" t="s">
        <v>1256</v>
      </c>
      <c r="B2" s="790"/>
      <c r="C2" s="790"/>
      <c r="D2" s="790"/>
      <c r="E2" s="790"/>
      <c r="F2" s="790"/>
      <c r="G2" s="779"/>
      <c r="H2" s="779"/>
      <c r="I2" s="779"/>
      <c r="J2" s="779"/>
    </row>
    <row r="3" spans="1:10" x14ac:dyDescent="0.2">
      <c r="A3" s="791" t="s">
        <v>1</v>
      </c>
      <c r="B3" s="792" t="s">
        <v>2</v>
      </c>
      <c r="C3" s="792"/>
      <c r="D3" s="791" t="s">
        <v>50</v>
      </c>
      <c r="E3" s="791" t="s">
        <v>197</v>
      </c>
      <c r="F3" s="791" t="s">
        <v>277</v>
      </c>
      <c r="G3" s="791" t="s">
        <v>198</v>
      </c>
      <c r="H3" s="792" t="s">
        <v>278</v>
      </c>
      <c r="I3" s="792"/>
    </row>
    <row r="4" spans="1:10" x14ac:dyDescent="0.2">
      <c r="A4" s="795" t="s">
        <v>224</v>
      </c>
      <c r="B4" s="796"/>
      <c r="C4" s="796"/>
      <c r="D4" s="795"/>
      <c r="E4" s="797" t="s">
        <v>225</v>
      </c>
      <c r="F4" s="798" t="s">
        <v>279</v>
      </c>
      <c r="G4" s="798" t="s">
        <v>280</v>
      </c>
      <c r="H4" s="799" t="s">
        <v>279</v>
      </c>
      <c r="I4" s="799"/>
    </row>
    <row r="5" spans="1:10" ht="15" x14ac:dyDescent="0.2">
      <c r="A5" s="781"/>
      <c r="B5" s="800" t="s">
        <v>281</v>
      </c>
      <c r="C5" s="800"/>
      <c r="D5" s="801"/>
      <c r="E5" s="802" t="s">
        <v>40</v>
      </c>
      <c r="F5" s="803" t="s">
        <v>279</v>
      </c>
      <c r="G5" s="803" t="s">
        <v>280</v>
      </c>
      <c r="H5" s="804" t="s">
        <v>279</v>
      </c>
      <c r="I5" s="804"/>
    </row>
    <row r="6" spans="1:10" ht="56.25" x14ac:dyDescent="0.2">
      <c r="A6" s="782"/>
      <c r="B6" s="783"/>
      <c r="C6" s="783"/>
      <c r="D6" s="784" t="s">
        <v>282</v>
      </c>
      <c r="E6" s="785" t="s">
        <v>283</v>
      </c>
      <c r="F6" s="786" t="s">
        <v>284</v>
      </c>
      <c r="G6" s="786" t="s">
        <v>280</v>
      </c>
      <c r="H6" s="787" t="s">
        <v>284</v>
      </c>
      <c r="I6" s="787"/>
    </row>
    <row r="7" spans="1:10" ht="45" x14ac:dyDescent="0.2">
      <c r="A7" s="782"/>
      <c r="B7" s="783"/>
      <c r="C7" s="783"/>
      <c r="D7" s="784" t="s">
        <v>285</v>
      </c>
      <c r="E7" s="785" t="s">
        <v>286</v>
      </c>
      <c r="F7" s="786" t="s">
        <v>287</v>
      </c>
      <c r="G7" s="786" t="s">
        <v>280</v>
      </c>
      <c r="H7" s="787" t="s">
        <v>287</v>
      </c>
      <c r="I7" s="787"/>
    </row>
    <row r="8" spans="1:10" x14ac:dyDescent="0.2">
      <c r="A8" s="795" t="s">
        <v>288</v>
      </c>
      <c r="B8" s="796"/>
      <c r="C8" s="796"/>
      <c r="D8" s="795"/>
      <c r="E8" s="797" t="s">
        <v>289</v>
      </c>
      <c r="F8" s="798" t="s">
        <v>290</v>
      </c>
      <c r="G8" s="798" t="s">
        <v>280</v>
      </c>
      <c r="H8" s="799" t="s">
        <v>290</v>
      </c>
      <c r="I8" s="799"/>
    </row>
    <row r="9" spans="1:10" ht="15" x14ac:dyDescent="0.2">
      <c r="A9" s="781"/>
      <c r="B9" s="800" t="s">
        <v>291</v>
      </c>
      <c r="C9" s="800"/>
      <c r="D9" s="801"/>
      <c r="E9" s="802" t="s">
        <v>40</v>
      </c>
      <c r="F9" s="803" t="s">
        <v>290</v>
      </c>
      <c r="G9" s="803" t="s">
        <v>280</v>
      </c>
      <c r="H9" s="804" t="s">
        <v>290</v>
      </c>
      <c r="I9" s="804"/>
    </row>
    <row r="10" spans="1:10" x14ac:dyDescent="0.2">
      <c r="A10" s="782"/>
      <c r="B10" s="783"/>
      <c r="C10" s="783"/>
      <c r="D10" s="784" t="s">
        <v>292</v>
      </c>
      <c r="E10" s="785" t="s">
        <v>293</v>
      </c>
      <c r="F10" s="786" t="s">
        <v>290</v>
      </c>
      <c r="G10" s="786" t="s">
        <v>280</v>
      </c>
      <c r="H10" s="787" t="s">
        <v>290</v>
      </c>
      <c r="I10" s="787"/>
    </row>
    <row r="11" spans="1:10" x14ac:dyDescent="0.2">
      <c r="A11" s="795" t="s">
        <v>57</v>
      </c>
      <c r="B11" s="796"/>
      <c r="C11" s="796"/>
      <c r="D11" s="795"/>
      <c r="E11" s="797" t="s">
        <v>239</v>
      </c>
      <c r="F11" s="798" t="s">
        <v>294</v>
      </c>
      <c r="G11" s="798" t="s">
        <v>280</v>
      </c>
      <c r="H11" s="799" t="s">
        <v>294</v>
      </c>
      <c r="I11" s="799"/>
    </row>
    <row r="12" spans="1:10" ht="15" x14ac:dyDescent="0.2">
      <c r="A12" s="781"/>
      <c r="B12" s="800" t="s">
        <v>63</v>
      </c>
      <c r="C12" s="800"/>
      <c r="D12" s="801"/>
      <c r="E12" s="802" t="s">
        <v>295</v>
      </c>
      <c r="F12" s="803" t="s">
        <v>294</v>
      </c>
      <c r="G12" s="803" t="s">
        <v>280</v>
      </c>
      <c r="H12" s="804" t="s">
        <v>294</v>
      </c>
      <c r="I12" s="804"/>
    </row>
    <row r="13" spans="1:10" ht="33.75" x14ac:dyDescent="0.2">
      <c r="A13" s="782"/>
      <c r="B13" s="783"/>
      <c r="C13" s="783"/>
      <c r="D13" s="784" t="s">
        <v>296</v>
      </c>
      <c r="E13" s="785" t="s">
        <v>297</v>
      </c>
      <c r="F13" s="786" t="s">
        <v>298</v>
      </c>
      <c r="G13" s="786" t="s">
        <v>280</v>
      </c>
      <c r="H13" s="787" t="s">
        <v>298</v>
      </c>
      <c r="I13" s="787"/>
    </row>
    <row r="14" spans="1:10" ht="56.25" x14ac:dyDescent="0.2">
      <c r="A14" s="782"/>
      <c r="B14" s="783"/>
      <c r="C14" s="783"/>
      <c r="D14" s="784" t="s">
        <v>59</v>
      </c>
      <c r="E14" s="785" t="s">
        <v>299</v>
      </c>
      <c r="F14" s="786" t="s">
        <v>300</v>
      </c>
      <c r="G14" s="786" t="s">
        <v>280</v>
      </c>
      <c r="H14" s="787" t="s">
        <v>300</v>
      </c>
      <c r="I14" s="787"/>
    </row>
    <row r="15" spans="1:10" x14ac:dyDescent="0.2">
      <c r="A15" s="795" t="s">
        <v>89</v>
      </c>
      <c r="B15" s="796"/>
      <c r="C15" s="796"/>
      <c r="D15" s="795"/>
      <c r="E15" s="797" t="s">
        <v>301</v>
      </c>
      <c r="F15" s="798" t="s">
        <v>302</v>
      </c>
      <c r="G15" s="798" t="s">
        <v>280</v>
      </c>
      <c r="H15" s="799" t="s">
        <v>302</v>
      </c>
      <c r="I15" s="799"/>
    </row>
    <row r="16" spans="1:10" ht="15" x14ac:dyDescent="0.2">
      <c r="A16" s="781"/>
      <c r="B16" s="800" t="s">
        <v>90</v>
      </c>
      <c r="C16" s="800"/>
      <c r="D16" s="801"/>
      <c r="E16" s="802" t="s">
        <v>40</v>
      </c>
      <c r="F16" s="803" t="s">
        <v>302</v>
      </c>
      <c r="G16" s="803" t="s">
        <v>280</v>
      </c>
      <c r="H16" s="804" t="s">
        <v>302</v>
      </c>
      <c r="I16" s="804"/>
    </row>
    <row r="17" spans="1:9" ht="45" x14ac:dyDescent="0.2">
      <c r="A17" s="782"/>
      <c r="B17" s="783"/>
      <c r="C17" s="783"/>
      <c r="D17" s="784" t="s">
        <v>303</v>
      </c>
      <c r="E17" s="785" t="s">
        <v>304</v>
      </c>
      <c r="F17" s="786" t="s">
        <v>302</v>
      </c>
      <c r="G17" s="786" t="s">
        <v>280</v>
      </c>
      <c r="H17" s="787" t="s">
        <v>302</v>
      </c>
      <c r="I17" s="787"/>
    </row>
    <row r="18" spans="1:9" x14ac:dyDescent="0.2">
      <c r="A18" s="795" t="s">
        <v>305</v>
      </c>
      <c r="B18" s="796"/>
      <c r="C18" s="796"/>
      <c r="D18" s="795"/>
      <c r="E18" s="797" t="s">
        <v>13</v>
      </c>
      <c r="F18" s="798" t="s">
        <v>306</v>
      </c>
      <c r="G18" s="798" t="s">
        <v>280</v>
      </c>
      <c r="H18" s="799" t="s">
        <v>306</v>
      </c>
      <c r="I18" s="799"/>
    </row>
    <row r="19" spans="1:9" ht="15" x14ac:dyDescent="0.2">
      <c r="A19" s="781"/>
      <c r="B19" s="800" t="s">
        <v>307</v>
      </c>
      <c r="C19" s="800"/>
      <c r="D19" s="801"/>
      <c r="E19" s="802" t="s">
        <v>14</v>
      </c>
      <c r="F19" s="803" t="s">
        <v>306</v>
      </c>
      <c r="G19" s="803" t="s">
        <v>280</v>
      </c>
      <c r="H19" s="804" t="s">
        <v>306</v>
      </c>
      <c r="I19" s="804"/>
    </row>
    <row r="20" spans="1:9" ht="33.75" x14ac:dyDescent="0.2">
      <c r="A20" s="782"/>
      <c r="B20" s="783"/>
      <c r="C20" s="783"/>
      <c r="D20" s="784" t="s">
        <v>308</v>
      </c>
      <c r="E20" s="785" t="s">
        <v>309</v>
      </c>
      <c r="F20" s="786" t="s">
        <v>310</v>
      </c>
      <c r="G20" s="786" t="s">
        <v>280</v>
      </c>
      <c r="H20" s="787" t="s">
        <v>310</v>
      </c>
      <c r="I20" s="787"/>
    </row>
    <row r="21" spans="1:9" ht="56.25" x14ac:dyDescent="0.2">
      <c r="A21" s="782"/>
      <c r="B21" s="783"/>
      <c r="C21" s="783"/>
      <c r="D21" s="784" t="s">
        <v>282</v>
      </c>
      <c r="E21" s="785" t="s">
        <v>283</v>
      </c>
      <c r="F21" s="786" t="s">
        <v>311</v>
      </c>
      <c r="G21" s="786" t="s">
        <v>280</v>
      </c>
      <c r="H21" s="787" t="s">
        <v>311</v>
      </c>
      <c r="I21" s="787"/>
    </row>
    <row r="22" spans="1:9" ht="33.75" x14ac:dyDescent="0.2">
      <c r="A22" s="782"/>
      <c r="B22" s="783"/>
      <c r="C22" s="783"/>
      <c r="D22" s="784" t="s">
        <v>312</v>
      </c>
      <c r="E22" s="785" t="s">
        <v>313</v>
      </c>
      <c r="F22" s="786" t="s">
        <v>314</v>
      </c>
      <c r="G22" s="786" t="s">
        <v>280</v>
      </c>
      <c r="H22" s="787" t="s">
        <v>314</v>
      </c>
      <c r="I22" s="787"/>
    </row>
    <row r="23" spans="1:9" ht="33.75" x14ac:dyDescent="0.2">
      <c r="A23" s="782"/>
      <c r="B23" s="783"/>
      <c r="C23" s="783"/>
      <c r="D23" s="784" t="s">
        <v>315</v>
      </c>
      <c r="E23" s="785" t="s">
        <v>316</v>
      </c>
      <c r="F23" s="786" t="s">
        <v>317</v>
      </c>
      <c r="G23" s="786" t="s">
        <v>280</v>
      </c>
      <c r="H23" s="787" t="s">
        <v>317</v>
      </c>
      <c r="I23" s="787"/>
    </row>
    <row r="24" spans="1:9" x14ac:dyDescent="0.2">
      <c r="A24" s="782"/>
      <c r="B24" s="783"/>
      <c r="C24" s="783"/>
      <c r="D24" s="784" t="s">
        <v>318</v>
      </c>
      <c r="E24" s="785" t="s">
        <v>319</v>
      </c>
      <c r="F24" s="786" t="s">
        <v>320</v>
      </c>
      <c r="G24" s="786" t="s">
        <v>280</v>
      </c>
      <c r="H24" s="787" t="s">
        <v>320</v>
      </c>
      <c r="I24" s="787"/>
    </row>
    <row r="25" spans="1:9" x14ac:dyDescent="0.2">
      <c r="A25" s="782"/>
      <c r="B25" s="783"/>
      <c r="C25" s="783"/>
      <c r="D25" s="784" t="s">
        <v>321</v>
      </c>
      <c r="E25" s="785" t="s">
        <v>322</v>
      </c>
      <c r="F25" s="786" t="s">
        <v>323</v>
      </c>
      <c r="G25" s="786" t="s">
        <v>280</v>
      </c>
      <c r="H25" s="787" t="s">
        <v>323</v>
      </c>
      <c r="I25" s="787"/>
    </row>
    <row r="26" spans="1:9" x14ac:dyDescent="0.2">
      <c r="A26" s="795" t="s">
        <v>99</v>
      </c>
      <c r="B26" s="796"/>
      <c r="C26" s="796"/>
      <c r="D26" s="795"/>
      <c r="E26" s="797" t="s">
        <v>324</v>
      </c>
      <c r="F26" s="798" t="s">
        <v>325</v>
      </c>
      <c r="G26" s="798" t="s">
        <v>280</v>
      </c>
      <c r="H26" s="799" t="s">
        <v>325</v>
      </c>
      <c r="I26" s="799"/>
    </row>
    <row r="27" spans="1:9" ht="15" x14ac:dyDescent="0.2">
      <c r="A27" s="781"/>
      <c r="B27" s="800" t="s">
        <v>326</v>
      </c>
      <c r="C27" s="800"/>
      <c r="D27" s="801"/>
      <c r="E27" s="802" t="s">
        <v>327</v>
      </c>
      <c r="F27" s="803" t="s">
        <v>328</v>
      </c>
      <c r="G27" s="803" t="s">
        <v>280</v>
      </c>
      <c r="H27" s="804" t="s">
        <v>328</v>
      </c>
      <c r="I27" s="804"/>
    </row>
    <row r="28" spans="1:9" ht="45" x14ac:dyDescent="0.2">
      <c r="A28" s="782"/>
      <c r="B28" s="783"/>
      <c r="C28" s="783"/>
      <c r="D28" s="784" t="s">
        <v>285</v>
      </c>
      <c r="E28" s="785" t="s">
        <v>286</v>
      </c>
      <c r="F28" s="786" t="s">
        <v>328</v>
      </c>
      <c r="G28" s="786" t="s">
        <v>280</v>
      </c>
      <c r="H28" s="787" t="s">
        <v>328</v>
      </c>
      <c r="I28" s="787"/>
    </row>
    <row r="29" spans="1:9" ht="15" x14ac:dyDescent="0.2">
      <c r="A29" s="781"/>
      <c r="B29" s="800" t="s">
        <v>100</v>
      </c>
      <c r="C29" s="800"/>
      <c r="D29" s="801"/>
      <c r="E29" s="802" t="s">
        <v>329</v>
      </c>
      <c r="F29" s="803" t="s">
        <v>330</v>
      </c>
      <c r="G29" s="803" t="s">
        <v>280</v>
      </c>
      <c r="H29" s="804" t="s">
        <v>330</v>
      </c>
      <c r="I29" s="804"/>
    </row>
    <row r="30" spans="1:9" ht="22.5" x14ac:dyDescent="0.2">
      <c r="A30" s="782"/>
      <c r="B30" s="783"/>
      <c r="C30" s="783"/>
      <c r="D30" s="784" t="s">
        <v>331</v>
      </c>
      <c r="E30" s="785" t="s">
        <v>332</v>
      </c>
      <c r="F30" s="786" t="s">
        <v>333</v>
      </c>
      <c r="G30" s="786" t="s">
        <v>280</v>
      </c>
      <c r="H30" s="787" t="s">
        <v>333</v>
      </c>
      <c r="I30" s="787"/>
    </row>
    <row r="31" spans="1:9" x14ac:dyDescent="0.2">
      <c r="A31" s="782"/>
      <c r="B31" s="783"/>
      <c r="C31" s="783"/>
      <c r="D31" s="784" t="s">
        <v>292</v>
      </c>
      <c r="E31" s="785" t="s">
        <v>293</v>
      </c>
      <c r="F31" s="786" t="s">
        <v>334</v>
      </c>
      <c r="G31" s="786" t="s">
        <v>280</v>
      </c>
      <c r="H31" s="787" t="s">
        <v>334</v>
      </c>
      <c r="I31" s="787"/>
    </row>
    <row r="32" spans="1:9" x14ac:dyDescent="0.2">
      <c r="A32" s="782"/>
      <c r="B32" s="783"/>
      <c r="C32" s="783"/>
      <c r="D32" s="784" t="s">
        <v>321</v>
      </c>
      <c r="E32" s="785" t="s">
        <v>322</v>
      </c>
      <c r="F32" s="786" t="s">
        <v>335</v>
      </c>
      <c r="G32" s="786" t="s">
        <v>280</v>
      </c>
      <c r="H32" s="787" t="s">
        <v>335</v>
      </c>
      <c r="I32" s="787"/>
    </row>
    <row r="33" spans="1:9" ht="33.75" x14ac:dyDescent="0.2">
      <c r="A33" s="795" t="s">
        <v>336</v>
      </c>
      <c r="B33" s="796"/>
      <c r="C33" s="796"/>
      <c r="D33" s="795"/>
      <c r="E33" s="797" t="s">
        <v>337</v>
      </c>
      <c r="F33" s="798" t="s">
        <v>338</v>
      </c>
      <c r="G33" s="798" t="s">
        <v>280</v>
      </c>
      <c r="H33" s="799" t="s">
        <v>338</v>
      </c>
      <c r="I33" s="799"/>
    </row>
    <row r="34" spans="1:9" ht="22.5" x14ac:dyDescent="0.2">
      <c r="A34" s="781"/>
      <c r="B34" s="800" t="s">
        <v>339</v>
      </c>
      <c r="C34" s="800"/>
      <c r="D34" s="801"/>
      <c r="E34" s="802" t="s">
        <v>340</v>
      </c>
      <c r="F34" s="803" t="s">
        <v>338</v>
      </c>
      <c r="G34" s="803" t="s">
        <v>280</v>
      </c>
      <c r="H34" s="804" t="s">
        <v>338</v>
      </c>
      <c r="I34" s="804"/>
    </row>
    <row r="35" spans="1:9" ht="45" x14ac:dyDescent="0.2">
      <c r="A35" s="782"/>
      <c r="B35" s="783"/>
      <c r="C35" s="783"/>
      <c r="D35" s="784" t="s">
        <v>285</v>
      </c>
      <c r="E35" s="785" t="s">
        <v>286</v>
      </c>
      <c r="F35" s="786" t="s">
        <v>338</v>
      </c>
      <c r="G35" s="786" t="s">
        <v>280</v>
      </c>
      <c r="H35" s="787" t="s">
        <v>338</v>
      </c>
      <c r="I35" s="787"/>
    </row>
    <row r="36" spans="1:9" ht="45" x14ac:dyDescent="0.2">
      <c r="A36" s="795" t="s">
        <v>341</v>
      </c>
      <c r="B36" s="796"/>
      <c r="C36" s="796"/>
      <c r="D36" s="795"/>
      <c r="E36" s="797" t="s">
        <v>342</v>
      </c>
      <c r="F36" s="798" t="s">
        <v>343</v>
      </c>
      <c r="G36" s="798" t="s">
        <v>280</v>
      </c>
      <c r="H36" s="799" t="s">
        <v>343</v>
      </c>
      <c r="I36" s="799"/>
    </row>
    <row r="37" spans="1:9" ht="22.5" x14ac:dyDescent="0.2">
      <c r="A37" s="781"/>
      <c r="B37" s="800" t="s">
        <v>344</v>
      </c>
      <c r="C37" s="800"/>
      <c r="D37" s="801"/>
      <c r="E37" s="802" t="s">
        <v>345</v>
      </c>
      <c r="F37" s="803" t="s">
        <v>346</v>
      </c>
      <c r="G37" s="803" t="s">
        <v>280</v>
      </c>
      <c r="H37" s="804" t="s">
        <v>346</v>
      </c>
      <c r="I37" s="804"/>
    </row>
    <row r="38" spans="1:9" ht="22.5" x14ac:dyDescent="0.2">
      <c r="A38" s="782"/>
      <c r="B38" s="783"/>
      <c r="C38" s="783"/>
      <c r="D38" s="784" t="s">
        <v>347</v>
      </c>
      <c r="E38" s="785" t="s">
        <v>348</v>
      </c>
      <c r="F38" s="786" t="s">
        <v>346</v>
      </c>
      <c r="G38" s="786" t="s">
        <v>280</v>
      </c>
      <c r="H38" s="787" t="s">
        <v>346</v>
      </c>
      <c r="I38" s="787"/>
    </row>
    <row r="39" spans="1:9" ht="45" x14ac:dyDescent="0.2">
      <c r="A39" s="781"/>
      <c r="B39" s="800" t="s">
        <v>349</v>
      </c>
      <c r="C39" s="800"/>
      <c r="D39" s="801"/>
      <c r="E39" s="802" t="s">
        <v>350</v>
      </c>
      <c r="F39" s="803" t="s">
        <v>351</v>
      </c>
      <c r="G39" s="803" t="s">
        <v>280</v>
      </c>
      <c r="H39" s="804" t="s">
        <v>351</v>
      </c>
      <c r="I39" s="804"/>
    </row>
    <row r="40" spans="1:9" x14ac:dyDescent="0.2">
      <c r="A40" s="782"/>
      <c r="B40" s="783"/>
      <c r="C40" s="783"/>
      <c r="D40" s="784" t="s">
        <v>352</v>
      </c>
      <c r="E40" s="785" t="s">
        <v>353</v>
      </c>
      <c r="F40" s="786" t="s">
        <v>354</v>
      </c>
      <c r="G40" s="786" t="s">
        <v>280</v>
      </c>
      <c r="H40" s="787" t="s">
        <v>354</v>
      </c>
      <c r="I40" s="787"/>
    </row>
    <row r="41" spans="1:9" x14ac:dyDescent="0.2">
      <c r="A41" s="782"/>
      <c r="B41" s="783"/>
      <c r="C41" s="783"/>
      <c r="D41" s="784" t="s">
        <v>355</v>
      </c>
      <c r="E41" s="785" t="s">
        <v>356</v>
      </c>
      <c r="F41" s="786" t="s">
        <v>357</v>
      </c>
      <c r="G41" s="786" t="s">
        <v>280</v>
      </c>
      <c r="H41" s="787" t="s">
        <v>357</v>
      </c>
      <c r="I41" s="787"/>
    </row>
    <row r="42" spans="1:9" x14ac:dyDescent="0.2">
      <c r="A42" s="782"/>
      <c r="B42" s="783"/>
      <c r="C42" s="783"/>
      <c r="D42" s="784" t="s">
        <v>358</v>
      </c>
      <c r="E42" s="785" t="s">
        <v>359</v>
      </c>
      <c r="F42" s="786" t="s">
        <v>360</v>
      </c>
      <c r="G42" s="786" t="s">
        <v>280</v>
      </c>
      <c r="H42" s="787" t="s">
        <v>360</v>
      </c>
      <c r="I42" s="787"/>
    </row>
    <row r="43" spans="1:9" x14ac:dyDescent="0.2">
      <c r="A43" s="782"/>
      <c r="B43" s="783"/>
      <c r="C43" s="783"/>
      <c r="D43" s="784" t="s">
        <v>361</v>
      </c>
      <c r="E43" s="785" t="s">
        <v>362</v>
      </c>
      <c r="F43" s="786" t="s">
        <v>363</v>
      </c>
      <c r="G43" s="786" t="s">
        <v>280</v>
      </c>
      <c r="H43" s="787" t="s">
        <v>363</v>
      </c>
      <c r="I43" s="787"/>
    </row>
    <row r="44" spans="1:9" x14ac:dyDescent="0.2">
      <c r="A44" s="782"/>
      <c r="B44" s="783"/>
      <c r="C44" s="783"/>
      <c r="D44" s="784" t="s">
        <v>364</v>
      </c>
      <c r="E44" s="785" t="s">
        <v>365</v>
      </c>
      <c r="F44" s="786" t="s">
        <v>366</v>
      </c>
      <c r="G44" s="786" t="s">
        <v>280</v>
      </c>
      <c r="H44" s="787" t="s">
        <v>366</v>
      </c>
      <c r="I44" s="787"/>
    </row>
    <row r="45" spans="1:9" x14ac:dyDescent="0.2">
      <c r="A45" s="782"/>
      <c r="B45" s="783"/>
      <c r="C45" s="783"/>
      <c r="D45" s="784" t="s">
        <v>292</v>
      </c>
      <c r="E45" s="785" t="s">
        <v>293</v>
      </c>
      <c r="F45" s="786" t="s">
        <v>367</v>
      </c>
      <c r="G45" s="786" t="s">
        <v>280</v>
      </c>
      <c r="H45" s="787" t="s">
        <v>367</v>
      </c>
      <c r="I45" s="787"/>
    </row>
    <row r="46" spans="1:9" ht="22.5" x14ac:dyDescent="0.2">
      <c r="A46" s="782"/>
      <c r="B46" s="783"/>
      <c r="C46" s="783"/>
      <c r="D46" s="784" t="s">
        <v>368</v>
      </c>
      <c r="E46" s="785" t="s">
        <v>369</v>
      </c>
      <c r="F46" s="786" t="s">
        <v>333</v>
      </c>
      <c r="G46" s="786" t="s">
        <v>280</v>
      </c>
      <c r="H46" s="787" t="s">
        <v>333</v>
      </c>
      <c r="I46" s="787"/>
    </row>
    <row r="47" spans="1:9" ht="22.5" x14ac:dyDescent="0.2">
      <c r="A47" s="782"/>
      <c r="B47" s="783"/>
      <c r="C47" s="783"/>
      <c r="D47" s="784" t="s">
        <v>370</v>
      </c>
      <c r="E47" s="785" t="s">
        <v>371</v>
      </c>
      <c r="F47" s="786" t="s">
        <v>372</v>
      </c>
      <c r="G47" s="786" t="s">
        <v>280</v>
      </c>
      <c r="H47" s="787" t="s">
        <v>372</v>
      </c>
      <c r="I47" s="787"/>
    </row>
    <row r="48" spans="1:9" ht="45" x14ac:dyDescent="0.2">
      <c r="A48" s="781"/>
      <c r="B48" s="800" t="s">
        <v>373</v>
      </c>
      <c r="C48" s="800"/>
      <c r="D48" s="801"/>
      <c r="E48" s="802" t="s">
        <v>374</v>
      </c>
      <c r="F48" s="803" t="s">
        <v>375</v>
      </c>
      <c r="G48" s="803" t="s">
        <v>280</v>
      </c>
      <c r="H48" s="804" t="s">
        <v>375</v>
      </c>
      <c r="I48" s="804"/>
    </row>
    <row r="49" spans="1:9" x14ac:dyDescent="0.2">
      <c r="A49" s="782"/>
      <c r="B49" s="783"/>
      <c r="C49" s="783"/>
      <c r="D49" s="784" t="s">
        <v>352</v>
      </c>
      <c r="E49" s="785" t="s">
        <v>353</v>
      </c>
      <c r="F49" s="786" t="s">
        <v>376</v>
      </c>
      <c r="G49" s="786" t="s">
        <v>280</v>
      </c>
      <c r="H49" s="787" t="s">
        <v>376</v>
      </c>
      <c r="I49" s="787"/>
    </row>
    <row r="50" spans="1:9" x14ac:dyDescent="0.2">
      <c r="A50" s="782"/>
      <c r="B50" s="783"/>
      <c r="C50" s="783"/>
      <c r="D50" s="784" t="s">
        <v>355</v>
      </c>
      <c r="E50" s="785" t="s">
        <v>356</v>
      </c>
      <c r="F50" s="786" t="s">
        <v>377</v>
      </c>
      <c r="G50" s="786" t="s">
        <v>280</v>
      </c>
      <c r="H50" s="787" t="s">
        <v>377</v>
      </c>
      <c r="I50" s="787"/>
    </row>
    <row r="51" spans="1:9" x14ac:dyDescent="0.2">
      <c r="A51" s="782"/>
      <c r="B51" s="783"/>
      <c r="C51" s="783"/>
      <c r="D51" s="784" t="s">
        <v>358</v>
      </c>
      <c r="E51" s="785" t="s">
        <v>359</v>
      </c>
      <c r="F51" s="786" t="s">
        <v>378</v>
      </c>
      <c r="G51" s="786" t="s">
        <v>280</v>
      </c>
      <c r="H51" s="787" t="s">
        <v>378</v>
      </c>
      <c r="I51" s="787"/>
    </row>
    <row r="52" spans="1:9" x14ac:dyDescent="0.2">
      <c r="A52" s="782"/>
      <c r="B52" s="783"/>
      <c r="C52" s="783"/>
      <c r="D52" s="784" t="s">
        <v>361</v>
      </c>
      <c r="E52" s="785" t="s">
        <v>362</v>
      </c>
      <c r="F52" s="786" t="s">
        <v>379</v>
      </c>
      <c r="G52" s="786" t="s">
        <v>280</v>
      </c>
      <c r="H52" s="787" t="s">
        <v>379</v>
      </c>
      <c r="I52" s="787"/>
    </row>
    <row r="53" spans="1:9" x14ac:dyDescent="0.2">
      <c r="A53" s="782"/>
      <c r="B53" s="783"/>
      <c r="C53" s="783"/>
      <c r="D53" s="784" t="s">
        <v>380</v>
      </c>
      <c r="E53" s="785" t="s">
        <v>381</v>
      </c>
      <c r="F53" s="786" t="s">
        <v>382</v>
      </c>
      <c r="G53" s="786" t="s">
        <v>280</v>
      </c>
      <c r="H53" s="787" t="s">
        <v>382</v>
      </c>
      <c r="I53" s="787"/>
    </row>
    <row r="54" spans="1:9" x14ac:dyDescent="0.2">
      <c r="A54" s="782"/>
      <c r="B54" s="783"/>
      <c r="C54" s="783"/>
      <c r="D54" s="784" t="s">
        <v>383</v>
      </c>
      <c r="E54" s="785" t="s">
        <v>384</v>
      </c>
      <c r="F54" s="786" t="s">
        <v>385</v>
      </c>
      <c r="G54" s="786" t="s">
        <v>280</v>
      </c>
      <c r="H54" s="787" t="s">
        <v>385</v>
      </c>
      <c r="I54" s="787"/>
    </row>
    <row r="55" spans="1:9" x14ac:dyDescent="0.2">
      <c r="A55" s="782"/>
      <c r="B55" s="783"/>
      <c r="C55" s="783"/>
      <c r="D55" s="784" t="s">
        <v>364</v>
      </c>
      <c r="E55" s="785" t="s">
        <v>365</v>
      </c>
      <c r="F55" s="786" t="s">
        <v>386</v>
      </c>
      <c r="G55" s="786" t="s">
        <v>280</v>
      </c>
      <c r="H55" s="787" t="s">
        <v>386</v>
      </c>
      <c r="I55" s="787"/>
    </row>
    <row r="56" spans="1:9" x14ac:dyDescent="0.2">
      <c r="A56" s="782"/>
      <c r="B56" s="783"/>
      <c r="C56" s="783"/>
      <c r="D56" s="784" t="s">
        <v>292</v>
      </c>
      <c r="E56" s="785" t="s">
        <v>293</v>
      </c>
      <c r="F56" s="786" t="s">
        <v>387</v>
      </c>
      <c r="G56" s="786" t="s">
        <v>280</v>
      </c>
      <c r="H56" s="787" t="s">
        <v>387</v>
      </c>
      <c r="I56" s="787"/>
    </row>
    <row r="57" spans="1:9" ht="22.5" x14ac:dyDescent="0.2">
      <c r="A57" s="782"/>
      <c r="B57" s="783"/>
      <c r="C57" s="783"/>
      <c r="D57" s="784" t="s">
        <v>368</v>
      </c>
      <c r="E57" s="785" t="s">
        <v>369</v>
      </c>
      <c r="F57" s="786" t="s">
        <v>388</v>
      </c>
      <c r="G57" s="786" t="s">
        <v>280</v>
      </c>
      <c r="H57" s="787" t="s">
        <v>388</v>
      </c>
      <c r="I57" s="787"/>
    </row>
    <row r="58" spans="1:9" ht="33.75" x14ac:dyDescent="0.2">
      <c r="A58" s="781"/>
      <c r="B58" s="800" t="s">
        <v>389</v>
      </c>
      <c r="C58" s="800"/>
      <c r="D58" s="801"/>
      <c r="E58" s="802" t="s">
        <v>390</v>
      </c>
      <c r="F58" s="803" t="s">
        <v>391</v>
      </c>
      <c r="G58" s="803" t="s">
        <v>280</v>
      </c>
      <c r="H58" s="804" t="s">
        <v>391</v>
      </c>
      <c r="I58" s="804"/>
    </row>
    <row r="59" spans="1:9" x14ac:dyDescent="0.2">
      <c r="A59" s="782"/>
      <c r="B59" s="783"/>
      <c r="C59" s="783"/>
      <c r="D59" s="784" t="s">
        <v>392</v>
      </c>
      <c r="E59" s="785" t="s">
        <v>393</v>
      </c>
      <c r="F59" s="786" t="s">
        <v>394</v>
      </c>
      <c r="G59" s="786" t="s">
        <v>280</v>
      </c>
      <c r="H59" s="787" t="s">
        <v>394</v>
      </c>
      <c r="I59" s="787"/>
    </row>
    <row r="60" spans="1:9" ht="22.5" x14ac:dyDescent="0.2">
      <c r="A60" s="782"/>
      <c r="B60" s="783"/>
      <c r="C60" s="783"/>
      <c r="D60" s="784" t="s">
        <v>395</v>
      </c>
      <c r="E60" s="785" t="s">
        <v>396</v>
      </c>
      <c r="F60" s="786" t="s">
        <v>397</v>
      </c>
      <c r="G60" s="786" t="s">
        <v>280</v>
      </c>
      <c r="H60" s="787" t="s">
        <v>397</v>
      </c>
      <c r="I60" s="787"/>
    </row>
    <row r="61" spans="1:9" ht="33.75" x14ac:dyDescent="0.2">
      <c r="A61" s="782"/>
      <c r="B61" s="783"/>
      <c r="C61" s="783"/>
      <c r="D61" s="784" t="s">
        <v>296</v>
      </c>
      <c r="E61" s="785" t="s">
        <v>297</v>
      </c>
      <c r="F61" s="786" t="s">
        <v>290</v>
      </c>
      <c r="G61" s="786" t="s">
        <v>280</v>
      </c>
      <c r="H61" s="787" t="s">
        <v>290</v>
      </c>
      <c r="I61" s="787"/>
    </row>
    <row r="62" spans="1:9" ht="22.5" x14ac:dyDescent="0.2">
      <c r="A62" s="781"/>
      <c r="B62" s="800" t="s">
        <v>398</v>
      </c>
      <c r="C62" s="800"/>
      <c r="D62" s="801"/>
      <c r="E62" s="802" t="s">
        <v>399</v>
      </c>
      <c r="F62" s="803" t="s">
        <v>400</v>
      </c>
      <c r="G62" s="803" t="s">
        <v>280</v>
      </c>
      <c r="H62" s="804" t="s">
        <v>400</v>
      </c>
      <c r="I62" s="804"/>
    </row>
    <row r="63" spans="1:9" x14ac:dyDescent="0.2">
      <c r="A63" s="782"/>
      <c r="B63" s="783"/>
      <c r="C63" s="783"/>
      <c r="D63" s="784" t="s">
        <v>401</v>
      </c>
      <c r="E63" s="785" t="s">
        <v>402</v>
      </c>
      <c r="F63" s="786" t="s">
        <v>403</v>
      </c>
      <c r="G63" s="786" t="s">
        <v>280</v>
      </c>
      <c r="H63" s="787" t="s">
        <v>403</v>
      </c>
      <c r="I63" s="787"/>
    </row>
    <row r="64" spans="1:9" x14ac:dyDescent="0.2">
      <c r="A64" s="782"/>
      <c r="B64" s="783"/>
      <c r="C64" s="783"/>
      <c r="D64" s="784" t="s">
        <v>404</v>
      </c>
      <c r="E64" s="785" t="s">
        <v>405</v>
      </c>
      <c r="F64" s="786" t="s">
        <v>406</v>
      </c>
      <c r="G64" s="786" t="s">
        <v>280</v>
      </c>
      <c r="H64" s="787" t="s">
        <v>406</v>
      </c>
      <c r="I64" s="787"/>
    </row>
    <row r="65" spans="1:9" x14ac:dyDescent="0.2">
      <c r="A65" s="795" t="s">
        <v>407</v>
      </c>
      <c r="B65" s="796"/>
      <c r="C65" s="796"/>
      <c r="D65" s="795"/>
      <c r="E65" s="797" t="s">
        <v>9</v>
      </c>
      <c r="F65" s="798" t="s">
        <v>408</v>
      </c>
      <c r="G65" s="798" t="s">
        <v>409</v>
      </c>
      <c r="H65" s="799" t="s">
        <v>410</v>
      </c>
      <c r="I65" s="799"/>
    </row>
    <row r="66" spans="1:9" ht="22.5" x14ac:dyDescent="0.2">
      <c r="A66" s="781"/>
      <c r="B66" s="800" t="s">
        <v>411</v>
      </c>
      <c r="C66" s="800"/>
      <c r="D66" s="801"/>
      <c r="E66" s="802" t="s">
        <v>412</v>
      </c>
      <c r="F66" s="803" t="s">
        <v>413</v>
      </c>
      <c r="G66" s="803" t="s">
        <v>280</v>
      </c>
      <c r="H66" s="804" t="s">
        <v>413</v>
      </c>
      <c r="I66" s="804"/>
    </row>
    <row r="67" spans="1:9" x14ac:dyDescent="0.2">
      <c r="A67" s="782"/>
      <c r="B67" s="783"/>
      <c r="C67" s="783"/>
      <c r="D67" s="784" t="s">
        <v>414</v>
      </c>
      <c r="E67" s="785" t="s">
        <v>415</v>
      </c>
      <c r="F67" s="786" t="s">
        <v>413</v>
      </c>
      <c r="G67" s="786" t="s">
        <v>280</v>
      </c>
      <c r="H67" s="787" t="s">
        <v>413</v>
      </c>
      <c r="I67" s="787"/>
    </row>
    <row r="68" spans="1:9" ht="22.5" x14ac:dyDescent="0.2">
      <c r="A68" s="781"/>
      <c r="B68" s="800" t="s">
        <v>416</v>
      </c>
      <c r="C68" s="800"/>
      <c r="D68" s="801"/>
      <c r="E68" s="802" t="s">
        <v>417</v>
      </c>
      <c r="F68" s="803" t="s">
        <v>418</v>
      </c>
      <c r="G68" s="803" t="s">
        <v>280</v>
      </c>
      <c r="H68" s="804" t="s">
        <v>418</v>
      </c>
      <c r="I68" s="804"/>
    </row>
    <row r="69" spans="1:9" x14ac:dyDescent="0.2">
      <c r="A69" s="782"/>
      <c r="B69" s="783"/>
      <c r="C69" s="783"/>
      <c r="D69" s="784" t="s">
        <v>414</v>
      </c>
      <c r="E69" s="785" t="s">
        <v>415</v>
      </c>
      <c r="F69" s="786" t="s">
        <v>418</v>
      </c>
      <c r="G69" s="786" t="s">
        <v>280</v>
      </c>
      <c r="H69" s="787" t="s">
        <v>418</v>
      </c>
      <c r="I69" s="787"/>
    </row>
    <row r="70" spans="1:9" ht="15" x14ac:dyDescent="0.2">
      <c r="A70" s="781"/>
      <c r="B70" s="800" t="s">
        <v>419</v>
      </c>
      <c r="C70" s="800"/>
      <c r="D70" s="801"/>
      <c r="E70" s="802" t="s">
        <v>10</v>
      </c>
      <c r="F70" s="803" t="s">
        <v>420</v>
      </c>
      <c r="G70" s="803" t="s">
        <v>409</v>
      </c>
      <c r="H70" s="804" t="s">
        <v>421</v>
      </c>
      <c r="I70" s="804"/>
    </row>
    <row r="71" spans="1:9" x14ac:dyDescent="0.2">
      <c r="A71" s="782"/>
      <c r="B71" s="783"/>
      <c r="C71" s="783"/>
      <c r="D71" s="784" t="s">
        <v>318</v>
      </c>
      <c r="E71" s="785" t="s">
        <v>319</v>
      </c>
      <c r="F71" s="786" t="s">
        <v>422</v>
      </c>
      <c r="G71" s="786" t="s">
        <v>280</v>
      </c>
      <c r="H71" s="787" t="s">
        <v>422</v>
      </c>
      <c r="I71" s="787"/>
    </row>
    <row r="72" spans="1:9" ht="22.5" x14ac:dyDescent="0.2">
      <c r="A72" s="782"/>
      <c r="B72" s="783"/>
      <c r="C72" s="783"/>
      <c r="D72" s="784" t="s">
        <v>423</v>
      </c>
      <c r="E72" s="785" t="s">
        <v>424</v>
      </c>
      <c r="F72" s="786" t="s">
        <v>425</v>
      </c>
      <c r="G72" s="786" t="s">
        <v>280</v>
      </c>
      <c r="H72" s="787" t="s">
        <v>425</v>
      </c>
      <c r="I72" s="787"/>
    </row>
    <row r="73" spans="1:9" x14ac:dyDescent="0.2">
      <c r="A73" s="782"/>
      <c r="B73" s="783"/>
      <c r="C73" s="783"/>
      <c r="D73" s="784" t="s">
        <v>321</v>
      </c>
      <c r="E73" s="785" t="s">
        <v>322</v>
      </c>
      <c r="F73" s="786" t="s">
        <v>426</v>
      </c>
      <c r="G73" s="786" t="s">
        <v>409</v>
      </c>
      <c r="H73" s="787" t="s">
        <v>427</v>
      </c>
      <c r="I73" s="787"/>
    </row>
    <row r="74" spans="1:9" ht="33.75" x14ac:dyDescent="0.2">
      <c r="A74" s="782"/>
      <c r="B74" s="783"/>
      <c r="C74" s="783"/>
      <c r="D74" s="784" t="s">
        <v>428</v>
      </c>
      <c r="E74" s="785" t="s">
        <v>11</v>
      </c>
      <c r="F74" s="786" t="s">
        <v>429</v>
      </c>
      <c r="G74" s="786" t="s">
        <v>280</v>
      </c>
      <c r="H74" s="787" t="s">
        <v>429</v>
      </c>
      <c r="I74" s="787"/>
    </row>
    <row r="75" spans="1:9" ht="45" x14ac:dyDescent="0.2">
      <c r="A75" s="782"/>
      <c r="B75" s="783"/>
      <c r="C75" s="783"/>
      <c r="D75" s="784" t="s">
        <v>430</v>
      </c>
      <c r="E75" s="785" t="s">
        <v>12</v>
      </c>
      <c r="F75" s="786" t="s">
        <v>431</v>
      </c>
      <c r="G75" s="786" t="s">
        <v>280</v>
      </c>
      <c r="H75" s="787" t="s">
        <v>431</v>
      </c>
      <c r="I75" s="787"/>
    </row>
    <row r="76" spans="1:9" ht="22.5" x14ac:dyDescent="0.2">
      <c r="A76" s="781"/>
      <c r="B76" s="800" t="s">
        <v>432</v>
      </c>
      <c r="C76" s="800"/>
      <c r="D76" s="801"/>
      <c r="E76" s="802" t="s">
        <v>433</v>
      </c>
      <c r="F76" s="803" t="s">
        <v>434</v>
      </c>
      <c r="G76" s="803" t="s">
        <v>280</v>
      </c>
      <c r="H76" s="804" t="s">
        <v>434</v>
      </c>
      <c r="I76" s="804"/>
    </row>
    <row r="77" spans="1:9" x14ac:dyDescent="0.2">
      <c r="A77" s="782"/>
      <c r="B77" s="783"/>
      <c r="C77" s="783"/>
      <c r="D77" s="784" t="s">
        <v>414</v>
      </c>
      <c r="E77" s="785" t="s">
        <v>415</v>
      </c>
      <c r="F77" s="786" t="s">
        <v>434</v>
      </c>
      <c r="G77" s="786" t="s">
        <v>280</v>
      </c>
      <c r="H77" s="787" t="s">
        <v>434</v>
      </c>
      <c r="I77" s="787"/>
    </row>
    <row r="78" spans="1:9" x14ac:dyDescent="0.2">
      <c r="A78" s="795" t="s">
        <v>119</v>
      </c>
      <c r="B78" s="796"/>
      <c r="C78" s="796"/>
      <c r="D78" s="795"/>
      <c r="E78" s="797" t="s">
        <v>16</v>
      </c>
      <c r="F78" s="798" t="s">
        <v>435</v>
      </c>
      <c r="G78" s="798" t="s">
        <v>436</v>
      </c>
      <c r="H78" s="799" t="s">
        <v>437</v>
      </c>
      <c r="I78" s="799"/>
    </row>
    <row r="79" spans="1:9" ht="15" x14ac:dyDescent="0.2">
      <c r="A79" s="781"/>
      <c r="B79" s="800" t="s">
        <v>120</v>
      </c>
      <c r="C79" s="800"/>
      <c r="D79" s="801"/>
      <c r="E79" s="802" t="s">
        <v>438</v>
      </c>
      <c r="F79" s="803" t="s">
        <v>439</v>
      </c>
      <c r="G79" s="803" t="s">
        <v>280</v>
      </c>
      <c r="H79" s="804" t="s">
        <v>439</v>
      </c>
      <c r="I79" s="804"/>
    </row>
    <row r="80" spans="1:9" ht="56.25" x14ac:dyDescent="0.2">
      <c r="A80" s="782"/>
      <c r="B80" s="783"/>
      <c r="C80" s="783"/>
      <c r="D80" s="784" t="s">
        <v>282</v>
      </c>
      <c r="E80" s="785" t="s">
        <v>283</v>
      </c>
      <c r="F80" s="786" t="s">
        <v>440</v>
      </c>
      <c r="G80" s="786" t="s">
        <v>280</v>
      </c>
      <c r="H80" s="787" t="s">
        <v>440</v>
      </c>
      <c r="I80" s="787"/>
    </row>
    <row r="81" spans="1:9" ht="22.5" x14ac:dyDescent="0.2">
      <c r="A81" s="782"/>
      <c r="B81" s="783"/>
      <c r="C81" s="783"/>
      <c r="D81" s="784" t="s">
        <v>423</v>
      </c>
      <c r="E81" s="785" t="s">
        <v>424</v>
      </c>
      <c r="F81" s="786" t="s">
        <v>441</v>
      </c>
      <c r="G81" s="786" t="s">
        <v>280</v>
      </c>
      <c r="H81" s="787" t="s">
        <v>441</v>
      </c>
      <c r="I81" s="787"/>
    </row>
    <row r="82" spans="1:9" x14ac:dyDescent="0.2">
      <c r="A82" s="782"/>
      <c r="B82" s="783"/>
      <c r="C82" s="783"/>
      <c r="D82" s="784" t="s">
        <v>321</v>
      </c>
      <c r="E82" s="785" t="s">
        <v>322</v>
      </c>
      <c r="F82" s="786" t="s">
        <v>442</v>
      </c>
      <c r="G82" s="786" t="s">
        <v>280</v>
      </c>
      <c r="H82" s="787" t="s">
        <v>442</v>
      </c>
      <c r="I82" s="787"/>
    </row>
    <row r="83" spans="1:9" ht="22.5" x14ac:dyDescent="0.2">
      <c r="A83" s="781"/>
      <c r="B83" s="800" t="s">
        <v>130</v>
      </c>
      <c r="C83" s="800"/>
      <c r="D83" s="801"/>
      <c r="E83" s="802" t="s">
        <v>17</v>
      </c>
      <c r="F83" s="803" t="s">
        <v>443</v>
      </c>
      <c r="G83" s="803" t="s">
        <v>444</v>
      </c>
      <c r="H83" s="804" t="s">
        <v>445</v>
      </c>
      <c r="I83" s="804"/>
    </row>
    <row r="84" spans="1:9" ht="22.5" x14ac:dyDescent="0.2">
      <c r="A84" s="782"/>
      <c r="B84" s="783"/>
      <c r="C84" s="783"/>
      <c r="D84" s="784" t="s">
        <v>423</v>
      </c>
      <c r="E84" s="785" t="s">
        <v>424</v>
      </c>
      <c r="F84" s="786" t="s">
        <v>280</v>
      </c>
      <c r="G84" s="786" t="s">
        <v>280</v>
      </c>
      <c r="H84" s="787" t="s">
        <v>280</v>
      </c>
      <c r="I84" s="787"/>
    </row>
    <row r="85" spans="1:9" ht="33.75" x14ac:dyDescent="0.2">
      <c r="A85" s="782"/>
      <c r="B85" s="783"/>
      <c r="C85" s="783"/>
      <c r="D85" s="784" t="s">
        <v>428</v>
      </c>
      <c r="E85" s="785" t="s">
        <v>11</v>
      </c>
      <c r="F85" s="786" t="s">
        <v>446</v>
      </c>
      <c r="G85" s="786" t="s">
        <v>444</v>
      </c>
      <c r="H85" s="787" t="s">
        <v>447</v>
      </c>
      <c r="I85" s="787"/>
    </row>
    <row r="86" spans="1:9" ht="45" x14ac:dyDescent="0.2">
      <c r="A86" s="782"/>
      <c r="B86" s="783"/>
      <c r="C86" s="783"/>
      <c r="D86" s="784" t="s">
        <v>448</v>
      </c>
      <c r="E86" s="785" t="s">
        <v>304</v>
      </c>
      <c r="F86" s="786" t="s">
        <v>346</v>
      </c>
      <c r="G86" s="786" t="s">
        <v>280</v>
      </c>
      <c r="H86" s="787" t="s">
        <v>346</v>
      </c>
      <c r="I86" s="787"/>
    </row>
    <row r="87" spans="1:9" ht="15" x14ac:dyDescent="0.2">
      <c r="A87" s="781"/>
      <c r="B87" s="800" t="s">
        <v>449</v>
      </c>
      <c r="C87" s="800"/>
      <c r="D87" s="801"/>
      <c r="E87" s="802" t="s">
        <v>450</v>
      </c>
      <c r="F87" s="803" t="s">
        <v>451</v>
      </c>
      <c r="G87" s="803" t="s">
        <v>452</v>
      </c>
      <c r="H87" s="804" t="s">
        <v>453</v>
      </c>
      <c r="I87" s="804"/>
    </row>
    <row r="88" spans="1:9" x14ac:dyDescent="0.2">
      <c r="A88" s="782"/>
      <c r="B88" s="783"/>
      <c r="C88" s="783"/>
      <c r="D88" s="784" t="s">
        <v>292</v>
      </c>
      <c r="E88" s="785" t="s">
        <v>293</v>
      </c>
      <c r="F88" s="786" t="s">
        <v>454</v>
      </c>
      <c r="G88" s="786" t="s">
        <v>280</v>
      </c>
      <c r="H88" s="787" t="s">
        <v>454</v>
      </c>
      <c r="I88" s="787"/>
    </row>
    <row r="89" spans="1:9" ht="56.25" x14ac:dyDescent="0.2">
      <c r="A89" s="782"/>
      <c r="B89" s="783"/>
      <c r="C89" s="783"/>
      <c r="D89" s="784" t="s">
        <v>282</v>
      </c>
      <c r="E89" s="785" t="s">
        <v>283</v>
      </c>
      <c r="F89" s="786" t="s">
        <v>455</v>
      </c>
      <c r="G89" s="786" t="s">
        <v>280</v>
      </c>
      <c r="H89" s="787" t="s">
        <v>455</v>
      </c>
      <c r="I89" s="787"/>
    </row>
    <row r="90" spans="1:9" x14ac:dyDescent="0.2">
      <c r="A90" s="782"/>
      <c r="B90" s="783"/>
      <c r="C90" s="783"/>
      <c r="D90" s="784" t="s">
        <v>456</v>
      </c>
      <c r="E90" s="785" t="s">
        <v>457</v>
      </c>
      <c r="F90" s="786" t="s">
        <v>458</v>
      </c>
      <c r="G90" s="786" t="s">
        <v>280</v>
      </c>
      <c r="H90" s="787" t="s">
        <v>458</v>
      </c>
      <c r="I90" s="787"/>
    </row>
    <row r="91" spans="1:9" ht="33.75" x14ac:dyDescent="0.2">
      <c r="A91" s="782"/>
      <c r="B91" s="783"/>
      <c r="C91" s="783"/>
      <c r="D91" s="784" t="s">
        <v>428</v>
      </c>
      <c r="E91" s="785" t="s">
        <v>11</v>
      </c>
      <c r="F91" s="786" t="s">
        <v>447</v>
      </c>
      <c r="G91" s="786" t="s">
        <v>452</v>
      </c>
      <c r="H91" s="787" t="s">
        <v>459</v>
      </c>
      <c r="I91" s="787"/>
    </row>
    <row r="92" spans="1:9" ht="45" x14ac:dyDescent="0.2">
      <c r="A92" s="782"/>
      <c r="B92" s="783"/>
      <c r="C92" s="783"/>
      <c r="D92" s="784" t="s">
        <v>460</v>
      </c>
      <c r="E92" s="785" t="s">
        <v>461</v>
      </c>
      <c r="F92" s="786" t="s">
        <v>462</v>
      </c>
      <c r="G92" s="786" t="s">
        <v>280</v>
      </c>
      <c r="H92" s="787" t="s">
        <v>462</v>
      </c>
      <c r="I92" s="787"/>
    </row>
    <row r="93" spans="1:9" ht="15" x14ac:dyDescent="0.2">
      <c r="A93" s="781"/>
      <c r="B93" s="800" t="s">
        <v>463</v>
      </c>
      <c r="C93" s="800"/>
      <c r="D93" s="801"/>
      <c r="E93" s="802" t="s">
        <v>212</v>
      </c>
      <c r="F93" s="803" t="s">
        <v>298</v>
      </c>
      <c r="G93" s="803" t="s">
        <v>280</v>
      </c>
      <c r="H93" s="804" t="s">
        <v>298</v>
      </c>
      <c r="I93" s="804"/>
    </row>
    <row r="94" spans="1:9" ht="56.25" x14ac:dyDescent="0.2">
      <c r="A94" s="782"/>
      <c r="B94" s="783"/>
      <c r="C94" s="783"/>
      <c r="D94" s="784" t="s">
        <v>282</v>
      </c>
      <c r="E94" s="785" t="s">
        <v>283</v>
      </c>
      <c r="F94" s="786" t="s">
        <v>298</v>
      </c>
      <c r="G94" s="786" t="s">
        <v>280</v>
      </c>
      <c r="H94" s="787" t="s">
        <v>298</v>
      </c>
      <c r="I94" s="787"/>
    </row>
    <row r="95" spans="1:9" ht="15" x14ac:dyDescent="0.2">
      <c r="A95" s="781"/>
      <c r="B95" s="800" t="s">
        <v>464</v>
      </c>
      <c r="C95" s="800"/>
      <c r="D95" s="801"/>
      <c r="E95" s="802" t="s">
        <v>465</v>
      </c>
      <c r="F95" s="803" t="s">
        <v>466</v>
      </c>
      <c r="G95" s="803" t="s">
        <v>467</v>
      </c>
      <c r="H95" s="804" t="s">
        <v>468</v>
      </c>
      <c r="I95" s="804"/>
    </row>
    <row r="96" spans="1:9" x14ac:dyDescent="0.2">
      <c r="A96" s="782"/>
      <c r="B96" s="783"/>
      <c r="C96" s="783"/>
      <c r="D96" s="784" t="s">
        <v>456</v>
      </c>
      <c r="E96" s="785" t="s">
        <v>457</v>
      </c>
      <c r="F96" s="786" t="s">
        <v>469</v>
      </c>
      <c r="G96" s="786" t="s">
        <v>467</v>
      </c>
      <c r="H96" s="787" t="s">
        <v>470</v>
      </c>
      <c r="I96" s="787"/>
    </row>
    <row r="97" spans="1:9" ht="22.5" x14ac:dyDescent="0.2">
      <c r="A97" s="782"/>
      <c r="B97" s="783"/>
      <c r="C97" s="783"/>
      <c r="D97" s="784" t="s">
        <v>423</v>
      </c>
      <c r="E97" s="785" t="s">
        <v>424</v>
      </c>
      <c r="F97" s="786" t="s">
        <v>471</v>
      </c>
      <c r="G97" s="786" t="s">
        <v>280</v>
      </c>
      <c r="H97" s="787" t="s">
        <v>471</v>
      </c>
      <c r="I97" s="787"/>
    </row>
    <row r="98" spans="1:9" x14ac:dyDescent="0.2">
      <c r="A98" s="782"/>
      <c r="B98" s="783"/>
      <c r="C98" s="783"/>
      <c r="D98" s="784" t="s">
        <v>321</v>
      </c>
      <c r="E98" s="785" t="s">
        <v>322</v>
      </c>
      <c r="F98" s="786" t="s">
        <v>472</v>
      </c>
      <c r="G98" s="786" t="s">
        <v>280</v>
      </c>
      <c r="H98" s="787" t="s">
        <v>472</v>
      </c>
      <c r="I98" s="787"/>
    </row>
    <row r="99" spans="1:9" x14ac:dyDescent="0.2">
      <c r="A99" s="795" t="s">
        <v>473</v>
      </c>
      <c r="B99" s="796"/>
      <c r="C99" s="796"/>
      <c r="D99" s="795"/>
      <c r="E99" s="797" t="s">
        <v>22</v>
      </c>
      <c r="F99" s="798" t="s">
        <v>474</v>
      </c>
      <c r="G99" s="798" t="s">
        <v>280</v>
      </c>
      <c r="H99" s="799" t="s">
        <v>474</v>
      </c>
      <c r="I99" s="799"/>
    </row>
    <row r="100" spans="1:9" ht="15" x14ac:dyDescent="0.2">
      <c r="A100" s="781"/>
      <c r="B100" s="800" t="s">
        <v>475</v>
      </c>
      <c r="C100" s="800"/>
      <c r="D100" s="801"/>
      <c r="E100" s="802" t="s">
        <v>23</v>
      </c>
      <c r="F100" s="803" t="s">
        <v>476</v>
      </c>
      <c r="G100" s="803" t="s">
        <v>280</v>
      </c>
      <c r="H100" s="804" t="s">
        <v>476</v>
      </c>
      <c r="I100" s="804"/>
    </row>
    <row r="101" spans="1:9" ht="33.75" x14ac:dyDescent="0.2">
      <c r="A101" s="782"/>
      <c r="B101" s="783"/>
      <c r="C101" s="783"/>
      <c r="D101" s="784" t="s">
        <v>428</v>
      </c>
      <c r="E101" s="785" t="s">
        <v>11</v>
      </c>
      <c r="F101" s="786" t="s">
        <v>476</v>
      </c>
      <c r="G101" s="786" t="s">
        <v>280</v>
      </c>
      <c r="H101" s="787" t="s">
        <v>476</v>
      </c>
      <c r="I101" s="787"/>
    </row>
    <row r="102" spans="1:9" ht="45" x14ac:dyDescent="0.2">
      <c r="A102" s="781"/>
      <c r="B102" s="800" t="s">
        <v>477</v>
      </c>
      <c r="C102" s="800"/>
      <c r="D102" s="801"/>
      <c r="E102" s="802" t="s">
        <v>478</v>
      </c>
      <c r="F102" s="803" t="s">
        <v>479</v>
      </c>
      <c r="G102" s="803" t="s">
        <v>280</v>
      </c>
      <c r="H102" s="804" t="s">
        <v>479</v>
      </c>
      <c r="I102" s="804"/>
    </row>
    <row r="103" spans="1:9" ht="56.25" x14ac:dyDescent="0.2">
      <c r="A103" s="782"/>
      <c r="B103" s="783"/>
      <c r="C103" s="783"/>
      <c r="D103" s="784" t="s">
        <v>480</v>
      </c>
      <c r="E103" s="785" t="s">
        <v>481</v>
      </c>
      <c r="F103" s="786" t="s">
        <v>482</v>
      </c>
      <c r="G103" s="786" t="s">
        <v>280</v>
      </c>
      <c r="H103" s="787" t="s">
        <v>482</v>
      </c>
      <c r="I103" s="787"/>
    </row>
    <row r="104" spans="1:9" ht="45" x14ac:dyDescent="0.2">
      <c r="A104" s="782"/>
      <c r="B104" s="783"/>
      <c r="C104" s="783"/>
      <c r="D104" s="784" t="s">
        <v>285</v>
      </c>
      <c r="E104" s="785" t="s">
        <v>286</v>
      </c>
      <c r="F104" s="786" t="s">
        <v>483</v>
      </c>
      <c r="G104" s="786" t="s">
        <v>280</v>
      </c>
      <c r="H104" s="787" t="s">
        <v>483</v>
      </c>
      <c r="I104" s="787"/>
    </row>
    <row r="105" spans="1:9" ht="45" x14ac:dyDescent="0.2">
      <c r="A105" s="782"/>
      <c r="B105" s="783"/>
      <c r="C105" s="783"/>
      <c r="D105" s="784" t="s">
        <v>484</v>
      </c>
      <c r="E105" s="785" t="s">
        <v>485</v>
      </c>
      <c r="F105" s="786" t="s">
        <v>486</v>
      </c>
      <c r="G105" s="786" t="s">
        <v>280</v>
      </c>
      <c r="H105" s="787" t="s">
        <v>486</v>
      </c>
      <c r="I105" s="787"/>
    </row>
    <row r="106" spans="1:9" ht="67.5" x14ac:dyDescent="0.2">
      <c r="A106" s="782"/>
      <c r="B106" s="783"/>
      <c r="C106" s="783"/>
      <c r="D106" s="784" t="s">
        <v>487</v>
      </c>
      <c r="E106" s="785" t="s">
        <v>488</v>
      </c>
      <c r="F106" s="786" t="s">
        <v>489</v>
      </c>
      <c r="G106" s="786" t="s">
        <v>280</v>
      </c>
      <c r="H106" s="787" t="s">
        <v>489</v>
      </c>
      <c r="I106" s="787"/>
    </row>
    <row r="107" spans="1:9" ht="56.25" x14ac:dyDescent="0.2">
      <c r="A107" s="781"/>
      <c r="B107" s="800" t="s">
        <v>490</v>
      </c>
      <c r="C107" s="800"/>
      <c r="D107" s="801"/>
      <c r="E107" s="802" t="s">
        <v>491</v>
      </c>
      <c r="F107" s="803" t="s">
        <v>492</v>
      </c>
      <c r="G107" s="803" t="s">
        <v>280</v>
      </c>
      <c r="H107" s="804" t="s">
        <v>492</v>
      </c>
      <c r="I107" s="804"/>
    </row>
    <row r="108" spans="1:9" ht="45" x14ac:dyDescent="0.2">
      <c r="A108" s="782"/>
      <c r="B108" s="783"/>
      <c r="C108" s="783"/>
      <c r="D108" s="784" t="s">
        <v>285</v>
      </c>
      <c r="E108" s="785" t="s">
        <v>286</v>
      </c>
      <c r="F108" s="786" t="s">
        <v>493</v>
      </c>
      <c r="G108" s="786" t="s">
        <v>280</v>
      </c>
      <c r="H108" s="787" t="s">
        <v>493</v>
      </c>
      <c r="I108" s="787"/>
    </row>
    <row r="109" spans="1:9" ht="33.75" x14ac:dyDescent="0.2">
      <c r="A109" s="782"/>
      <c r="B109" s="783"/>
      <c r="C109" s="783"/>
      <c r="D109" s="784" t="s">
        <v>428</v>
      </c>
      <c r="E109" s="785" t="s">
        <v>11</v>
      </c>
      <c r="F109" s="786" t="s">
        <v>494</v>
      </c>
      <c r="G109" s="786" t="s">
        <v>280</v>
      </c>
      <c r="H109" s="787" t="s">
        <v>494</v>
      </c>
      <c r="I109" s="787"/>
    </row>
    <row r="110" spans="1:9" ht="22.5" x14ac:dyDescent="0.2">
      <c r="A110" s="781"/>
      <c r="B110" s="800" t="s">
        <v>495</v>
      </c>
      <c r="C110" s="800"/>
      <c r="D110" s="801"/>
      <c r="E110" s="802" t="s">
        <v>28</v>
      </c>
      <c r="F110" s="803" t="s">
        <v>496</v>
      </c>
      <c r="G110" s="803" t="s">
        <v>280</v>
      </c>
      <c r="H110" s="804" t="s">
        <v>496</v>
      </c>
      <c r="I110" s="804"/>
    </row>
    <row r="111" spans="1:9" ht="22.5" x14ac:dyDescent="0.2">
      <c r="A111" s="782"/>
      <c r="B111" s="783"/>
      <c r="C111" s="783"/>
      <c r="D111" s="784" t="s">
        <v>423</v>
      </c>
      <c r="E111" s="785" t="s">
        <v>424</v>
      </c>
      <c r="F111" s="786" t="s">
        <v>280</v>
      </c>
      <c r="G111" s="786" t="s">
        <v>280</v>
      </c>
      <c r="H111" s="787" t="s">
        <v>280</v>
      </c>
      <c r="I111" s="787"/>
    </row>
    <row r="112" spans="1:9" ht="33.75" x14ac:dyDescent="0.2">
      <c r="A112" s="782"/>
      <c r="B112" s="783"/>
      <c r="C112" s="783"/>
      <c r="D112" s="784" t="s">
        <v>428</v>
      </c>
      <c r="E112" s="785" t="s">
        <v>11</v>
      </c>
      <c r="F112" s="786" t="s">
        <v>497</v>
      </c>
      <c r="G112" s="786" t="s">
        <v>280</v>
      </c>
      <c r="H112" s="787" t="s">
        <v>497</v>
      </c>
      <c r="I112" s="787"/>
    </row>
    <row r="113" spans="1:9" ht="45" x14ac:dyDescent="0.2">
      <c r="A113" s="782"/>
      <c r="B113" s="783"/>
      <c r="C113" s="783"/>
      <c r="D113" s="784" t="s">
        <v>498</v>
      </c>
      <c r="E113" s="785" t="s">
        <v>499</v>
      </c>
      <c r="F113" s="786" t="s">
        <v>500</v>
      </c>
      <c r="G113" s="786" t="s">
        <v>280</v>
      </c>
      <c r="H113" s="787" t="s">
        <v>500</v>
      </c>
      <c r="I113" s="787"/>
    </row>
    <row r="114" spans="1:9" ht="15" x14ac:dyDescent="0.2">
      <c r="A114" s="781"/>
      <c r="B114" s="800" t="s">
        <v>501</v>
      </c>
      <c r="C114" s="800"/>
      <c r="D114" s="801"/>
      <c r="E114" s="802" t="s">
        <v>30</v>
      </c>
      <c r="F114" s="803" t="s">
        <v>502</v>
      </c>
      <c r="G114" s="803" t="s">
        <v>280</v>
      </c>
      <c r="H114" s="804" t="s">
        <v>502</v>
      </c>
      <c r="I114" s="804"/>
    </row>
    <row r="115" spans="1:9" ht="33.75" x14ac:dyDescent="0.2">
      <c r="A115" s="782"/>
      <c r="B115" s="783"/>
      <c r="C115" s="783"/>
      <c r="D115" s="784" t="s">
        <v>428</v>
      </c>
      <c r="E115" s="785" t="s">
        <v>11</v>
      </c>
      <c r="F115" s="786" t="s">
        <v>503</v>
      </c>
      <c r="G115" s="786" t="s">
        <v>280</v>
      </c>
      <c r="H115" s="787" t="s">
        <v>503</v>
      </c>
      <c r="I115" s="787"/>
    </row>
    <row r="116" spans="1:9" ht="67.5" x14ac:dyDescent="0.2">
      <c r="A116" s="782"/>
      <c r="B116" s="783"/>
      <c r="C116" s="783"/>
      <c r="D116" s="784" t="s">
        <v>487</v>
      </c>
      <c r="E116" s="785" t="s">
        <v>488</v>
      </c>
      <c r="F116" s="786" t="s">
        <v>504</v>
      </c>
      <c r="G116" s="786" t="s">
        <v>280</v>
      </c>
      <c r="H116" s="787" t="s">
        <v>504</v>
      </c>
      <c r="I116" s="787"/>
    </row>
    <row r="117" spans="1:9" ht="15" x14ac:dyDescent="0.2">
      <c r="A117" s="781"/>
      <c r="B117" s="800" t="s">
        <v>505</v>
      </c>
      <c r="C117" s="800"/>
      <c r="D117" s="801"/>
      <c r="E117" s="802" t="s">
        <v>31</v>
      </c>
      <c r="F117" s="803" t="s">
        <v>506</v>
      </c>
      <c r="G117" s="803" t="s">
        <v>280</v>
      </c>
      <c r="H117" s="804" t="s">
        <v>506</v>
      </c>
      <c r="I117" s="804"/>
    </row>
    <row r="118" spans="1:9" ht="33.75" x14ac:dyDescent="0.2">
      <c r="A118" s="782"/>
      <c r="B118" s="783"/>
      <c r="C118" s="783"/>
      <c r="D118" s="784" t="s">
        <v>428</v>
      </c>
      <c r="E118" s="785" t="s">
        <v>11</v>
      </c>
      <c r="F118" s="786" t="s">
        <v>506</v>
      </c>
      <c r="G118" s="786" t="s">
        <v>280</v>
      </c>
      <c r="H118" s="787" t="s">
        <v>506</v>
      </c>
      <c r="I118" s="787"/>
    </row>
    <row r="119" spans="1:9" ht="22.5" x14ac:dyDescent="0.2">
      <c r="A119" s="781"/>
      <c r="B119" s="800" t="s">
        <v>507</v>
      </c>
      <c r="C119" s="800"/>
      <c r="D119" s="801"/>
      <c r="E119" s="802" t="s">
        <v>508</v>
      </c>
      <c r="F119" s="803" t="s">
        <v>509</v>
      </c>
      <c r="G119" s="803" t="s">
        <v>280</v>
      </c>
      <c r="H119" s="804" t="s">
        <v>509</v>
      </c>
      <c r="I119" s="804"/>
    </row>
    <row r="120" spans="1:9" x14ac:dyDescent="0.2">
      <c r="A120" s="782"/>
      <c r="B120" s="783"/>
      <c r="C120" s="783"/>
      <c r="D120" s="784" t="s">
        <v>456</v>
      </c>
      <c r="E120" s="785" t="s">
        <v>457</v>
      </c>
      <c r="F120" s="786" t="s">
        <v>510</v>
      </c>
      <c r="G120" s="786" t="s">
        <v>280</v>
      </c>
      <c r="H120" s="787" t="s">
        <v>510</v>
      </c>
      <c r="I120" s="787"/>
    </row>
    <row r="121" spans="1:9" ht="45" x14ac:dyDescent="0.2">
      <c r="A121" s="782"/>
      <c r="B121" s="783"/>
      <c r="C121" s="783"/>
      <c r="D121" s="784" t="s">
        <v>285</v>
      </c>
      <c r="E121" s="785" t="s">
        <v>286</v>
      </c>
      <c r="F121" s="786" t="s">
        <v>511</v>
      </c>
      <c r="G121" s="786" t="s">
        <v>280</v>
      </c>
      <c r="H121" s="787" t="s">
        <v>511</v>
      </c>
      <c r="I121" s="787"/>
    </row>
    <row r="122" spans="1:9" ht="45" x14ac:dyDescent="0.2">
      <c r="A122" s="782"/>
      <c r="B122" s="783"/>
      <c r="C122" s="783"/>
      <c r="D122" s="784" t="s">
        <v>484</v>
      </c>
      <c r="E122" s="785" t="s">
        <v>485</v>
      </c>
      <c r="F122" s="786" t="s">
        <v>512</v>
      </c>
      <c r="G122" s="786" t="s">
        <v>280</v>
      </c>
      <c r="H122" s="787" t="s">
        <v>512</v>
      </c>
      <c r="I122" s="787"/>
    </row>
    <row r="123" spans="1:9" ht="15" x14ac:dyDescent="0.2">
      <c r="A123" s="781"/>
      <c r="B123" s="800" t="s">
        <v>513</v>
      </c>
      <c r="C123" s="800"/>
      <c r="D123" s="801"/>
      <c r="E123" s="802" t="s">
        <v>40</v>
      </c>
      <c r="F123" s="803" t="s">
        <v>514</v>
      </c>
      <c r="G123" s="803" t="s">
        <v>280</v>
      </c>
      <c r="H123" s="804" t="s">
        <v>514</v>
      </c>
      <c r="I123" s="804"/>
    </row>
    <row r="124" spans="1:9" ht="45" x14ac:dyDescent="0.2">
      <c r="A124" s="782"/>
      <c r="B124" s="783"/>
      <c r="C124" s="783"/>
      <c r="D124" s="784" t="s">
        <v>285</v>
      </c>
      <c r="E124" s="785" t="s">
        <v>286</v>
      </c>
      <c r="F124" s="786" t="s">
        <v>515</v>
      </c>
      <c r="G124" s="786" t="s">
        <v>280</v>
      </c>
      <c r="H124" s="787" t="s">
        <v>515</v>
      </c>
      <c r="I124" s="787"/>
    </row>
    <row r="125" spans="1:9" ht="33.75" x14ac:dyDescent="0.2">
      <c r="A125" s="782"/>
      <c r="B125" s="783"/>
      <c r="C125" s="783"/>
      <c r="D125" s="784" t="s">
        <v>428</v>
      </c>
      <c r="E125" s="785" t="s">
        <v>11</v>
      </c>
      <c r="F125" s="786" t="s">
        <v>516</v>
      </c>
      <c r="G125" s="786" t="s">
        <v>280</v>
      </c>
      <c r="H125" s="787" t="s">
        <v>516</v>
      </c>
      <c r="I125" s="787"/>
    </row>
    <row r="126" spans="1:9" ht="22.5" x14ac:dyDescent="0.2">
      <c r="A126" s="795" t="s">
        <v>517</v>
      </c>
      <c r="B126" s="796"/>
      <c r="C126" s="796"/>
      <c r="D126" s="795"/>
      <c r="E126" s="797" t="s">
        <v>518</v>
      </c>
      <c r="F126" s="798" t="s">
        <v>519</v>
      </c>
      <c r="G126" s="798" t="s">
        <v>520</v>
      </c>
      <c r="H126" s="799" t="s">
        <v>521</v>
      </c>
      <c r="I126" s="799"/>
    </row>
    <row r="127" spans="1:9" ht="15" x14ac:dyDescent="0.2">
      <c r="A127" s="781"/>
      <c r="B127" s="800" t="s">
        <v>522</v>
      </c>
      <c r="C127" s="800"/>
      <c r="D127" s="801"/>
      <c r="E127" s="802" t="s">
        <v>40</v>
      </c>
      <c r="F127" s="803" t="s">
        <v>519</v>
      </c>
      <c r="G127" s="803" t="s">
        <v>520</v>
      </c>
      <c r="H127" s="804" t="s">
        <v>521</v>
      </c>
      <c r="I127" s="804"/>
    </row>
    <row r="128" spans="1:9" ht="67.5" x14ac:dyDescent="0.2">
      <c r="A128" s="782"/>
      <c r="B128" s="783"/>
      <c r="C128" s="783"/>
      <c r="D128" s="784" t="s">
        <v>523</v>
      </c>
      <c r="E128" s="785" t="s">
        <v>524</v>
      </c>
      <c r="F128" s="786" t="s">
        <v>525</v>
      </c>
      <c r="G128" s="786" t="s">
        <v>526</v>
      </c>
      <c r="H128" s="787" t="s">
        <v>527</v>
      </c>
      <c r="I128" s="787"/>
    </row>
    <row r="129" spans="1:9" ht="67.5" x14ac:dyDescent="0.2">
      <c r="A129" s="782"/>
      <c r="B129" s="783"/>
      <c r="C129" s="783"/>
      <c r="D129" s="784" t="s">
        <v>528</v>
      </c>
      <c r="E129" s="785" t="s">
        <v>524</v>
      </c>
      <c r="F129" s="786" t="s">
        <v>529</v>
      </c>
      <c r="G129" s="786" t="s">
        <v>530</v>
      </c>
      <c r="H129" s="787" t="s">
        <v>531</v>
      </c>
      <c r="I129" s="787"/>
    </row>
    <row r="130" spans="1:9" x14ac:dyDescent="0.2">
      <c r="A130" s="795" t="s">
        <v>532</v>
      </c>
      <c r="B130" s="796"/>
      <c r="C130" s="796"/>
      <c r="D130" s="795"/>
      <c r="E130" s="797" t="s">
        <v>41</v>
      </c>
      <c r="F130" s="798" t="s">
        <v>533</v>
      </c>
      <c r="G130" s="798" t="s">
        <v>280</v>
      </c>
      <c r="H130" s="799" t="s">
        <v>533</v>
      </c>
      <c r="I130" s="799"/>
    </row>
    <row r="131" spans="1:9" ht="15" x14ac:dyDescent="0.2">
      <c r="A131" s="781"/>
      <c r="B131" s="800" t="s">
        <v>534</v>
      </c>
      <c r="C131" s="800"/>
      <c r="D131" s="801"/>
      <c r="E131" s="802" t="s">
        <v>42</v>
      </c>
      <c r="F131" s="803" t="s">
        <v>533</v>
      </c>
      <c r="G131" s="803" t="s">
        <v>280</v>
      </c>
      <c r="H131" s="804" t="s">
        <v>533</v>
      </c>
      <c r="I131" s="804"/>
    </row>
    <row r="132" spans="1:9" ht="33.75" x14ac:dyDescent="0.2">
      <c r="A132" s="782"/>
      <c r="B132" s="783"/>
      <c r="C132" s="783"/>
      <c r="D132" s="784" t="s">
        <v>428</v>
      </c>
      <c r="E132" s="785" t="s">
        <v>11</v>
      </c>
      <c r="F132" s="786" t="s">
        <v>535</v>
      </c>
      <c r="G132" s="786" t="s">
        <v>280</v>
      </c>
      <c r="H132" s="787" t="s">
        <v>535</v>
      </c>
      <c r="I132" s="787"/>
    </row>
    <row r="133" spans="1:9" ht="56.25" x14ac:dyDescent="0.2">
      <c r="A133" s="782"/>
      <c r="B133" s="783"/>
      <c r="C133" s="783"/>
      <c r="D133" s="784" t="s">
        <v>536</v>
      </c>
      <c r="E133" s="785" t="s">
        <v>537</v>
      </c>
      <c r="F133" s="786" t="s">
        <v>538</v>
      </c>
      <c r="G133" s="786" t="s">
        <v>280</v>
      </c>
      <c r="H133" s="787" t="s">
        <v>538</v>
      </c>
      <c r="I133" s="787"/>
    </row>
    <row r="134" spans="1:9" ht="22.5" x14ac:dyDescent="0.2">
      <c r="A134" s="795" t="s">
        <v>134</v>
      </c>
      <c r="B134" s="796"/>
      <c r="C134" s="796"/>
      <c r="D134" s="795"/>
      <c r="E134" s="797" t="s">
        <v>214</v>
      </c>
      <c r="F134" s="798" t="s">
        <v>539</v>
      </c>
      <c r="G134" s="798" t="s">
        <v>540</v>
      </c>
      <c r="H134" s="799" t="s">
        <v>541</v>
      </c>
      <c r="I134" s="799"/>
    </row>
    <row r="135" spans="1:9" ht="15" x14ac:dyDescent="0.2">
      <c r="A135" s="781"/>
      <c r="B135" s="800" t="s">
        <v>135</v>
      </c>
      <c r="C135" s="800"/>
      <c r="D135" s="801"/>
      <c r="E135" s="802" t="s">
        <v>542</v>
      </c>
      <c r="F135" s="803" t="s">
        <v>543</v>
      </c>
      <c r="G135" s="803" t="s">
        <v>540</v>
      </c>
      <c r="H135" s="804" t="s">
        <v>544</v>
      </c>
      <c r="I135" s="804"/>
    </row>
    <row r="136" spans="1:9" ht="67.5" x14ac:dyDescent="0.2">
      <c r="A136" s="782"/>
      <c r="B136" s="783"/>
      <c r="C136" s="783"/>
      <c r="D136" s="784" t="s">
        <v>545</v>
      </c>
      <c r="E136" s="785" t="s">
        <v>546</v>
      </c>
      <c r="F136" s="786" t="s">
        <v>543</v>
      </c>
      <c r="G136" s="786" t="s">
        <v>540</v>
      </c>
      <c r="H136" s="787" t="s">
        <v>544</v>
      </c>
      <c r="I136" s="787"/>
    </row>
    <row r="137" spans="1:9" ht="15" x14ac:dyDescent="0.2">
      <c r="A137" s="781"/>
      <c r="B137" s="800" t="s">
        <v>547</v>
      </c>
      <c r="C137" s="800"/>
      <c r="D137" s="801"/>
      <c r="E137" s="802" t="s">
        <v>215</v>
      </c>
      <c r="F137" s="803" t="s">
        <v>548</v>
      </c>
      <c r="G137" s="803" t="s">
        <v>280</v>
      </c>
      <c r="H137" s="804" t="s">
        <v>548</v>
      </c>
      <c r="I137" s="804"/>
    </row>
    <row r="138" spans="1:9" ht="33.75" x14ac:dyDescent="0.2">
      <c r="A138" s="782"/>
      <c r="B138" s="783"/>
      <c r="C138" s="783"/>
      <c r="D138" s="784" t="s">
        <v>296</v>
      </c>
      <c r="E138" s="785" t="s">
        <v>297</v>
      </c>
      <c r="F138" s="786" t="s">
        <v>548</v>
      </c>
      <c r="G138" s="786" t="s">
        <v>280</v>
      </c>
      <c r="H138" s="787" t="s">
        <v>548</v>
      </c>
      <c r="I138" s="787"/>
    </row>
    <row r="139" spans="1:9" ht="33.75" x14ac:dyDescent="0.2">
      <c r="A139" s="781"/>
      <c r="B139" s="800" t="s">
        <v>549</v>
      </c>
      <c r="C139" s="800"/>
      <c r="D139" s="801"/>
      <c r="E139" s="802" t="s">
        <v>550</v>
      </c>
      <c r="F139" s="803" t="s">
        <v>551</v>
      </c>
      <c r="G139" s="803" t="s">
        <v>280</v>
      </c>
      <c r="H139" s="804" t="s">
        <v>551</v>
      </c>
      <c r="I139" s="804"/>
    </row>
    <row r="140" spans="1:9" x14ac:dyDescent="0.2">
      <c r="A140" s="782"/>
      <c r="B140" s="783"/>
      <c r="C140" s="783"/>
      <c r="D140" s="784" t="s">
        <v>292</v>
      </c>
      <c r="E140" s="785" t="s">
        <v>293</v>
      </c>
      <c r="F140" s="786" t="s">
        <v>551</v>
      </c>
      <c r="G140" s="786" t="s">
        <v>280</v>
      </c>
      <c r="H140" s="787" t="s">
        <v>551</v>
      </c>
      <c r="I140" s="787"/>
    </row>
    <row r="141" spans="1:9" x14ac:dyDescent="0.2">
      <c r="A141" s="795" t="s">
        <v>160</v>
      </c>
      <c r="B141" s="796"/>
      <c r="C141" s="796"/>
      <c r="D141" s="795"/>
      <c r="E141" s="797" t="s">
        <v>203</v>
      </c>
      <c r="F141" s="798" t="s">
        <v>552</v>
      </c>
      <c r="G141" s="798" t="s">
        <v>280</v>
      </c>
      <c r="H141" s="799" t="s">
        <v>552</v>
      </c>
      <c r="I141" s="799"/>
    </row>
    <row r="142" spans="1:9" ht="15" x14ac:dyDescent="0.2">
      <c r="A142" s="781"/>
      <c r="B142" s="800" t="s">
        <v>553</v>
      </c>
      <c r="C142" s="800"/>
      <c r="D142" s="801"/>
      <c r="E142" s="802" t="s">
        <v>554</v>
      </c>
      <c r="F142" s="803" t="s">
        <v>552</v>
      </c>
      <c r="G142" s="803" t="s">
        <v>280</v>
      </c>
      <c r="H142" s="804" t="s">
        <v>552</v>
      </c>
      <c r="I142" s="804"/>
    </row>
    <row r="143" spans="1:9" ht="45" x14ac:dyDescent="0.2">
      <c r="A143" s="782"/>
      <c r="B143" s="783"/>
      <c r="C143" s="783"/>
      <c r="D143" s="784" t="s">
        <v>498</v>
      </c>
      <c r="E143" s="785" t="s">
        <v>499</v>
      </c>
      <c r="F143" s="786" t="s">
        <v>552</v>
      </c>
      <c r="G143" s="786" t="s">
        <v>280</v>
      </c>
      <c r="H143" s="787" t="s">
        <v>552</v>
      </c>
      <c r="I143" s="787"/>
    </row>
    <row r="144" spans="1:9" ht="23.25" customHeight="1" x14ac:dyDescent="0.2">
      <c r="A144" s="788" t="s">
        <v>555</v>
      </c>
      <c r="B144" s="788"/>
      <c r="C144" s="788"/>
      <c r="D144" s="788"/>
      <c r="E144" s="788"/>
      <c r="F144" s="793" t="s">
        <v>556</v>
      </c>
      <c r="G144" s="793" t="s">
        <v>557</v>
      </c>
      <c r="H144" s="794" t="s">
        <v>558</v>
      </c>
      <c r="I144" s="794"/>
    </row>
  </sheetData>
  <mergeCells count="287">
    <mergeCell ref="A144:E144"/>
    <mergeCell ref="H144:I144"/>
    <mergeCell ref="B142:C142"/>
    <mergeCell ref="H142:I142"/>
    <mergeCell ref="B143:C143"/>
    <mergeCell ref="H143:I143"/>
    <mergeCell ref="B139:C139"/>
    <mergeCell ref="H139:I139"/>
    <mergeCell ref="B140:C140"/>
    <mergeCell ref="H140:I140"/>
    <mergeCell ref="B141:C141"/>
    <mergeCell ref="H141:I141"/>
    <mergeCell ref="B136:C136"/>
    <mergeCell ref="H136:I136"/>
    <mergeCell ref="B137:C137"/>
    <mergeCell ref="H137:I137"/>
    <mergeCell ref="B138:C138"/>
    <mergeCell ref="H138:I138"/>
    <mergeCell ref="B133:C133"/>
    <mergeCell ref="H133:I133"/>
    <mergeCell ref="B134:C134"/>
    <mergeCell ref="H134:I134"/>
    <mergeCell ref="B135:C135"/>
    <mergeCell ref="H135:I135"/>
    <mergeCell ref="B130:C130"/>
    <mergeCell ref="H130:I130"/>
    <mergeCell ref="B131:C131"/>
    <mergeCell ref="H131:I131"/>
    <mergeCell ref="B132:C132"/>
    <mergeCell ref="H132:I132"/>
    <mergeCell ref="B127:C127"/>
    <mergeCell ref="H127:I127"/>
    <mergeCell ref="B128:C128"/>
    <mergeCell ref="H128:I128"/>
    <mergeCell ref="B129:C129"/>
    <mergeCell ref="H129:I129"/>
    <mergeCell ref="B124:C124"/>
    <mergeCell ref="H124:I124"/>
    <mergeCell ref="B125:C125"/>
    <mergeCell ref="H125:I125"/>
    <mergeCell ref="B126:C126"/>
    <mergeCell ref="H126:I126"/>
    <mergeCell ref="B121:C121"/>
    <mergeCell ref="H121:I121"/>
    <mergeCell ref="B122:C122"/>
    <mergeCell ref="H122:I122"/>
    <mergeCell ref="B123:C123"/>
    <mergeCell ref="H123:I123"/>
    <mergeCell ref="B118:C118"/>
    <mergeCell ref="H118:I118"/>
    <mergeCell ref="B119:C119"/>
    <mergeCell ref="H119:I119"/>
    <mergeCell ref="B120:C120"/>
    <mergeCell ref="H120:I120"/>
    <mergeCell ref="B115:C115"/>
    <mergeCell ref="H115:I115"/>
    <mergeCell ref="B116:C116"/>
    <mergeCell ref="H116:I116"/>
    <mergeCell ref="B117:C117"/>
    <mergeCell ref="H117:I117"/>
    <mergeCell ref="B112:C112"/>
    <mergeCell ref="H112:I112"/>
    <mergeCell ref="B113:C113"/>
    <mergeCell ref="H113:I113"/>
    <mergeCell ref="B114:C114"/>
    <mergeCell ref="H114:I114"/>
    <mergeCell ref="B109:C109"/>
    <mergeCell ref="H109:I109"/>
    <mergeCell ref="B110:C110"/>
    <mergeCell ref="H110:I110"/>
    <mergeCell ref="B111:C111"/>
    <mergeCell ref="H111:I111"/>
    <mergeCell ref="B106:C106"/>
    <mergeCell ref="H106:I106"/>
    <mergeCell ref="B107:C107"/>
    <mergeCell ref="H107:I107"/>
    <mergeCell ref="B108:C108"/>
    <mergeCell ref="H108:I108"/>
    <mergeCell ref="B103:C103"/>
    <mergeCell ref="H103:I103"/>
    <mergeCell ref="B104:C104"/>
    <mergeCell ref="H104:I104"/>
    <mergeCell ref="B105:C105"/>
    <mergeCell ref="H105:I105"/>
    <mergeCell ref="B100:C100"/>
    <mergeCell ref="H100:I100"/>
    <mergeCell ref="B101:C101"/>
    <mergeCell ref="H101:I101"/>
    <mergeCell ref="B102:C102"/>
    <mergeCell ref="H102:I102"/>
    <mergeCell ref="B97:C97"/>
    <mergeCell ref="H97:I97"/>
    <mergeCell ref="B98:C98"/>
    <mergeCell ref="H98:I98"/>
    <mergeCell ref="B99:C99"/>
    <mergeCell ref="H99:I99"/>
    <mergeCell ref="B94:C94"/>
    <mergeCell ref="H94:I94"/>
    <mergeCell ref="B95:C95"/>
    <mergeCell ref="H95:I95"/>
    <mergeCell ref="B96:C96"/>
    <mergeCell ref="H96:I96"/>
    <mergeCell ref="B91:C91"/>
    <mergeCell ref="H91:I91"/>
    <mergeCell ref="B92:C92"/>
    <mergeCell ref="H92:I92"/>
    <mergeCell ref="B93:C93"/>
    <mergeCell ref="H93:I93"/>
    <mergeCell ref="B88:C88"/>
    <mergeCell ref="H88:I88"/>
    <mergeCell ref="B89:C89"/>
    <mergeCell ref="H89:I89"/>
    <mergeCell ref="B90:C90"/>
    <mergeCell ref="H90:I90"/>
    <mergeCell ref="B85:C85"/>
    <mergeCell ref="H85:I85"/>
    <mergeCell ref="B86:C86"/>
    <mergeCell ref="H86:I86"/>
    <mergeCell ref="B87:C87"/>
    <mergeCell ref="H87:I87"/>
    <mergeCell ref="B82:C82"/>
    <mergeCell ref="H82:I82"/>
    <mergeCell ref="B83:C83"/>
    <mergeCell ref="H83:I83"/>
    <mergeCell ref="B84:C84"/>
    <mergeCell ref="H84:I84"/>
    <mergeCell ref="B79:C79"/>
    <mergeCell ref="H79:I79"/>
    <mergeCell ref="B80:C80"/>
    <mergeCell ref="H80:I80"/>
    <mergeCell ref="B81:C81"/>
    <mergeCell ref="H81:I81"/>
    <mergeCell ref="B77:C77"/>
    <mergeCell ref="H77:I77"/>
    <mergeCell ref="B78:C78"/>
    <mergeCell ref="H78:I78"/>
    <mergeCell ref="B74:C74"/>
    <mergeCell ref="H74:I74"/>
    <mergeCell ref="B75:C75"/>
    <mergeCell ref="H75:I75"/>
    <mergeCell ref="B76:C76"/>
    <mergeCell ref="H76:I76"/>
    <mergeCell ref="B71:C71"/>
    <mergeCell ref="H71:I71"/>
    <mergeCell ref="B72:C72"/>
    <mergeCell ref="H72:I72"/>
    <mergeCell ref="B73:C73"/>
    <mergeCell ref="H73:I73"/>
    <mergeCell ref="B68:C68"/>
    <mergeCell ref="H68:I68"/>
    <mergeCell ref="B69:C69"/>
    <mergeCell ref="H69:I69"/>
    <mergeCell ref="B70:C70"/>
    <mergeCell ref="H70:I70"/>
    <mergeCell ref="B65:C65"/>
    <mergeCell ref="H65:I65"/>
    <mergeCell ref="B66:C66"/>
    <mergeCell ref="H66:I66"/>
    <mergeCell ref="B67:C67"/>
    <mergeCell ref="H67:I67"/>
    <mergeCell ref="B62:C62"/>
    <mergeCell ref="H62:I62"/>
    <mergeCell ref="B63:C63"/>
    <mergeCell ref="H63:I63"/>
    <mergeCell ref="B64:C64"/>
    <mergeCell ref="H64:I64"/>
    <mergeCell ref="B59:C59"/>
    <mergeCell ref="H59:I59"/>
    <mergeCell ref="B60:C60"/>
    <mergeCell ref="H60:I60"/>
    <mergeCell ref="B61:C61"/>
    <mergeCell ref="H61:I61"/>
    <mergeCell ref="B56:C56"/>
    <mergeCell ref="H56:I56"/>
    <mergeCell ref="B57:C57"/>
    <mergeCell ref="H57:I57"/>
    <mergeCell ref="B58:C58"/>
    <mergeCell ref="H58:I58"/>
    <mergeCell ref="B53:C53"/>
    <mergeCell ref="H53:I53"/>
    <mergeCell ref="B54:C54"/>
    <mergeCell ref="H54:I54"/>
    <mergeCell ref="B55:C55"/>
    <mergeCell ref="H55:I55"/>
    <mergeCell ref="B50:C50"/>
    <mergeCell ref="H50:I50"/>
    <mergeCell ref="B51:C51"/>
    <mergeCell ref="H51:I51"/>
    <mergeCell ref="B52:C52"/>
    <mergeCell ref="H52:I52"/>
    <mergeCell ref="B49:C49"/>
    <mergeCell ref="H49:I49"/>
    <mergeCell ref="B46:C46"/>
    <mergeCell ref="H46:I46"/>
    <mergeCell ref="B47:C47"/>
    <mergeCell ref="H47:I47"/>
    <mergeCell ref="B48:C48"/>
    <mergeCell ref="H48:I48"/>
    <mergeCell ref="B43:C43"/>
    <mergeCell ref="H43:I43"/>
    <mergeCell ref="B44:C44"/>
    <mergeCell ref="H44:I44"/>
    <mergeCell ref="B45:C45"/>
    <mergeCell ref="H45:I45"/>
    <mergeCell ref="B40:C40"/>
    <mergeCell ref="H40:I40"/>
    <mergeCell ref="B41:C41"/>
    <mergeCell ref="H41:I41"/>
    <mergeCell ref="B42:C42"/>
    <mergeCell ref="H42:I42"/>
    <mergeCell ref="B37:C37"/>
    <mergeCell ref="H37:I37"/>
    <mergeCell ref="B38:C38"/>
    <mergeCell ref="H38:I38"/>
    <mergeCell ref="B39:C39"/>
    <mergeCell ref="H39:I39"/>
    <mergeCell ref="B34:C34"/>
    <mergeCell ref="H34:I34"/>
    <mergeCell ref="B35:C35"/>
    <mergeCell ref="H35:I35"/>
    <mergeCell ref="B36:C36"/>
    <mergeCell ref="H36:I36"/>
    <mergeCell ref="B31:C31"/>
    <mergeCell ref="H31:I31"/>
    <mergeCell ref="B32:C32"/>
    <mergeCell ref="H32:I32"/>
    <mergeCell ref="B33:C33"/>
    <mergeCell ref="H33:I33"/>
    <mergeCell ref="B28:C28"/>
    <mergeCell ref="H28:I28"/>
    <mergeCell ref="B29:C29"/>
    <mergeCell ref="H29:I29"/>
    <mergeCell ref="B30:C30"/>
    <mergeCell ref="H30:I30"/>
    <mergeCell ref="B25:C25"/>
    <mergeCell ref="H25:I25"/>
    <mergeCell ref="B26:C26"/>
    <mergeCell ref="H26:I26"/>
    <mergeCell ref="B27:C27"/>
    <mergeCell ref="H27:I27"/>
    <mergeCell ref="B23:C23"/>
    <mergeCell ref="H23:I23"/>
    <mergeCell ref="B24:C24"/>
    <mergeCell ref="H24:I24"/>
    <mergeCell ref="B20:C20"/>
    <mergeCell ref="H20:I20"/>
    <mergeCell ref="B21:C21"/>
    <mergeCell ref="H21:I21"/>
    <mergeCell ref="B22:C22"/>
    <mergeCell ref="H22:I22"/>
    <mergeCell ref="B17:C17"/>
    <mergeCell ref="H17:I17"/>
    <mergeCell ref="B18:C18"/>
    <mergeCell ref="H18:I18"/>
    <mergeCell ref="B19:C19"/>
    <mergeCell ref="H19:I19"/>
    <mergeCell ref="B14:C14"/>
    <mergeCell ref="H14:I14"/>
    <mergeCell ref="B15:C15"/>
    <mergeCell ref="H15:I15"/>
    <mergeCell ref="B16:C16"/>
    <mergeCell ref="H16:I16"/>
    <mergeCell ref="B11:C11"/>
    <mergeCell ref="H11:I11"/>
    <mergeCell ref="B12:C12"/>
    <mergeCell ref="H12:I12"/>
    <mergeCell ref="B13:C13"/>
    <mergeCell ref="H13:I13"/>
    <mergeCell ref="B8:C8"/>
    <mergeCell ref="H8:I8"/>
    <mergeCell ref="B9:C9"/>
    <mergeCell ref="H9:I9"/>
    <mergeCell ref="B10:C10"/>
    <mergeCell ref="H10:I10"/>
    <mergeCell ref="B5:C5"/>
    <mergeCell ref="H5:I5"/>
    <mergeCell ref="B6:C6"/>
    <mergeCell ref="H6:I6"/>
    <mergeCell ref="B7:C7"/>
    <mergeCell ref="H7:I7"/>
    <mergeCell ref="A1:J1"/>
    <mergeCell ref="A2:F2"/>
    <mergeCell ref="G2:J2"/>
    <mergeCell ref="B3:C3"/>
    <mergeCell ref="H3:I3"/>
    <mergeCell ref="B4:C4"/>
    <mergeCell ref="H4:I4"/>
  </mergeCells>
  <pageMargins left="0.7480314960629921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8"/>
  <sheetViews>
    <sheetView showGridLines="0" workbookViewId="0">
      <selection activeCell="G2" sqref="G2:I2"/>
    </sheetView>
  </sheetViews>
  <sheetFormatPr defaultRowHeight="12.75" x14ac:dyDescent="0.2"/>
  <cols>
    <col min="1" max="1" width="5.28515625" style="806" customWidth="1"/>
    <col min="2" max="2" width="7.28515625" style="806" customWidth="1"/>
    <col min="3" max="3" width="1" style="806" customWidth="1"/>
    <col min="4" max="4" width="7.5703125" style="806" customWidth="1"/>
    <col min="5" max="5" width="33.5703125" style="806" customWidth="1"/>
    <col min="6" max="6" width="12.28515625" style="806" customWidth="1"/>
    <col min="7" max="7" width="12.7109375" style="806" customWidth="1"/>
    <col min="8" max="8" width="8.7109375" style="806" customWidth="1"/>
    <col min="9" max="9" width="3.85546875" style="806" customWidth="1"/>
    <col min="10" max="256" width="9.140625" style="806"/>
    <col min="257" max="257" width="8.7109375" style="806" customWidth="1"/>
    <col min="258" max="258" width="9.85546875" style="806" customWidth="1"/>
    <col min="259" max="259" width="1" style="806" customWidth="1"/>
    <col min="260" max="260" width="10.85546875" style="806" customWidth="1"/>
    <col min="261" max="261" width="54.5703125" style="806" customWidth="1"/>
    <col min="262" max="263" width="22.85546875" style="806" customWidth="1"/>
    <col min="264" max="264" width="8.7109375" style="806" customWidth="1"/>
    <col min="265" max="265" width="14.140625" style="806" customWidth="1"/>
    <col min="266" max="512" width="9.140625" style="806"/>
    <col min="513" max="513" width="8.7109375" style="806" customWidth="1"/>
    <col min="514" max="514" width="9.85546875" style="806" customWidth="1"/>
    <col min="515" max="515" width="1" style="806" customWidth="1"/>
    <col min="516" max="516" width="10.85546875" style="806" customWidth="1"/>
    <col min="517" max="517" width="54.5703125" style="806" customWidth="1"/>
    <col min="518" max="519" width="22.85546875" style="806" customWidth="1"/>
    <col min="520" max="520" width="8.7109375" style="806" customWidth="1"/>
    <col min="521" max="521" width="14.140625" style="806" customWidth="1"/>
    <col min="522" max="768" width="9.140625" style="806"/>
    <col min="769" max="769" width="8.7109375" style="806" customWidth="1"/>
    <col min="770" max="770" width="9.85546875" style="806" customWidth="1"/>
    <col min="771" max="771" width="1" style="806" customWidth="1"/>
    <col min="772" max="772" width="10.85546875" style="806" customWidth="1"/>
    <col min="773" max="773" width="54.5703125" style="806" customWidth="1"/>
    <col min="774" max="775" width="22.85546875" style="806" customWidth="1"/>
    <col min="776" max="776" width="8.7109375" style="806" customWidth="1"/>
    <col min="777" max="777" width="14.140625" style="806" customWidth="1"/>
    <col min="778" max="1024" width="9.140625" style="806"/>
    <col min="1025" max="1025" width="8.7109375" style="806" customWidth="1"/>
    <col min="1026" max="1026" width="9.85546875" style="806" customWidth="1"/>
    <col min="1027" max="1027" width="1" style="806" customWidth="1"/>
    <col min="1028" max="1028" width="10.85546875" style="806" customWidth="1"/>
    <col min="1029" max="1029" width="54.5703125" style="806" customWidth="1"/>
    <col min="1030" max="1031" width="22.85546875" style="806" customWidth="1"/>
    <col min="1032" max="1032" width="8.7109375" style="806" customWidth="1"/>
    <col min="1033" max="1033" width="14.140625" style="806" customWidth="1"/>
    <col min="1034" max="1280" width="9.140625" style="806"/>
    <col min="1281" max="1281" width="8.7109375" style="806" customWidth="1"/>
    <col min="1282" max="1282" width="9.85546875" style="806" customWidth="1"/>
    <col min="1283" max="1283" width="1" style="806" customWidth="1"/>
    <col min="1284" max="1284" width="10.85546875" style="806" customWidth="1"/>
    <col min="1285" max="1285" width="54.5703125" style="806" customWidth="1"/>
    <col min="1286" max="1287" width="22.85546875" style="806" customWidth="1"/>
    <col min="1288" max="1288" width="8.7109375" style="806" customWidth="1"/>
    <col min="1289" max="1289" width="14.140625" style="806" customWidth="1"/>
    <col min="1290" max="1536" width="9.140625" style="806"/>
    <col min="1537" max="1537" width="8.7109375" style="806" customWidth="1"/>
    <col min="1538" max="1538" width="9.85546875" style="806" customWidth="1"/>
    <col min="1539" max="1539" width="1" style="806" customWidth="1"/>
    <col min="1540" max="1540" width="10.85546875" style="806" customWidth="1"/>
    <col min="1541" max="1541" width="54.5703125" style="806" customWidth="1"/>
    <col min="1542" max="1543" width="22.85546875" style="806" customWidth="1"/>
    <col min="1544" max="1544" width="8.7109375" style="806" customWidth="1"/>
    <col min="1545" max="1545" width="14.140625" style="806" customWidth="1"/>
    <col min="1546" max="1792" width="9.140625" style="806"/>
    <col min="1793" max="1793" width="8.7109375" style="806" customWidth="1"/>
    <col min="1794" max="1794" width="9.85546875" style="806" customWidth="1"/>
    <col min="1795" max="1795" width="1" style="806" customWidth="1"/>
    <col min="1796" max="1796" width="10.85546875" style="806" customWidth="1"/>
    <col min="1797" max="1797" width="54.5703125" style="806" customWidth="1"/>
    <col min="1798" max="1799" width="22.85546875" style="806" customWidth="1"/>
    <col min="1800" max="1800" width="8.7109375" style="806" customWidth="1"/>
    <col min="1801" max="1801" width="14.140625" style="806" customWidth="1"/>
    <col min="1802" max="2048" width="9.140625" style="806"/>
    <col min="2049" max="2049" width="8.7109375" style="806" customWidth="1"/>
    <col min="2050" max="2050" width="9.85546875" style="806" customWidth="1"/>
    <col min="2051" max="2051" width="1" style="806" customWidth="1"/>
    <col min="2052" max="2052" width="10.85546875" style="806" customWidth="1"/>
    <col min="2053" max="2053" width="54.5703125" style="806" customWidth="1"/>
    <col min="2054" max="2055" width="22.85546875" style="806" customWidth="1"/>
    <col min="2056" max="2056" width="8.7109375" style="806" customWidth="1"/>
    <col min="2057" max="2057" width="14.140625" style="806" customWidth="1"/>
    <col min="2058" max="2304" width="9.140625" style="806"/>
    <col min="2305" max="2305" width="8.7109375" style="806" customWidth="1"/>
    <col min="2306" max="2306" width="9.85546875" style="806" customWidth="1"/>
    <col min="2307" max="2307" width="1" style="806" customWidth="1"/>
    <col min="2308" max="2308" width="10.85546875" style="806" customWidth="1"/>
    <col min="2309" max="2309" width="54.5703125" style="806" customWidth="1"/>
    <col min="2310" max="2311" width="22.85546875" style="806" customWidth="1"/>
    <col min="2312" max="2312" width="8.7109375" style="806" customWidth="1"/>
    <col min="2313" max="2313" width="14.140625" style="806" customWidth="1"/>
    <col min="2314" max="2560" width="9.140625" style="806"/>
    <col min="2561" max="2561" width="8.7109375" style="806" customWidth="1"/>
    <col min="2562" max="2562" width="9.85546875" style="806" customWidth="1"/>
    <col min="2563" max="2563" width="1" style="806" customWidth="1"/>
    <col min="2564" max="2564" width="10.85546875" style="806" customWidth="1"/>
    <col min="2565" max="2565" width="54.5703125" style="806" customWidth="1"/>
    <col min="2566" max="2567" width="22.85546875" style="806" customWidth="1"/>
    <col min="2568" max="2568" width="8.7109375" style="806" customWidth="1"/>
    <col min="2569" max="2569" width="14.140625" style="806" customWidth="1"/>
    <col min="2570" max="2816" width="9.140625" style="806"/>
    <col min="2817" max="2817" width="8.7109375" style="806" customWidth="1"/>
    <col min="2818" max="2818" width="9.85546875" style="806" customWidth="1"/>
    <col min="2819" max="2819" width="1" style="806" customWidth="1"/>
    <col min="2820" max="2820" width="10.85546875" style="806" customWidth="1"/>
    <col min="2821" max="2821" width="54.5703125" style="806" customWidth="1"/>
    <col min="2822" max="2823" width="22.85546875" style="806" customWidth="1"/>
    <col min="2824" max="2824" width="8.7109375" style="806" customWidth="1"/>
    <col min="2825" max="2825" width="14.140625" style="806" customWidth="1"/>
    <col min="2826" max="3072" width="9.140625" style="806"/>
    <col min="3073" max="3073" width="8.7109375" style="806" customWidth="1"/>
    <col min="3074" max="3074" width="9.85546875" style="806" customWidth="1"/>
    <col min="3075" max="3075" width="1" style="806" customWidth="1"/>
    <col min="3076" max="3076" width="10.85546875" style="806" customWidth="1"/>
    <col min="3077" max="3077" width="54.5703125" style="806" customWidth="1"/>
    <col min="3078" max="3079" width="22.85546875" style="806" customWidth="1"/>
    <col min="3080" max="3080" width="8.7109375" style="806" customWidth="1"/>
    <col min="3081" max="3081" width="14.140625" style="806" customWidth="1"/>
    <col min="3082" max="3328" width="9.140625" style="806"/>
    <col min="3329" max="3329" width="8.7109375" style="806" customWidth="1"/>
    <col min="3330" max="3330" width="9.85546875" style="806" customWidth="1"/>
    <col min="3331" max="3331" width="1" style="806" customWidth="1"/>
    <col min="3332" max="3332" width="10.85546875" style="806" customWidth="1"/>
    <col min="3333" max="3333" width="54.5703125" style="806" customWidth="1"/>
    <col min="3334" max="3335" width="22.85546875" style="806" customWidth="1"/>
    <col min="3336" max="3336" width="8.7109375" style="806" customWidth="1"/>
    <col min="3337" max="3337" width="14.140625" style="806" customWidth="1"/>
    <col min="3338" max="3584" width="9.140625" style="806"/>
    <col min="3585" max="3585" width="8.7109375" style="806" customWidth="1"/>
    <col min="3586" max="3586" width="9.85546875" style="806" customWidth="1"/>
    <col min="3587" max="3587" width="1" style="806" customWidth="1"/>
    <col min="3588" max="3588" width="10.85546875" style="806" customWidth="1"/>
    <col min="3589" max="3589" width="54.5703125" style="806" customWidth="1"/>
    <col min="3590" max="3591" width="22.85546875" style="806" customWidth="1"/>
    <col min="3592" max="3592" width="8.7109375" style="806" customWidth="1"/>
    <col min="3593" max="3593" width="14.140625" style="806" customWidth="1"/>
    <col min="3594" max="3840" width="9.140625" style="806"/>
    <col min="3841" max="3841" width="8.7109375" style="806" customWidth="1"/>
    <col min="3842" max="3842" width="9.85546875" style="806" customWidth="1"/>
    <col min="3843" max="3843" width="1" style="806" customWidth="1"/>
    <col min="3844" max="3844" width="10.85546875" style="806" customWidth="1"/>
    <col min="3845" max="3845" width="54.5703125" style="806" customWidth="1"/>
    <col min="3846" max="3847" width="22.85546875" style="806" customWidth="1"/>
    <col min="3848" max="3848" width="8.7109375" style="806" customWidth="1"/>
    <col min="3849" max="3849" width="14.140625" style="806" customWidth="1"/>
    <col min="3850" max="4096" width="9.140625" style="806"/>
    <col min="4097" max="4097" width="8.7109375" style="806" customWidth="1"/>
    <col min="4098" max="4098" width="9.85546875" style="806" customWidth="1"/>
    <col min="4099" max="4099" width="1" style="806" customWidth="1"/>
    <col min="4100" max="4100" width="10.85546875" style="806" customWidth="1"/>
    <col min="4101" max="4101" width="54.5703125" style="806" customWidth="1"/>
    <col min="4102" max="4103" width="22.85546875" style="806" customWidth="1"/>
    <col min="4104" max="4104" width="8.7109375" style="806" customWidth="1"/>
    <col min="4105" max="4105" width="14.140625" style="806" customWidth="1"/>
    <col min="4106" max="4352" width="9.140625" style="806"/>
    <col min="4353" max="4353" width="8.7109375" style="806" customWidth="1"/>
    <col min="4354" max="4354" width="9.85546875" style="806" customWidth="1"/>
    <col min="4355" max="4355" width="1" style="806" customWidth="1"/>
    <col min="4356" max="4356" width="10.85546875" style="806" customWidth="1"/>
    <col min="4357" max="4357" width="54.5703125" style="806" customWidth="1"/>
    <col min="4358" max="4359" width="22.85546875" style="806" customWidth="1"/>
    <col min="4360" max="4360" width="8.7109375" style="806" customWidth="1"/>
    <col min="4361" max="4361" width="14.140625" style="806" customWidth="1"/>
    <col min="4362" max="4608" width="9.140625" style="806"/>
    <col min="4609" max="4609" width="8.7109375" style="806" customWidth="1"/>
    <col min="4610" max="4610" width="9.85546875" style="806" customWidth="1"/>
    <col min="4611" max="4611" width="1" style="806" customWidth="1"/>
    <col min="4612" max="4612" width="10.85546875" style="806" customWidth="1"/>
    <col min="4613" max="4613" width="54.5703125" style="806" customWidth="1"/>
    <col min="4614" max="4615" width="22.85546875" style="806" customWidth="1"/>
    <col min="4616" max="4616" width="8.7109375" style="806" customWidth="1"/>
    <col min="4617" max="4617" width="14.140625" style="806" customWidth="1"/>
    <col min="4618" max="4864" width="9.140625" style="806"/>
    <col min="4865" max="4865" width="8.7109375" style="806" customWidth="1"/>
    <col min="4866" max="4866" width="9.85546875" style="806" customWidth="1"/>
    <col min="4867" max="4867" width="1" style="806" customWidth="1"/>
    <col min="4868" max="4868" width="10.85546875" style="806" customWidth="1"/>
    <col min="4869" max="4869" width="54.5703125" style="806" customWidth="1"/>
    <col min="4870" max="4871" width="22.85546875" style="806" customWidth="1"/>
    <col min="4872" max="4872" width="8.7109375" style="806" customWidth="1"/>
    <col min="4873" max="4873" width="14.140625" style="806" customWidth="1"/>
    <col min="4874" max="5120" width="9.140625" style="806"/>
    <col min="5121" max="5121" width="8.7109375" style="806" customWidth="1"/>
    <col min="5122" max="5122" width="9.85546875" style="806" customWidth="1"/>
    <col min="5123" max="5123" width="1" style="806" customWidth="1"/>
    <col min="5124" max="5124" width="10.85546875" style="806" customWidth="1"/>
    <col min="5125" max="5125" width="54.5703125" style="806" customWidth="1"/>
    <col min="5126" max="5127" width="22.85546875" style="806" customWidth="1"/>
    <col min="5128" max="5128" width="8.7109375" style="806" customWidth="1"/>
    <col min="5129" max="5129" width="14.140625" style="806" customWidth="1"/>
    <col min="5130" max="5376" width="9.140625" style="806"/>
    <col min="5377" max="5377" width="8.7109375" style="806" customWidth="1"/>
    <col min="5378" max="5378" width="9.85546875" style="806" customWidth="1"/>
    <col min="5379" max="5379" width="1" style="806" customWidth="1"/>
    <col min="5380" max="5380" width="10.85546875" style="806" customWidth="1"/>
    <col min="5381" max="5381" width="54.5703125" style="806" customWidth="1"/>
    <col min="5382" max="5383" width="22.85546875" style="806" customWidth="1"/>
    <col min="5384" max="5384" width="8.7109375" style="806" customWidth="1"/>
    <col min="5385" max="5385" width="14.140625" style="806" customWidth="1"/>
    <col min="5386" max="5632" width="9.140625" style="806"/>
    <col min="5633" max="5633" width="8.7109375" style="806" customWidth="1"/>
    <col min="5634" max="5634" width="9.85546875" style="806" customWidth="1"/>
    <col min="5635" max="5635" width="1" style="806" customWidth="1"/>
    <col min="5636" max="5636" width="10.85546875" style="806" customWidth="1"/>
    <col min="5637" max="5637" width="54.5703125" style="806" customWidth="1"/>
    <col min="5638" max="5639" width="22.85546875" style="806" customWidth="1"/>
    <col min="5640" max="5640" width="8.7109375" style="806" customWidth="1"/>
    <col min="5641" max="5641" width="14.140625" style="806" customWidth="1"/>
    <col min="5642" max="5888" width="9.140625" style="806"/>
    <col min="5889" max="5889" width="8.7109375" style="806" customWidth="1"/>
    <col min="5890" max="5890" width="9.85546875" style="806" customWidth="1"/>
    <col min="5891" max="5891" width="1" style="806" customWidth="1"/>
    <col min="5892" max="5892" width="10.85546875" style="806" customWidth="1"/>
    <col min="5893" max="5893" width="54.5703125" style="806" customWidth="1"/>
    <col min="5894" max="5895" width="22.85546875" style="806" customWidth="1"/>
    <col min="5896" max="5896" width="8.7109375" style="806" customWidth="1"/>
    <col min="5897" max="5897" width="14.140625" style="806" customWidth="1"/>
    <col min="5898" max="6144" width="9.140625" style="806"/>
    <col min="6145" max="6145" width="8.7109375" style="806" customWidth="1"/>
    <col min="6146" max="6146" width="9.85546875" style="806" customWidth="1"/>
    <col min="6147" max="6147" width="1" style="806" customWidth="1"/>
    <col min="6148" max="6148" width="10.85546875" style="806" customWidth="1"/>
    <col min="6149" max="6149" width="54.5703125" style="806" customWidth="1"/>
    <col min="6150" max="6151" width="22.85546875" style="806" customWidth="1"/>
    <col min="6152" max="6152" width="8.7109375" style="806" customWidth="1"/>
    <col min="6153" max="6153" width="14.140625" style="806" customWidth="1"/>
    <col min="6154" max="6400" width="9.140625" style="806"/>
    <col min="6401" max="6401" width="8.7109375" style="806" customWidth="1"/>
    <col min="6402" max="6402" width="9.85546875" style="806" customWidth="1"/>
    <col min="6403" max="6403" width="1" style="806" customWidth="1"/>
    <col min="6404" max="6404" width="10.85546875" style="806" customWidth="1"/>
    <col min="6405" max="6405" width="54.5703125" style="806" customWidth="1"/>
    <col min="6406" max="6407" width="22.85546875" style="806" customWidth="1"/>
    <col min="6408" max="6408" width="8.7109375" style="806" customWidth="1"/>
    <col min="6409" max="6409" width="14.140625" style="806" customWidth="1"/>
    <col min="6410" max="6656" width="9.140625" style="806"/>
    <col min="6657" max="6657" width="8.7109375" style="806" customWidth="1"/>
    <col min="6658" max="6658" width="9.85546875" style="806" customWidth="1"/>
    <col min="6659" max="6659" width="1" style="806" customWidth="1"/>
    <col min="6660" max="6660" width="10.85546875" style="806" customWidth="1"/>
    <col min="6661" max="6661" width="54.5703125" style="806" customWidth="1"/>
    <col min="6662" max="6663" width="22.85546875" style="806" customWidth="1"/>
    <col min="6664" max="6664" width="8.7109375" style="806" customWidth="1"/>
    <col min="6665" max="6665" width="14.140625" style="806" customWidth="1"/>
    <col min="6666" max="6912" width="9.140625" style="806"/>
    <col min="6913" max="6913" width="8.7109375" style="806" customWidth="1"/>
    <col min="6914" max="6914" width="9.85546875" style="806" customWidth="1"/>
    <col min="6915" max="6915" width="1" style="806" customWidth="1"/>
    <col min="6916" max="6916" width="10.85546875" style="806" customWidth="1"/>
    <col min="6917" max="6917" width="54.5703125" style="806" customWidth="1"/>
    <col min="6918" max="6919" width="22.85546875" style="806" customWidth="1"/>
    <col min="6920" max="6920" width="8.7109375" style="806" customWidth="1"/>
    <col min="6921" max="6921" width="14.140625" style="806" customWidth="1"/>
    <col min="6922" max="7168" width="9.140625" style="806"/>
    <col min="7169" max="7169" width="8.7109375" style="806" customWidth="1"/>
    <col min="7170" max="7170" width="9.85546875" style="806" customWidth="1"/>
    <col min="7171" max="7171" width="1" style="806" customWidth="1"/>
    <col min="7172" max="7172" width="10.85546875" style="806" customWidth="1"/>
    <col min="7173" max="7173" width="54.5703125" style="806" customWidth="1"/>
    <col min="7174" max="7175" width="22.85546875" style="806" customWidth="1"/>
    <col min="7176" max="7176" width="8.7109375" style="806" customWidth="1"/>
    <col min="7177" max="7177" width="14.140625" style="806" customWidth="1"/>
    <col min="7178" max="7424" width="9.140625" style="806"/>
    <col min="7425" max="7425" width="8.7109375" style="806" customWidth="1"/>
    <col min="7426" max="7426" width="9.85546875" style="806" customWidth="1"/>
    <col min="7427" max="7427" width="1" style="806" customWidth="1"/>
    <col min="7428" max="7428" width="10.85546875" style="806" customWidth="1"/>
    <col min="7429" max="7429" width="54.5703125" style="806" customWidth="1"/>
    <col min="7430" max="7431" width="22.85546875" style="806" customWidth="1"/>
    <col min="7432" max="7432" width="8.7109375" style="806" customWidth="1"/>
    <col min="7433" max="7433" width="14.140625" style="806" customWidth="1"/>
    <col min="7434" max="7680" width="9.140625" style="806"/>
    <col min="7681" max="7681" width="8.7109375" style="806" customWidth="1"/>
    <col min="7682" max="7682" width="9.85546875" style="806" customWidth="1"/>
    <col min="7683" max="7683" width="1" style="806" customWidth="1"/>
    <col min="7684" max="7684" width="10.85546875" style="806" customWidth="1"/>
    <col min="7685" max="7685" width="54.5703125" style="806" customWidth="1"/>
    <col min="7686" max="7687" width="22.85546875" style="806" customWidth="1"/>
    <col min="7688" max="7688" width="8.7109375" style="806" customWidth="1"/>
    <col min="7689" max="7689" width="14.140625" style="806" customWidth="1"/>
    <col min="7690" max="7936" width="9.140625" style="806"/>
    <col min="7937" max="7937" width="8.7109375" style="806" customWidth="1"/>
    <col min="7938" max="7938" width="9.85546875" style="806" customWidth="1"/>
    <col min="7939" max="7939" width="1" style="806" customWidth="1"/>
    <col min="7940" max="7940" width="10.85546875" style="806" customWidth="1"/>
    <col min="7941" max="7941" width="54.5703125" style="806" customWidth="1"/>
    <col min="7942" max="7943" width="22.85546875" style="806" customWidth="1"/>
    <col min="7944" max="7944" width="8.7109375" style="806" customWidth="1"/>
    <col min="7945" max="7945" width="14.140625" style="806" customWidth="1"/>
    <col min="7946" max="8192" width="9.140625" style="806"/>
    <col min="8193" max="8193" width="8.7109375" style="806" customWidth="1"/>
    <col min="8194" max="8194" width="9.85546875" style="806" customWidth="1"/>
    <col min="8195" max="8195" width="1" style="806" customWidth="1"/>
    <col min="8196" max="8196" width="10.85546875" style="806" customWidth="1"/>
    <col min="8197" max="8197" width="54.5703125" style="806" customWidth="1"/>
    <col min="8198" max="8199" width="22.85546875" style="806" customWidth="1"/>
    <col min="8200" max="8200" width="8.7109375" style="806" customWidth="1"/>
    <col min="8201" max="8201" width="14.140625" style="806" customWidth="1"/>
    <col min="8202" max="8448" width="9.140625" style="806"/>
    <col min="8449" max="8449" width="8.7109375" style="806" customWidth="1"/>
    <col min="8450" max="8450" width="9.85546875" style="806" customWidth="1"/>
    <col min="8451" max="8451" width="1" style="806" customWidth="1"/>
    <col min="8452" max="8452" width="10.85546875" style="806" customWidth="1"/>
    <col min="8453" max="8453" width="54.5703125" style="806" customWidth="1"/>
    <col min="8454" max="8455" width="22.85546875" style="806" customWidth="1"/>
    <col min="8456" max="8456" width="8.7109375" style="806" customWidth="1"/>
    <col min="8457" max="8457" width="14.140625" style="806" customWidth="1"/>
    <col min="8458" max="8704" width="9.140625" style="806"/>
    <col min="8705" max="8705" width="8.7109375" style="806" customWidth="1"/>
    <col min="8706" max="8706" width="9.85546875" style="806" customWidth="1"/>
    <col min="8707" max="8707" width="1" style="806" customWidth="1"/>
    <col min="8708" max="8708" width="10.85546875" style="806" customWidth="1"/>
    <col min="8709" max="8709" width="54.5703125" style="806" customWidth="1"/>
    <col min="8710" max="8711" width="22.85546875" style="806" customWidth="1"/>
    <col min="8712" max="8712" width="8.7109375" style="806" customWidth="1"/>
    <col min="8713" max="8713" width="14.140625" style="806" customWidth="1"/>
    <col min="8714" max="8960" width="9.140625" style="806"/>
    <col min="8961" max="8961" width="8.7109375" style="806" customWidth="1"/>
    <col min="8962" max="8962" width="9.85546875" style="806" customWidth="1"/>
    <col min="8963" max="8963" width="1" style="806" customWidth="1"/>
    <col min="8964" max="8964" width="10.85546875" style="806" customWidth="1"/>
    <col min="8965" max="8965" width="54.5703125" style="806" customWidth="1"/>
    <col min="8966" max="8967" width="22.85546875" style="806" customWidth="1"/>
    <col min="8968" max="8968" width="8.7109375" style="806" customWidth="1"/>
    <col min="8969" max="8969" width="14.140625" style="806" customWidth="1"/>
    <col min="8970" max="9216" width="9.140625" style="806"/>
    <col min="9217" max="9217" width="8.7109375" style="806" customWidth="1"/>
    <col min="9218" max="9218" width="9.85546875" style="806" customWidth="1"/>
    <col min="9219" max="9219" width="1" style="806" customWidth="1"/>
    <col min="9220" max="9220" width="10.85546875" style="806" customWidth="1"/>
    <col min="9221" max="9221" width="54.5703125" style="806" customWidth="1"/>
    <col min="9222" max="9223" width="22.85546875" style="806" customWidth="1"/>
    <col min="9224" max="9224" width="8.7109375" style="806" customWidth="1"/>
    <col min="9225" max="9225" width="14.140625" style="806" customWidth="1"/>
    <col min="9226" max="9472" width="9.140625" style="806"/>
    <col min="9473" max="9473" width="8.7109375" style="806" customWidth="1"/>
    <col min="9474" max="9474" width="9.85546875" style="806" customWidth="1"/>
    <col min="9475" max="9475" width="1" style="806" customWidth="1"/>
    <col min="9476" max="9476" width="10.85546875" style="806" customWidth="1"/>
    <col min="9477" max="9477" width="54.5703125" style="806" customWidth="1"/>
    <col min="9478" max="9479" width="22.85546875" style="806" customWidth="1"/>
    <col min="9480" max="9480" width="8.7109375" style="806" customWidth="1"/>
    <col min="9481" max="9481" width="14.140625" style="806" customWidth="1"/>
    <col min="9482" max="9728" width="9.140625" style="806"/>
    <col min="9729" max="9729" width="8.7109375" style="806" customWidth="1"/>
    <col min="9730" max="9730" width="9.85546875" style="806" customWidth="1"/>
    <col min="9731" max="9731" width="1" style="806" customWidth="1"/>
    <col min="9732" max="9732" width="10.85546875" style="806" customWidth="1"/>
    <col min="9733" max="9733" width="54.5703125" style="806" customWidth="1"/>
    <col min="9734" max="9735" width="22.85546875" style="806" customWidth="1"/>
    <col min="9736" max="9736" width="8.7109375" style="806" customWidth="1"/>
    <col min="9737" max="9737" width="14.140625" style="806" customWidth="1"/>
    <col min="9738" max="9984" width="9.140625" style="806"/>
    <col min="9985" max="9985" width="8.7109375" style="806" customWidth="1"/>
    <col min="9986" max="9986" width="9.85546875" style="806" customWidth="1"/>
    <col min="9987" max="9987" width="1" style="806" customWidth="1"/>
    <col min="9988" max="9988" width="10.85546875" style="806" customWidth="1"/>
    <col min="9989" max="9989" width="54.5703125" style="806" customWidth="1"/>
    <col min="9990" max="9991" width="22.85546875" style="806" customWidth="1"/>
    <col min="9992" max="9992" width="8.7109375" style="806" customWidth="1"/>
    <col min="9993" max="9993" width="14.140625" style="806" customWidth="1"/>
    <col min="9994" max="10240" width="9.140625" style="806"/>
    <col min="10241" max="10241" width="8.7109375" style="806" customWidth="1"/>
    <col min="10242" max="10242" width="9.85546875" style="806" customWidth="1"/>
    <col min="10243" max="10243" width="1" style="806" customWidth="1"/>
    <col min="10244" max="10244" width="10.85546875" style="806" customWidth="1"/>
    <col min="10245" max="10245" width="54.5703125" style="806" customWidth="1"/>
    <col min="10246" max="10247" width="22.85546875" style="806" customWidth="1"/>
    <col min="10248" max="10248" width="8.7109375" style="806" customWidth="1"/>
    <col min="10249" max="10249" width="14.140625" style="806" customWidth="1"/>
    <col min="10250" max="10496" width="9.140625" style="806"/>
    <col min="10497" max="10497" width="8.7109375" style="806" customWidth="1"/>
    <col min="10498" max="10498" width="9.85546875" style="806" customWidth="1"/>
    <col min="10499" max="10499" width="1" style="806" customWidth="1"/>
    <col min="10500" max="10500" width="10.85546875" style="806" customWidth="1"/>
    <col min="10501" max="10501" width="54.5703125" style="806" customWidth="1"/>
    <col min="10502" max="10503" width="22.85546875" style="806" customWidth="1"/>
    <col min="10504" max="10504" width="8.7109375" style="806" customWidth="1"/>
    <col min="10505" max="10505" width="14.140625" style="806" customWidth="1"/>
    <col min="10506" max="10752" width="9.140625" style="806"/>
    <col min="10753" max="10753" width="8.7109375" style="806" customWidth="1"/>
    <col min="10754" max="10754" width="9.85546875" style="806" customWidth="1"/>
    <col min="10755" max="10755" width="1" style="806" customWidth="1"/>
    <col min="10756" max="10756" width="10.85546875" style="806" customWidth="1"/>
    <col min="10757" max="10757" width="54.5703125" style="806" customWidth="1"/>
    <col min="10758" max="10759" width="22.85546875" style="806" customWidth="1"/>
    <col min="10760" max="10760" width="8.7109375" style="806" customWidth="1"/>
    <col min="10761" max="10761" width="14.140625" style="806" customWidth="1"/>
    <col min="10762" max="11008" width="9.140625" style="806"/>
    <col min="11009" max="11009" width="8.7109375" style="806" customWidth="1"/>
    <col min="11010" max="11010" width="9.85546875" style="806" customWidth="1"/>
    <col min="11011" max="11011" width="1" style="806" customWidth="1"/>
    <col min="11012" max="11012" width="10.85546875" style="806" customWidth="1"/>
    <col min="11013" max="11013" width="54.5703125" style="806" customWidth="1"/>
    <col min="11014" max="11015" width="22.85546875" style="806" customWidth="1"/>
    <col min="11016" max="11016" width="8.7109375" style="806" customWidth="1"/>
    <col min="11017" max="11017" width="14.140625" style="806" customWidth="1"/>
    <col min="11018" max="11264" width="9.140625" style="806"/>
    <col min="11265" max="11265" width="8.7109375" style="806" customWidth="1"/>
    <col min="11266" max="11266" width="9.85546875" style="806" customWidth="1"/>
    <col min="11267" max="11267" width="1" style="806" customWidth="1"/>
    <col min="11268" max="11268" width="10.85546875" style="806" customWidth="1"/>
    <col min="11269" max="11269" width="54.5703125" style="806" customWidth="1"/>
    <col min="11270" max="11271" width="22.85546875" style="806" customWidth="1"/>
    <col min="11272" max="11272" width="8.7109375" style="806" customWidth="1"/>
    <col min="11273" max="11273" width="14.140625" style="806" customWidth="1"/>
    <col min="11274" max="11520" width="9.140625" style="806"/>
    <col min="11521" max="11521" width="8.7109375" style="806" customWidth="1"/>
    <col min="11522" max="11522" width="9.85546875" style="806" customWidth="1"/>
    <col min="11523" max="11523" width="1" style="806" customWidth="1"/>
    <col min="11524" max="11524" width="10.85546875" style="806" customWidth="1"/>
    <col min="11525" max="11525" width="54.5703125" style="806" customWidth="1"/>
    <col min="11526" max="11527" width="22.85546875" style="806" customWidth="1"/>
    <col min="11528" max="11528" width="8.7109375" style="806" customWidth="1"/>
    <col min="11529" max="11529" width="14.140625" style="806" customWidth="1"/>
    <col min="11530" max="11776" width="9.140625" style="806"/>
    <col min="11777" max="11777" width="8.7109375" style="806" customWidth="1"/>
    <col min="11778" max="11778" width="9.85546875" style="806" customWidth="1"/>
    <col min="11779" max="11779" width="1" style="806" customWidth="1"/>
    <col min="11780" max="11780" width="10.85546875" style="806" customWidth="1"/>
    <col min="11781" max="11781" width="54.5703125" style="806" customWidth="1"/>
    <col min="11782" max="11783" width="22.85546875" style="806" customWidth="1"/>
    <col min="11784" max="11784" width="8.7109375" style="806" customWidth="1"/>
    <col min="11785" max="11785" width="14.140625" style="806" customWidth="1"/>
    <col min="11786" max="12032" width="9.140625" style="806"/>
    <col min="12033" max="12033" width="8.7109375" style="806" customWidth="1"/>
    <col min="12034" max="12034" width="9.85546875" style="806" customWidth="1"/>
    <col min="12035" max="12035" width="1" style="806" customWidth="1"/>
    <col min="12036" max="12036" width="10.85546875" style="806" customWidth="1"/>
    <col min="12037" max="12037" width="54.5703125" style="806" customWidth="1"/>
    <col min="12038" max="12039" width="22.85546875" style="806" customWidth="1"/>
    <col min="12040" max="12040" width="8.7109375" style="806" customWidth="1"/>
    <col min="12041" max="12041" width="14.140625" style="806" customWidth="1"/>
    <col min="12042" max="12288" width="9.140625" style="806"/>
    <col min="12289" max="12289" width="8.7109375" style="806" customWidth="1"/>
    <col min="12290" max="12290" width="9.85546875" style="806" customWidth="1"/>
    <col min="12291" max="12291" width="1" style="806" customWidth="1"/>
    <col min="12292" max="12292" width="10.85546875" style="806" customWidth="1"/>
    <col min="12293" max="12293" width="54.5703125" style="806" customWidth="1"/>
    <col min="12294" max="12295" width="22.85546875" style="806" customWidth="1"/>
    <col min="12296" max="12296" width="8.7109375" style="806" customWidth="1"/>
    <col min="12297" max="12297" width="14.140625" style="806" customWidth="1"/>
    <col min="12298" max="12544" width="9.140625" style="806"/>
    <col min="12545" max="12545" width="8.7109375" style="806" customWidth="1"/>
    <col min="12546" max="12546" width="9.85546875" style="806" customWidth="1"/>
    <col min="12547" max="12547" width="1" style="806" customWidth="1"/>
    <col min="12548" max="12548" width="10.85546875" style="806" customWidth="1"/>
    <col min="12549" max="12549" width="54.5703125" style="806" customWidth="1"/>
    <col min="12550" max="12551" width="22.85546875" style="806" customWidth="1"/>
    <col min="12552" max="12552" width="8.7109375" style="806" customWidth="1"/>
    <col min="12553" max="12553" width="14.140625" style="806" customWidth="1"/>
    <col min="12554" max="12800" width="9.140625" style="806"/>
    <col min="12801" max="12801" width="8.7109375" style="806" customWidth="1"/>
    <col min="12802" max="12802" width="9.85546875" style="806" customWidth="1"/>
    <col min="12803" max="12803" width="1" style="806" customWidth="1"/>
    <col min="12804" max="12804" width="10.85546875" style="806" customWidth="1"/>
    <col min="12805" max="12805" width="54.5703125" style="806" customWidth="1"/>
    <col min="12806" max="12807" width="22.85546875" style="806" customWidth="1"/>
    <col min="12808" max="12808" width="8.7109375" style="806" customWidth="1"/>
    <col min="12809" max="12809" width="14.140625" style="806" customWidth="1"/>
    <col min="12810" max="13056" width="9.140625" style="806"/>
    <col min="13057" max="13057" width="8.7109375" style="806" customWidth="1"/>
    <col min="13058" max="13058" width="9.85546875" style="806" customWidth="1"/>
    <col min="13059" max="13059" width="1" style="806" customWidth="1"/>
    <col min="13060" max="13060" width="10.85546875" style="806" customWidth="1"/>
    <col min="13061" max="13061" width="54.5703125" style="806" customWidth="1"/>
    <col min="13062" max="13063" width="22.85546875" style="806" customWidth="1"/>
    <col min="13064" max="13064" width="8.7109375" style="806" customWidth="1"/>
    <col min="13065" max="13065" width="14.140625" style="806" customWidth="1"/>
    <col min="13066" max="13312" width="9.140625" style="806"/>
    <col min="13313" max="13313" width="8.7109375" style="806" customWidth="1"/>
    <col min="13314" max="13314" width="9.85546875" style="806" customWidth="1"/>
    <col min="13315" max="13315" width="1" style="806" customWidth="1"/>
    <col min="13316" max="13316" width="10.85546875" style="806" customWidth="1"/>
    <col min="13317" max="13317" width="54.5703125" style="806" customWidth="1"/>
    <col min="13318" max="13319" width="22.85546875" style="806" customWidth="1"/>
    <col min="13320" max="13320" width="8.7109375" style="806" customWidth="1"/>
    <col min="13321" max="13321" width="14.140625" style="806" customWidth="1"/>
    <col min="13322" max="13568" width="9.140625" style="806"/>
    <col min="13569" max="13569" width="8.7109375" style="806" customWidth="1"/>
    <col min="13570" max="13570" width="9.85546875" style="806" customWidth="1"/>
    <col min="13571" max="13571" width="1" style="806" customWidth="1"/>
    <col min="13572" max="13572" width="10.85546875" style="806" customWidth="1"/>
    <col min="13573" max="13573" width="54.5703125" style="806" customWidth="1"/>
    <col min="13574" max="13575" width="22.85546875" style="806" customWidth="1"/>
    <col min="13576" max="13576" width="8.7109375" style="806" customWidth="1"/>
    <col min="13577" max="13577" width="14.140625" style="806" customWidth="1"/>
    <col min="13578" max="13824" width="9.140625" style="806"/>
    <col min="13825" max="13825" width="8.7109375" style="806" customWidth="1"/>
    <col min="13826" max="13826" width="9.85546875" style="806" customWidth="1"/>
    <col min="13827" max="13827" width="1" style="806" customWidth="1"/>
    <col min="13828" max="13828" width="10.85546875" style="806" customWidth="1"/>
    <col min="13829" max="13829" width="54.5703125" style="806" customWidth="1"/>
    <col min="13830" max="13831" width="22.85546875" style="806" customWidth="1"/>
    <col min="13832" max="13832" width="8.7109375" style="806" customWidth="1"/>
    <col min="13833" max="13833" width="14.140625" style="806" customWidth="1"/>
    <col min="13834" max="14080" width="9.140625" style="806"/>
    <col min="14081" max="14081" width="8.7109375" style="806" customWidth="1"/>
    <col min="14082" max="14082" width="9.85546875" style="806" customWidth="1"/>
    <col min="14083" max="14083" width="1" style="806" customWidth="1"/>
    <col min="14084" max="14084" width="10.85546875" style="806" customWidth="1"/>
    <col min="14085" max="14085" width="54.5703125" style="806" customWidth="1"/>
    <col min="14086" max="14087" width="22.85546875" style="806" customWidth="1"/>
    <col min="14088" max="14088" width="8.7109375" style="806" customWidth="1"/>
    <col min="14089" max="14089" width="14.140625" style="806" customWidth="1"/>
    <col min="14090" max="14336" width="9.140625" style="806"/>
    <col min="14337" max="14337" width="8.7109375" style="806" customWidth="1"/>
    <col min="14338" max="14338" width="9.85546875" style="806" customWidth="1"/>
    <col min="14339" max="14339" width="1" style="806" customWidth="1"/>
    <col min="14340" max="14340" width="10.85546875" style="806" customWidth="1"/>
    <col min="14341" max="14341" width="54.5703125" style="806" customWidth="1"/>
    <col min="14342" max="14343" width="22.85546875" style="806" customWidth="1"/>
    <col min="14344" max="14344" width="8.7109375" style="806" customWidth="1"/>
    <col min="14345" max="14345" width="14.140625" style="806" customWidth="1"/>
    <col min="14346" max="14592" width="9.140625" style="806"/>
    <col min="14593" max="14593" width="8.7109375" style="806" customWidth="1"/>
    <col min="14594" max="14594" width="9.85546875" style="806" customWidth="1"/>
    <col min="14595" max="14595" width="1" style="806" customWidth="1"/>
    <col min="14596" max="14596" width="10.85546875" style="806" customWidth="1"/>
    <col min="14597" max="14597" width="54.5703125" style="806" customWidth="1"/>
    <col min="14598" max="14599" width="22.85546875" style="806" customWidth="1"/>
    <col min="14600" max="14600" width="8.7109375" style="806" customWidth="1"/>
    <col min="14601" max="14601" width="14.140625" style="806" customWidth="1"/>
    <col min="14602" max="14848" width="9.140625" style="806"/>
    <col min="14849" max="14849" width="8.7109375" style="806" customWidth="1"/>
    <col min="14850" max="14850" width="9.85546875" style="806" customWidth="1"/>
    <col min="14851" max="14851" width="1" style="806" customWidth="1"/>
    <col min="14852" max="14852" width="10.85546875" style="806" customWidth="1"/>
    <col min="14853" max="14853" width="54.5703125" style="806" customWidth="1"/>
    <col min="14854" max="14855" width="22.85546875" style="806" customWidth="1"/>
    <col min="14856" max="14856" width="8.7109375" style="806" customWidth="1"/>
    <col min="14857" max="14857" width="14.140625" style="806" customWidth="1"/>
    <col min="14858" max="15104" width="9.140625" style="806"/>
    <col min="15105" max="15105" width="8.7109375" style="806" customWidth="1"/>
    <col min="15106" max="15106" width="9.85546875" style="806" customWidth="1"/>
    <col min="15107" max="15107" width="1" style="806" customWidth="1"/>
    <col min="15108" max="15108" width="10.85546875" style="806" customWidth="1"/>
    <col min="15109" max="15109" width="54.5703125" style="806" customWidth="1"/>
    <col min="15110" max="15111" width="22.85546875" style="806" customWidth="1"/>
    <col min="15112" max="15112" width="8.7109375" style="806" customWidth="1"/>
    <col min="15113" max="15113" width="14.140625" style="806" customWidth="1"/>
    <col min="15114" max="15360" width="9.140625" style="806"/>
    <col min="15361" max="15361" width="8.7109375" style="806" customWidth="1"/>
    <col min="15362" max="15362" width="9.85546875" style="806" customWidth="1"/>
    <col min="15363" max="15363" width="1" style="806" customWidth="1"/>
    <col min="15364" max="15364" width="10.85546875" style="806" customWidth="1"/>
    <col min="15365" max="15365" width="54.5703125" style="806" customWidth="1"/>
    <col min="15366" max="15367" width="22.85546875" style="806" customWidth="1"/>
    <col min="15368" max="15368" width="8.7109375" style="806" customWidth="1"/>
    <col min="15369" max="15369" width="14.140625" style="806" customWidth="1"/>
    <col min="15370" max="15616" width="9.140625" style="806"/>
    <col min="15617" max="15617" width="8.7109375" style="806" customWidth="1"/>
    <col min="15618" max="15618" width="9.85546875" style="806" customWidth="1"/>
    <col min="15619" max="15619" width="1" style="806" customWidth="1"/>
    <col min="15620" max="15620" width="10.85546875" style="806" customWidth="1"/>
    <col min="15621" max="15621" width="54.5703125" style="806" customWidth="1"/>
    <col min="15622" max="15623" width="22.85546875" style="806" customWidth="1"/>
    <col min="15624" max="15624" width="8.7109375" style="806" customWidth="1"/>
    <col min="15625" max="15625" width="14.140625" style="806" customWidth="1"/>
    <col min="15626" max="15872" width="9.140625" style="806"/>
    <col min="15873" max="15873" width="8.7109375" style="806" customWidth="1"/>
    <col min="15874" max="15874" width="9.85546875" style="806" customWidth="1"/>
    <col min="15875" max="15875" width="1" style="806" customWidth="1"/>
    <col min="15876" max="15876" width="10.85546875" style="806" customWidth="1"/>
    <col min="15877" max="15877" width="54.5703125" style="806" customWidth="1"/>
    <col min="15878" max="15879" width="22.85546875" style="806" customWidth="1"/>
    <col min="15880" max="15880" width="8.7109375" style="806" customWidth="1"/>
    <col min="15881" max="15881" width="14.140625" style="806" customWidth="1"/>
    <col min="15882" max="16128" width="9.140625" style="806"/>
    <col min="16129" max="16129" width="8.7109375" style="806" customWidth="1"/>
    <col min="16130" max="16130" width="9.85546875" style="806" customWidth="1"/>
    <col min="16131" max="16131" width="1" style="806" customWidth="1"/>
    <col min="16132" max="16132" width="10.85546875" style="806" customWidth="1"/>
    <col min="16133" max="16133" width="54.5703125" style="806" customWidth="1"/>
    <col min="16134" max="16135" width="22.85546875" style="806" customWidth="1"/>
    <col min="16136" max="16136" width="8.7109375" style="806" customWidth="1"/>
    <col min="16137" max="16137" width="14.140625" style="806" customWidth="1"/>
    <col min="16138" max="16384" width="9.140625" style="806"/>
  </cols>
  <sheetData>
    <row r="1" spans="1:9" ht="22.5" customHeight="1" x14ac:dyDescent="0.2">
      <c r="A1" s="820" t="s">
        <v>1254</v>
      </c>
      <c r="B1" s="820"/>
      <c r="C1" s="820"/>
      <c r="D1" s="820"/>
      <c r="E1" s="820"/>
      <c r="F1" s="820"/>
      <c r="G1" s="820"/>
      <c r="H1" s="820"/>
      <c r="I1" s="820"/>
    </row>
    <row r="2" spans="1:9" ht="46.5" customHeight="1" x14ac:dyDescent="0.2">
      <c r="A2" s="819" t="s">
        <v>1255</v>
      </c>
      <c r="B2" s="819"/>
      <c r="C2" s="819"/>
      <c r="D2" s="819"/>
      <c r="E2" s="819"/>
      <c r="F2" s="819"/>
      <c r="G2" s="805"/>
      <c r="H2" s="805"/>
      <c r="I2" s="805"/>
    </row>
    <row r="3" spans="1:9" x14ac:dyDescent="0.2">
      <c r="A3" s="815" t="s">
        <v>1</v>
      </c>
      <c r="B3" s="816" t="s">
        <v>2</v>
      </c>
      <c r="C3" s="816"/>
      <c r="D3" s="815" t="s">
        <v>50</v>
      </c>
      <c r="E3" s="815" t="s">
        <v>197</v>
      </c>
      <c r="F3" s="815" t="s">
        <v>277</v>
      </c>
      <c r="G3" s="815" t="s">
        <v>198</v>
      </c>
      <c r="H3" s="816" t="s">
        <v>278</v>
      </c>
      <c r="I3" s="816"/>
    </row>
    <row r="4" spans="1:9" x14ac:dyDescent="0.2">
      <c r="A4" s="826" t="s">
        <v>224</v>
      </c>
      <c r="B4" s="827"/>
      <c r="C4" s="827"/>
      <c r="D4" s="826"/>
      <c r="E4" s="828" t="s">
        <v>225</v>
      </c>
      <c r="F4" s="829" t="s">
        <v>560</v>
      </c>
      <c r="G4" s="829" t="s">
        <v>280</v>
      </c>
      <c r="H4" s="830" t="s">
        <v>560</v>
      </c>
      <c r="I4" s="830"/>
    </row>
    <row r="5" spans="1:9" ht="15" x14ac:dyDescent="0.2">
      <c r="A5" s="807"/>
      <c r="B5" s="821" t="s">
        <v>226</v>
      </c>
      <c r="C5" s="821"/>
      <c r="D5" s="822"/>
      <c r="E5" s="823" t="s">
        <v>227</v>
      </c>
      <c r="F5" s="824" t="s">
        <v>561</v>
      </c>
      <c r="G5" s="824" t="s">
        <v>280</v>
      </c>
      <c r="H5" s="825" t="s">
        <v>561</v>
      </c>
      <c r="I5" s="825"/>
    </row>
    <row r="6" spans="1:9" ht="45" x14ac:dyDescent="0.2">
      <c r="A6" s="808"/>
      <c r="B6" s="809"/>
      <c r="C6" s="809"/>
      <c r="D6" s="810" t="s">
        <v>562</v>
      </c>
      <c r="E6" s="811" t="s">
        <v>563</v>
      </c>
      <c r="F6" s="812" t="s">
        <v>561</v>
      </c>
      <c r="G6" s="812" t="s">
        <v>280</v>
      </c>
      <c r="H6" s="813" t="s">
        <v>561</v>
      </c>
      <c r="I6" s="813"/>
    </row>
    <row r="7" spans="1:9" ht="15" x14ac:dyDescent="0.2">
      <c r="A7" s="807"/>
      <c r="B7" s="821" t="s">
        <v>564</v>
      </c>
      <c r="C7" s="821"/>
      <c r="D7" s="822"/>
      <c r="E7" s="823" t="s">
        <v>565</v>
      </c>
      <c r="F7" s="824" t="s">
        <v>290</v>
      </c>
      <c r="G7" s="824" t="s">
        <v>280</v>
      </c>
      <c r="H7" s="825" t="s">
        <v>290</v>
      </c>
      <c r="I7" s="825"/>
    </row>
    <row r="8" spans="1:9" ht="33.75" x14ac:dyDescent="0.2">
      <c r="A8" s="808"/>
      <c r="B8" s="809"/>
      <c r="C8" s="809"/>
      <c r="D8" s="810" t="s">
        <v>566</v>
      </c>
      <c r="E8" s="811" t="s">
        <v>567</v>
      </c>
      <c r="F8" s="812" t="s">
        <v>290</v>
      </c>
      <c r="G8" s="812" t="s">
        <v>280</v>
      </c>
      <c r="H8" s="813" t="s">
        <v>290</v>
      </c>
      <c r="I8" s="813"/>
    </row>
    <row r="9" spans="1:9" ht="15" x14ac:dyDescent="0.2">
      <c r="A9" s="807"/>
      <c r="B9" s="821" t="s">
        <v>281</v>
      </c>
      <c r="C9" s="821"/>
      <c r="D9" s="822"/>
      <c r="E9" s="823" t="s">
        <v>40</v>
      </c>
      <c r="F9" s="824" t="s">
        <v>568</v>
      </c>
      <c r="G9" s="824" t="s">
        <v>280</v>
      </c>
      <c r="H9" s="825" t="s">
        <v>568</v>
      </c>
      <c r="I9" s="825"/>
    </row>
    <row r="10" spans="1:9" x14ac:dyDescent="0.2">
      <c r="A10" s="808"/>
      <c r="B10" s="809"/>
      <c r="C10" s="809"/>
      <c r="D10" s="810" t="s">
        <v>569</v>
      </c>
      <c r="E10" s="811" t="s">
        <v>18</v>
      </c>
      <c r="F10" s="812" t="s">
        <v>570</v>
      </c>
      <c r="G10" s="812" t="s">
        <v>280</v>
      </c>
      <c r="H10" s="813" t="s">
        <v>570</v>
      </c>
      <c r="I10" s="813"/>
    </row>
    <row r="11" spans="1:9" x14ac:dyDescent="0.2">
      <c r="A11" s="808"/>
      <c r="B11" s="809"/>
      <c r="C11" s="809"/>
      <c r="D11" s="810" t="s">
        <v>571</v>
      </c>
      <c r="E11" s="811" t="s">
        <v>24</v>
      </c>
      <c r="F11" s="812" t="s">
        <v>572</v>
      </c>
      <c r="G11" s="812" t="s">
        <v>280</v>
      </c>
      <c r="H11" s="813" t="s">
        <v>572</v>
      </c>
      <c r="I11" s="813"/>
    </row>
    <row r="12" spans="1:9" x14ac:dyDescent="0.2">
      <c r="A12" s="808"/>
      <c r="B12" s="809"/>
      <c r="C12" s="809"/>
      <c r="D12" s="810" t="s">
        <v>573</v>
      </c>
      <c r="E12" s="811" t="s">
        <v>25</v>
      </c>
      <c r="F12" s="812" t="s">
        <v>574</v>
      </c>
      <c r="G12" s="812" t="s">
        <v>280</v>
      </c>
      <c r="H12" s="813" t="s">
        <v>574</v>
      </c>
      <c r="I12" s="813"/>
    </row>
    <row r="13" spans="1:9" x14ac:dyDescent="0.2">
      <c r="A13" s="808"/>
      <c r="B13" s="809"/>
      <c r="C13" s="809"/>
      <c r="D13" s="810" t="s">
        <v>575</v>
      </c>
      <c r="E13" s="811" t="s">
        <v>34</v>
      </c>
      <c r="F13" s="812" t="s">
        <v>576</v>
      </c>
      <c r="G13" s="812" t="s">
        <v>280</v>
      </c>
      <c r="H13" s="813" t="s">
        <v>576</v>
      </c>
      <c r="I13" s="813"/>
    </row>
    <row r="14" spans="1:9" x14ac:dyDescent="0.2">
      <c r="A14" s="808"/>
      <c r="B14" s="809"/>
      <c r="C14" s="809"/>
      <c r="D14" s="810" t="s">
        <v>577</v>
      </c>
      <c r="E14" s="811" t="s">
        <v>36</v>
      </c>
      <c r="F14" s="812" t="s">
        <v>578</v>
      </c>
      <c r="G14" s="812" t="s">
        <v>280</v>
      </c>
      <c r="H14" s="813" t="s">
        <v>578</v>
      </c>
      <c r="I14" s="813"/>
    </row>
    <row r="15" spans="1:9" x14ac:dyDescent="0.2">
      <c r="A15" s="808"/>
      <c r="B15" s="809"/>
      <c r="C15" s="809"/>
      <c r="D15" s="810" t="s">
        <v>579</v>
      </c>
      <c r="E15" s="811" t="s">
        <v>580</v>
      </c>
      <c r="F15" s="812" t="s">
        <v>581</v>
      </c>
      <c r="G15" s="812" t="s">
        <v>280</v>
      </c>
      <c r="H15" s="813" t="s">
        <v>581</v>
      </c>
      <c r="I15" s="813"/>
    </row>
    <row r="16" spans="1:9" ht="22.5" x14ac:dyDescent="0.2">
      <c r="A16" s="808"/>
      <c r="B16" s="809"/>
      <c r="C16" s="809"/>
      <c r="D16" s="810" t="s">
        <v>582</v>
      </c>
      <c r="E16" s="811" t="s">
        <v>583</v>
      </c>
      <c r="F16" s="812" t="s">
        <v>584</v>
      </c>
      <c r="G16" s="812" t="s">
        <v>280</v>
      </c>
      <c r="H16" s="813" t="s">
        <v>584</v>
      </c>
      <c r="I16" s="813"/>
    </row>
    <row r="17" spans="1:9" x14ac:dyDescent="0.2">
      <c r="A17" s="826" t="s">
        <v>288</v>
      </c>
      <c r="B17" s="827"/>
      <c r="C17" s="827"/>
      <c r="D17" s="826"/>
      <c r="E17" s="828" t="s">
        <v>289</v>
      </c>
      <c r="F17" s="829" t="s">
        <v>290</v>
      </c>
      <c r="G17" s="829" t="s">
        <v>280</v>
      </c>
      <c r="H17" s="830" t="s">
        <v>290</v>
      </c>
      <c r="I17" s="830"/>
    </row>
    <row r="18" spans="1:9" ht="15" x14ac:dyDescent="0.2">
      <c r="A18" s="807"/>
      <c r="B18" s="821" t="s">
        <v>291</v>
      </c>
      <c r="C18" s="821"/>
      <c r="D18" s="822"/>
      <c r="E18" s="823" t="s">
        <v>40</v>
      </c>
      <c r="F18" s="824" t="s">
        <v>290</v>
      </c>
      <c r="G18" s="824" t="s">
        <v>280</v>
      </c>
      <c r="H18" s="825" t="s">
        <v>290</v>
      </c>
      <c r="I18" s="825"/>
    </row>
    <row r="19" spans="1:9" x14ac:dyDescent="0.2">
      <c r="A19" s="808"/>
      <c r="B19" s="809"/>
      <c r="C19" s="809"/>
      <c r="D19" s="810" t="s">
        <v>571</v>
      </c>
      <c r="E19" s="811" t="s">
        <v>24</v>
      </c>
      <c r="F19" s="812" t="s">
        <v>585</v>
      </c>
      <c r="G19" s="812" t="s">
        <v>280</v>
      </c>
      <c r="H19" s="813" t="s">
        <v>585</v>
      </c>
      <c r="I19" s="813"/>
    </row>
    <row r="20" spans="1:9" x14ac:dyDescent="0.2">
      <c r="A20" s="808"/>
      <c r="B20" s="809"/>
      <c r="C20" s="809"/>
      <c r="D20" s="810" t="s">
        <v>586</v>
      </c>
      <c r="E20" s="811" t="s">
        <v>587</v>
      </c>
      <c r="F20" s="812" t="s">
        <v>588</v>
      </c>
      <c r="G20" s="812" t="s">
        <v>280</v>
      </c>
      <c r="H20" s="813" t="s">
        <v>588</v>
      </c>
      <c r="I20" s="813"/>
    </row>
    <row r="21" spans="1:9" x14ac:dyDescent="0.2">
      <c r="A21" s="808"/>
      <c r="B21" s="809"/>
      <c r="C21" s="809"/>
      <c r="D21" s="810" t="s">
        <v>575</v>
      </c>
      <c r="E21" s="811" t="s">
        <v>34</v>
      </c>
      <c r="F21" s="812" t="s">
        <v>589</v>
      </c>
      <c r="G21" s="812" t="s">
        <v>280</v>
      </c>
      <c r="H21" s="813" t="s">
        <v>589</v>
      </c>
      <c r="I21" s="813"/>
    </row>
    <row r="22" spans="1:9" x14ac:dyDescent="0.2">
      <c r="A22" s="808"/>
      <c r="B22" s="809"/>
      <c r="C22" s="809"/>
      <c r="D22" s="810" t="s">
        <v>590</v>
      </c>
      <c r="E22" s="811" t="s">
        <v>35</v>
      </c>
      <c r="F22" s="812" t="s">
        <v>591</v>
      </c>
      <c r="G22" s="812" t="s">
        <v>280</v>
      </c>
      <c r="H22" s="813" t="s">
        <v>591</v>
      </c>
      <c r="I22" s="813"/>
    </row>
    <row r="23" spans="1:9" x14ac:dyDescent="0.2">
      <c r="A23" s="808"/>
      <c r="B23" s="809"/>
      <c r="C23" s="809"/>
      <c r="D23" s="810" t="s">
        <v>577</v>
      </c>
      <c r="E23" s="811" t="s">
        <v>36</v>
      </c>
      <c r="F23" s="812" t="s">
        <v>280</v>
      </c>
      <c r="G23" s="812" t="s">
        <v>280</v>
      </c>
      <c r="H23" s="813" t="s">
        <v>280</v>
      </c>
      <c r="I23" s="813"/>
    </row>
    <row r="24" spans="1:9" x14ac:dyDescent="0.2">
      <c r="A24" s="826" t="s">
        <v>57</v>
      </c>
      <c r="B24" s="827"/>
      <c r="C24" s="827"/>
      <c r="D24" s="826"/>
      <c r="E24" s="828" t="s">
        <v>239</v>
      </c>
      <c r="F24" s="829" t="s">
        <v>592</v>
      </c>
      <c r="G24" s="829" t="s">
        <v>280</v>
      </c>
      <c r="H24" s="830" t="s">
        <v>592</v>
      </c>
      <c r="I24" s="830"/>
    </row>
    <row r="25" spans="1:9" ht="15" x14ac:dyDescent="0.2">
      <c r="A25" s="807"/>
      <c r="B25" s="821" t="s">
        <v>593</v>
      </c>
      <c r="C25" s="821"/>
      <c r="D25" s="822"/>
      <c r="E25" s="823" t="s">
        <v>210</v>
      </c>
      <c r="F25" s="824" t="s">
        <v>594</v>
      </c>
      <c r="G25" s="824" t="s">
        <v>280</v>
      </c>
      <c r="H25" s="825" t="s">
        <v>594</v>
      </c>
      <c r="I25" s="825"/>
    </row>
    <row r="26" spans="1:9" ht="45" x14ac:dyDescent="0.2">
      <c r="A26" s="808"/>
      <c r="B26" s="809"/>
      <c r="C26" s="809"/>
      <c r="D26" s="810" t="s">
        <v>460</v>
      </c>
      <c r="E26" s="811" t="s">
        <v>595</v>
      </c>
      <c r="F26" s="812" t="s">
        <v>422</v>
      </c>
      <c r="G26" s="812" t="s">
        <v>280</v>
      </c>
      <c r="H26" s="813" t="s">
        <v>422</v>
      </c>
      <c r="I26" s="813"/>
    </row>
    <row r="27" spans="1:9" x14ac:dyDescent="0.2">
      <c r="A27" s="808"/>
      <c r="B27" s="809"/>
      <c r="C27" s="809"/>
      <c r="D27" s="810" t="s">
        <v>577</v>
      </c>
      <c r="E27" s="811" t="s">
        <v>36</v>
      </c>
      <c r="F27" s="812" t="s">
        <v>320</v>
      </c>
      <c r="G27" s="812" t="s">
        <v>280</v>
      </c>
      <c r="H27" s="813" t="s">
        <v>320</v>
      </c>
      <c r="I27" s="813"/>
    </row>
    <row r="28" spans="1:9" ht="15" x14ac:dyDescent="0.2">
      <c r="A28" s="807"/>
      <c r="B28" s="821" t="s">
        <v>596</v>
      </c>
      <c r="C28" s="821"/>
      <c r="D28" s="822"/>
      <c r="E28" s="823" t="s">
        <v>240</v>
      </c>
      <c r="F28" s="824" t="s">
        <v>280</v>
      </c>
      <c r="G28" s="824" t="s">
        <v>280</v>
      </c>
      <c r="H28" s="825" t="s">
        <v>280</v>
      </c>
      <c r="I28" s="825"/>
    </row>
    <row r="29" spans="1:9" ht="56.25" x14ac:dyDescent="0.2">
      <c r="A29" s="808"/>
      <c r="B29" s="809"/>
      <c r="C29" s="809"/>
      <c r="D29" s="810" t="s">
        <v>59</v>
      </c>
      <c r="E29" s="811" t="s">
        <v>597</v>
      </c>
      <c r="F29" s="812" t="s">
        <v>280</v>
      </c>
      <c r="G29" s="812" t="s">
        <v>280</v>
      </c>
      <c r="H29" s="813" t="s">
        <v>280</v>
      </c>
      <c r="I29" s="813"/>
    </row>
    <row r="30" spans="1:9" ht="15" x14ac:dyDescent="0.2">
      <c r="A30" s="807"/>
      <c r="B30" s="821" t="s">
        <v>58</v>
      </c>
      <c r="C30" s="821"/>
      <c r="D30" s="822"/>
      <c r="E30" s="823" t="s">
        <v>242</v>
      </c>
      <c r="F30" s="824" t="s">
        <v>422</v>
      </c>
      <c r="G30" s="824" t="s">
        <v>280</v>
      </c>
      <c r="H30" s="825" t="s">
        <v>422</v>
      </c>
      <c r="I30" s="825"/>
    </row>
    <row r="31" spans="1:9" ht="56.25" x14ac:dyDescent="0.2">
      <c r="A31" s="808"/>
      <c r="B31" s="809"/>
      <c r="C31" s="809"/>
      <c r="D31" s="810" t="s">
        <v>59</v>
      </c>
      <c r="E31" s="811" t="s">
        <v>597</v>
      </c>
      <c r="F31" s="812" t="s">
        <v>422</v>
      </c>
      <c r="G31" s="812" t="s">
        <v>280</v>
      </c>
      <c r="H31" s="813" t="s">
        <v>422</v>
      </c>
      <c r="I31" s="813"/>
    </row>
    <row r="32" spans="1:9" ht="15" x14ac:dyDescent="0.2">
      <c r="A32" s="807"/>
      <c r="B32" s="821" t="s">
        <v>63</v>
      </c>
      <c r="C32" s="821"/>
      <c r="D32" s="822"/>
      <c r="E32" s="823" t="s">
        <v>295</v>
      </c>
      <c r="F32" s="824" t="s">
        <v>598</v>
      </c>
      <c r="G32" s="824" t="s">
        <v>280</v>
      </c>
      <c r="H32" s="825" t="s">
        <v>598</v>
      </c>
      <c r="I32" s="825"/>
    </row>
    <row r="33" spans="1:9" x14ac:dyDescent="0.2">
      <c r="A33" s="808"/>
      <c r="B33" s="809"/>
      <c r="C33" s="809"/>
      <c r="D33" s="810" t="s">
        <v>586</v>
      </c>
      <c r="E33" s="811" t="s">
        <v>587</v>
      </c>
      <c r="F33" s="812" t="s">
        <v>290</v>
      </c>
      <c r="G33" s="812" t="s">
        <v>280</v>
      </c>
      <c r="H33" s="813" t="s">
        <v>290</v>
      </c>
      <c r="I33" s="813"/>
    </row>
    <row r="34" spans="1:9" x14ac:dyDescent="0.2">
      <c r="A34" s="808"/>
      <c r="B34" s="809"/>
      <c r="C34" s="809"/>
      <c r="D34" s="810" t="s">
        <v>575</v>
      </c>
      <c r="E34" s="811" t="s">
        <v>34</v>
      </c>
      <c r="F34" s="812" t="s">
        <v>599</v>
      </c>
      <c r="G34" s="812" t="s">
        <v>280</v>
      </c>
      <c r="H34" s="813" t="s">
        <v>599</v>
      </c>
      <c r="I34" s="813"/>
    </row>
    <row r="35" spans="1:9" x14ac:dyDescent="0.2">
      <c r="A35" s="808"/>
      <c r="B35" s="809"/>
      <c r="C35" s="809"/>
      <c r="D35" s="810" t="s">
        <v>600</v>
      </c>
      <c r="E35" s="811" t="s">
        <v>601</v>
      </c>
      <c r="F35" s="812" t="s">
        <v>602</v>
      </c>
      <c r="G35" s="812" t="s">
        <v>603</v>
      </c>
      <c r="H35" s="813" t="s">
        <v>604</v>
      </c>
      <c r="I35" s="813"/>
    </row>
    <row r="36" spans="1:9" x14ac:dyDescent="0.2">
      <c r="A36" s="808"/>
      <c r="B36" s="809"/>
      <c r="C36" s="809"/>
      <c r="D36" s="810" t="s">
        <v>577</v>
      </c>
      <c r="E36" s="811" t="s">
        <v>36</v>
      </c>
      <c r="F36" s="812" t="s">
        <v>605</v>
      </c>
      <c r="G36" s="812" t="s">
        <v>606</v>
      </c>
      <c r="H36" s="813" t="s">
        <v>607</v>
      </c>
      <c r="I36" s="813"/>
    </row>
    <row r="37" spans="1:9" x14ac:dyDescent="0.2">
      <c r="A37" s="808"/>
      <c r="B37" s="809"/>
      <c r="C37" s="809"/>
      <c r="D37" s="810" t="s">
        <v>579</v>
      </c>
      <c r="E37" s="811" t="s">
        <v>580</v>
      </c>
      <c r="F37" s="812" t="s">
        <v>290</v>
      </c>
      <c r="G37" s="812" t="s">
        <v>280</v>
      </c>
      <c r="H37" s="813" t="s">
        <v>290</v>
      </c>
      <c r="I37" s="813"/>
    </row>
    <row r="38" spans="1:9" ht="22.5" x14ac:dyDescent="0.2">
      <c r="A38" s="808"/>
      <c r="B38" s="809"/>
      <c r="C38" s="809"/>
      <c r="D38" s="810" t="s">
        <v>64</v>
      </c>
      <c r="E38" s="811" t="s">
        <v>608</v>
      </c>
      <c r="F38" s="812" t="s">
        <v>609</v>
      </c>
      <c r="G38" s="812" t="s">
        <v>610</v>
      </c>
      <c r="H38" s="813" t="s">
        <v>611</v>
      </c>
      <c r="I38" s="813"/>
    </row>
    <row r="39" spans="1:9" x14ac:dyDescent="0.2">
      <c r="A39" s="826" t="s">
        <v>89</v>
      </c>
      <c r="B39" s="827"/>
      <c r="C39" s="827"/>
      <c r="D39" s="826"/>
      <c r="E39" s="828" t="s">
        <v>301</v>
      </c>
      <c r="F39" s="829" t="s">
        <v>612</v>
      </c>
      <c r="G39" s="829" t="s">
        <v>280</v>
      </c>
      <c r="H39" s="830" t="s">
        <v>612</v>
      </c>
      <c r="I39" s="830"/>
    </row>
    <row r="40" spans="1:9" ht="15" x14ac:dyDescent="0.2">
      <c r="A40" s="807"/>
      <c r="B40" s="821" t="s">
        <v>90</v>
      </c>
      <c r="C40" s="821"/>
      <c r="D40" s="822"/>
      <c r="E40" s="823" t="s">
        <v>40</v>
      </c>
      <c r="F40" s="824" t="s">
        <v>612</v>
      </c>
      <c r="G40" s="824" t="s">
        <v>280</v>
      </c>
      <c r="H40" s="825" t="s">
        <v>612</v>
      </c>
      <c r="I40" s="825"/>
    </row>
    <row r="41" spans="1:9" x14ac:dyDescent="0.2">
      <c r="A41" s="808"/>
      <c r="B41" s="809"/>
      <c r="C41" s="809"/>
      <c r="D41" s="810" t="s">
        <v>575</v>
      </c>
      <c r="E41" s="811" t="s">
        <v>34</v>
      </c>
      <c r="F41" s="812" t="s">
        <v>314</v>
      </c>
      <c r="G41" s="812" t="s">
        <v>280</v>
      </c>
      <c r="H41" s="813" t="s">
        <v>314</v>
      </c>
      <c r="I41" s="813"/>
    </row>
    <row r="42" spans="1:9" x14ac:dyDescent="0.2">
      <c r="A42" s="808"/>
      <c r="B42" s="809"/>
      <c r="C42" s="809"/>
      <c r="D42" s="810" t="s">
        <v>577</v>
      </c>
      <c r="E42" s="811" t="s">
        <v>36</v>
      </c>
      <c r="F42" s="812" t="s">
        <v>613</v>
      </c>
      <c r="G42" s="812" t="s">
        <v>280</v>
      </c>
      <c r="H42" s="813" t="s">
        <v>613</v>
      </c>
      <c r="I42" s="813"/>
    </row>
    <row r="43" spans="1:9" ht="22.5" x14ac:dyDescent="0.2">
      <c r="A43" s="808"/>
      <c r="B43" s="809"/>
      <c r="C43" s="809"/>
      <c r="D43" s="810" t="s">
        <v>92</v>
      </c>
      <c r="E43" s="811" t="s">
        <v>608</v>
      </c>
      <c r="F43" s="812" t="s">
        <v>614</v>
      </c>
      <c r="G43" s="812" t="s">
        <v>280</v>
      </c>
      <c r="H43" s="813" t="s">
        <v>614</v>
      </c>
      <c r="I43" s="813"/>
    </row>
    <row r="44" spans="1:9" ht="22.5" x14ac:dyDescent="0.2">
      <c r="A44" s="808"/>
      <c r="B44" s="809"/>
      <c r="C44" s="809"/>
      <c r="D44" s="810" t="s">
        <v>93</v>
      </c>
      <c r="E44" s="811" t="s">
        <v>608</v>
      </c>
      <c r="F44" s="812" t="s">
        <v>615</v>
      </c>
      <c r="G44" s="812" t="s">
        <v>280</v>
      </c>
      <c r="H44" s="813" t="s">
        <v>615</v>
      </c>
      <c r="I44" s="813"/>
    </row>
    <row r="45" spans="1:9" x14ac:dyDescent="0.2">
      <c r="A45" s="826" t="s">
        <v>305</v>
      </c>
      <c r="B45" s="827"/>
      <c r="C45" s="827"/>
      <c r="D45" s="826"/>
      <c r="E45" s="828" t="s">
        <v>13</v>
      </c>
      <c r="F45" s="829" t="s">
        <v>616</v>
      </c>
      <c r="G45" s="829" t="s">
        <v>290</v>
      </c>
      <c r="H45" s="830" t="s">
        <v>617</v>
      </c>
      <c r="I45" s="830"/>
    </row>
    <row r="46" spans="1:9" ht="15" x14ac:dyDescent="0.2">
      <c r="A46" s="807"/>
      <c r="B46" s="821" t="s">
        <v>618</v>
      </c>
      <c r="C46" s="821"/>
      <c r="D46" s="822"/>
      <c r="E46" s="823" t="s">
        <v>619</v>
      </c>
      <c r="F46" s="824" t="s">
        <v>620</v>
      </c>
      <c r="G46" s="824" t="s">
        <v>280</v>
      </c>
      <c r="H46" s="825" t="s">
        <v>620</v>
      </c>
      <c r="I46" s="825"/>
    </row>
    <row r="47" spans="1:9" ht="22.5" x14ac:dyDescent="0.2">
      <c r="A47" s="808"/>
      <c r="B47" s="809"/>
      <c r="C47" s="809"/>
      <c r="D47" s="810" t="s">
        <v>621</v>
      </c>
      <c r="E47" s="811" t="s">
        <v>220</v>
      </c>
      <c r="F47" s="812" t="s">
        <v>620</v>
      </c>
      <c r="G47" s="812" t="s">
        <v>280</v>
      </c>
      <c r="H47" s="813" t="s">
        <v>620</v>
      </c>
      <c r="I47" s="813"/>
    </row>
    <row r="48" spans="1:9" ht="15" x14ac:dyDescent="0.2">
      <c r="A48" s="807"/>
      <c r="B48" s="821" t="s">
        <v>307</v>
      </c>
      <c r="C48" s="821"/>
      <c r="D48" s="822"/>
      <c r="E48" s="823" t="s">
        <v>14</v>
      </c>
      <c r="F48" s="824" t="s">
        <v>622</v>
      </c>
      <c r="G48" s="824" t="s">
        <v>290</v>
      </c>
      <c r="H48" s="825" t="s">
        <v>623</v>
      </c>
      <c r="I48" s="825"/>
    </row>
    <row r="49" spans="1:9" x14ac:dyDescent="0.2">
      <c r="A49" s="808"/>
      <c r="B49" s="809"/>
      <c r="C49" s="809"/>
      <c r="D49" s="810" t="s">
        <v>577</v>
      </c>
      <c r="E49" s="811" t="s">
        <v>36</v>
      </c>
      <c r="F49" s="812" t="s">
        <v>624</v>
      </c>
      <c r="G49" s="812" t="s">
        <v>280</v>
      </c>
      <c r="H49" s="813" t="s">
        <v>624</v>
      </c>
      <c r="I49" s="813"/>
    </row>
    <row r="50" spans="1:9" x14ac:dyDescent="0.2">
      <c r="A50" s="808"/>
      <c r="B50" s="809"/>
      <c r="C50" s="809"/>
      <c r="D50" s="810" t="s">
        <v>579</v>
      </c>
      <c r="E50" s="811" t="s">
        <v>580</v>
      </c>
      <c r="F50" s="812" t="s">
        <v>625</v>
      </c>
      <c r="G50" s="812" t="s">
        <v>280</v>
      </c>
      <c r="H50" s="813" t="s">
        <v>625</v>
      </c>
      <c r="I50" s="813"/>
    </row>
    <row r="51" spans="1:9" x14ac:dyDescent="0.2">
      <c r="A51" s="808"/>
      <c r="B51" s="809"/>
      <c r="C51" s="809"/>
      <c r="D51" s="810" t="s">
        <v>626</v>
      </c>
      <c r="E51" s="811" t="s">
        <v>353</v>
      </c>
      <c r="F51" s="812" t="s">
        <v>627</v>
      </c>
      <c r="G51" s="812" t="s">
        <v>280</v>
      </c>
      <c r="H51" s="813" t="s">
        <v>627</v>
      </c>
      <c r="I51" s="813"/>
    </row>
    <row r="52" spans="1:9" ht="22.5" x14ac:dyDescent="0.2">
      <c r="A52" s="808"/>
      <c r="B52" s="809"/>
      <c r="C52" s="809"/>
      <c r="D52" s="810" t="s">
        <v>628</v>
      </c>
      <c r="E52" s="811" t="s">
        <v>629</v>
      </c>
      <c r="F52" s="812" t="s">
        <v>335</v>
      </c>
      <c r="G52" s="812" t="s">
        <v>280</v>
      </c>
      <c r="H52" s="813" t="s">
        <v>335</v>
      </c>
      <c r="I52" s="813"/>
    </row>
    <row r="53" spans="1:9" ht="22.5" x14ac:dyDescent="0.2">
      <c r="A53" s="808"/>
      <c r="B53" s="809"/>
      <c r="C53" s="809"/>
      <c r="D53" s="810" t="s">
        <v>630</v>
      </c>
      <c r="E53" s="811" t="s">
        <v>631</v>
      </c>
      <c r="F53" s="812" t="s">
        <v>632</v>
      </c>
      <c r="G53" s="812" t="s">
        <v>280</v>
      </c>
      <c r="H53" s="813" t="s">
        <v>632</v>
      </c>
      <c r="I53" s="813"/>
    </row>
    <row r="54" spans="1:9" x14ac:dyDescent="0.2">
      <c r="A54" s="808"/>
      <c r="B54" s="809"/>
      <c r="C54" s="809"/>
      <c r="D54" s="810" t="s">
        <v>633</v>
      </c>
      <c r="E54" s="811" t="s">
        <v>634</v>
      </c>
      <c r="F54" s="812" t="s">
        <v>635</v>
      </c>
      <c r="G54" s="812" t="s">
        <v>280</v>
      </c>
      <c r="H54" s="813" t="s">
        <v>635</v>
      </c>
      <c r="I54" s="813"/>
    </row>
    <row r="55" spans="1:9" ht="22.5" x14ac:dyDescent="0.2">
      <c r="A55" s="808"/>
      <c r="B55" s="809"/>
      <c r="C55" s="809"/>
      <c r="D55" s="810" t="s">
        <v>636</v>
      </c>
      <c r="E55" s="811" t="s">
        <v>637</v>
      </c>
      <c r="F55" s="812" t="s">
        <v>638</v>
      </c>
      <c r="G55" s="812" t="s">
        <v>280</v>
      </c>
      <c r="H55" s="813" t="s">
        <v>638</v>
      </c>
      <c r="I55" s="813"/>
    </row>
    <row r="56" spans="1:9" ht="33.75" x14ac:dyDescent="0.2">
      <c r="A56" s="808"/>
      <c r="B56" s="809"/>
      <c r="C56" s="809"/>
      <c r="D56" s="810" t="s">
        <v>639</v>
      </c>
      <c r="E56" s="811" t="s">
        <v>640</v>
      </c>
      <c r="F56" s="812" t="s">
        <v>641</v>
      </c>
      <c r="G56" s="812" t="s">
        <v>642</v>
      </c>
      <c r="H56" s="813" t="s">
        <v>643</v>
      </c>
      <c r="I56" s="813"/>
    </row>
    <row r="57" spans="1:9" ht="22.5" x14ac:dyDescent="0.2">
      <c r="A57" s="808"/>
      <c r="B57" s="809"/>
      <c r="C57" s="809"/>
      <c r="D57" s="810" t="s">
        <v>644</v>
      </c>
      <c r="E57" s="811" t="s">
        <v>645</v>
      </c>
      <c r="F57" s="812" t="s">
        <v>314</v>
      </c>
      <c r="G57" s="812" t="s">
        <v>280</v>
      </c>
      <c r="H57" s="813" t="s">
        <v>314</v>
      </c>
      <c r="I57" s="813"/>
    </row>
    <row r="58" spans="1:9" ht="22.5" x14ac:dyDescent="0.2">
      <c r="A58" s="808"/>
      <c r="B58" s="809"/>
      <c r="C58" s="809"/>
      <c r="D58" s="810" t="s">
        <v>101</v>
      </c>
      <c r="E58" s="811" t="s">
        <v>646</v>
      </c>
      <c r="F58" s="812" t="s">
        <v>647</v>
      </c>
      <c r="G58" s="812" t="s">
        <v>387</v>
      </c>
      <c r="H58" s="813" t="s">
        <v>648</v>
      </c>
      <c r="I58" s="813"/>
    </row>
    <row r="59" spans="1:9" x14ac:dyDescent="0.2">
      <c r="A59" s="826" t="s">
        <v>649</v>
      </c>
      <c r="B59" s="827"/>
      <c r="C59" s="827"/>
      <c r="D59" s="826"/>
      <c r="E59" s="828" t="s">
        <v>650</v>
      </c>
      <c r="F59" s="829" t="s">
        <v>651</v>
      </c>
      <c r="G59" s="829" t="s">
        <v>652</v>
      </c>
      <c r="H59" s="830" t="s">
        <v>653</v>
      </c>
      <c r="I59" s="830"/>
    </row>
    <row r="60" spans="1:9" ht="15" x14ac:dyDescent="0.2">
      <c r="A60" s="807"/>
      <c r="B60" s="821" t="s">
        <v>654</v>
      </c>
      <c r="C60" s="821"/>
      <c r="D60" s="822"/>
      <c r="E60" s="823" t="s">
        <v>655</v>
      </c>
      <c r="F60" s="824" t="s">
        <v>656</v>
      </c>
      <c r="G60" s="824" t="s">
        <v>652</v>
      </c>
      <c r="H60" s="825" t="s">
        <v>657</v>
      </c>
      <c r="I60" s="825"/>
    </row>
    <row r="61" spans="1:9" x14ac:dyDescent="0.2">
      <c r="A61" s="808"/>
      <c r="B61" s="809"/>
      <c r="C61" s="809"/>
      <c r="D61" s="810" t="s">
        <v>586</v>
      </c>
      <c r="E61" s="811" t="s">
        <v>587</v>
      </c>
      <c r="F61" s="812" t="s">
        <v>658</v>
      </c>
      <c r="G61" s="812" t="s">
        <v>280</v>
      </c>
      <c r="H61" s="813" t="s">
        <v>658</v>
      </c>
      <c r="I61" s="813"/>
    </row>
    <row r="62" spans="1:9" x14ac:dyDescent="0.2">
      <c r="A62" s="808"/>
      <c r="B62" s="809"/>
      <c r="C62" s="809"/>
      <c r="D62" s="810" t="s">
        <v>577</v>
      </c>
      <c r="E62" s="811" t="s">
        <v>36</v>
      </c>
      <c r="F62" s="812" t="s">
        <v>422</v>
      </c>
      <c r="G62" s="812" t="s">
        <v>652</v>
      </c>
      <c r="H62" s="813" t="s">
        <v>659</v>
      </c>
      <c r="I62" s="813"/>
    </row>
    <row r="63" spans="1:9" ht="15" x14ac:dyDescent="0.2">
      <c r="A63" s="807"/>
      <c r="B63" s="821" t="s">
        <v>660</v>
      </c>
      <c r="C63" s="821"/>
      <c r="D63" s="822"/>
      <c r="E63" s="823" t="s">
        <v>661</v>
      </c>
      <c r="F63" s="824" t="s">
        <v>323</v>
      </c>
      <c r="G63" s="824" t="s">
        <v>280</v>
      </c>
      <c r="H63" s="825" t="s">
        <v>323</v>
      </c>
      <c r="I63" s="825"/>
    </row>
    <row r="64" spans="1:9" x14ac:dyDescent="0.2">
      <c r="A64" s="808"/>
      <c r="B64" s="809"/>
      <c r="C64" s="809"/>
      <c r="D64" s="810" t="s">
        <v>577</v>
      </c>
      <c r="E64" s="811" t="s">
        <v>36</v>
      </c>
      <c r="F64" s="812" t="s">
        <v>323</v>
      </c>
      <c r="G64" s="812" t="s">
        <v>280</v>
      </c>
      <c r="H64" s="813" t="s">
        <v>323</v>
      </c>
      <c r="I64" s="813"/>
    </row>
    <row r="65" spans="1:9" x14ac:dyDescent="0.2">
      <c r="A65" s="826" t="s">
        <v>99</v>
      </c>
      <c r="B65" s="827"/>
      <c r="C65" s="827"/>
      <c r="D65" s="826"/>
      <c r="E65" s="828" t="s">
        <v>324</v>
      </c>
      <c r="F65" s="829" t="s">
        <v>662</v>
      </c>
      <c r="G65" s="829" t="s">
        <v>280</v>
      </c>
      <c r="H65" s="830" t="s">
        <v>662</v>
      </c>
      <c r="I65" s="830"/>
    </row>
    <row r="66" spans="1:9" ht="15" x14ac:dyDescent="0.2">
      <c r="A66" s="807"/>
      <c r="B66" s="821" t="s">
        <v>326</v>
      </c>
      <c r="C66" s="821"/>
      <c r="D66" s="822"/>
      <c r="E66" s="823" t="s">
        <v>327</v>
      </c>
      <c r="F66" s="824" t="s">
        <v>328</v>
      </c>
      <c r="G66" s="824" t="s">
        <v>280</v>
      </c>
      <c r="H66" s="825" t="s">
        <v>328</v>
      </c>
      <c r="I66" s="825"/>
    </row>
    <row r="67" spans="1:9" x14ac:dyDescent="0.2">
      <c r="A67" s="808"/>
      <c r="B67" s="809"/>
      <c r="C67" s="809"/>
      <c r="D67" s="810" t="s">
        <v>569</v>
      </c>
      <c r="E67" s="811" t="s">
        <v>18</v>
      </c>
      <c r="F67" s="812" t="s">
        <v>663</v>
      </c>
      <c r="G67" s="812" t="s">
        <v>280</v>
      </c>
      <c r="H67" s="813" t="s">
        <v>663</v>
      </c>
      <c r="I67" s="813"/>
    </row>
    <row r="68" spans="1:9" x14ac:dyDescent="0.2">
      <c r="A68" s="808"/>
      <c r="B68" s="809"/>
      <c r="C68" s="809"/>
      <c r="D68" s="810" t="s">
        <v>664</v>
      </c>
      <c r="E68" s="811" t="s">
        <v>665</v>
      </c>
      <c r="F68" s="812" t="s">
        <v>666</v>
      </c>
      <c r="G68" s="812" t="s">
        <v>280</v>
      </c>
      <c r="H68" s="813" t="s">
        <v>666</v>
      </c>
      <c r="I68" s="813"/>
    </row>
    <row r="69" spans="1:9" x14ac:dyDescent="0.2">
      <c r="A69" s="808"/>
      <c r="B69" s="809"/>
      <c r="C69" s="809"/>
      <c r="D69" s="810" t="s">
        <v>571</v>
      </c>
      <c r="E69" s="811" t="s">
        <v>24</v>
      </c>
      <c r="F69" s="812" t="s">
        <v>667</v>
      </c>
      <c r="G69" s="812" t="s">
        <v>280</v>
      </c>
      <c r="H69" s="813" t="s">
        <v>667</v>
      </c>
      <c r="I69" s="813"/>
    </row>
    <row r="70" spans="1:9" x14ac:dyDescent="0.2">
      <c r="A70" s="808"/>
      <c r="B70" s="809"/>
      <c r="C70" s="809"/>
      <c r="D70" s="810" t="s">
        <v>573</v>
      </c>
      <c r="E70" s="811" t="s">
        <v>25</v>
      </c>
      <c r="F70" s="812" t="s">
        <v>668</v>
      </c>
      <c r="G70" s="812" t="s">
        <v>280</v>
      </c>
      <c r="H70" s="813" t="s">
        <v>668</v>
      </c>
      <c r="I70" s="813"/>
    </row>
    <row r="71" spans="1:9" x14ac:dyDescent="0.2">
      <c r="A71" s="808"/>
      <c r="B71" s="809"/>
      <c r="C71" s="809"/>
      <c r="D71" s="810" t="s">
        <v>586</v>
      </c>
      <c r="E71" s="811" t="s">
        <v>587</v>
      </c>
      <c r="F71" s="812" t="s">
        <v>669</v>
      </c>
      <c r="G71" s="812" t="s">
        <v>280</v>
      </c>
      <c r="H71" s="813" t="s">
        <v>669</v>
      </c>
      <c r="I71" s="813"/>
    </row>
    <row r="72" spans="1:9" x14ac:dyDescent="0.2">
      <c r="A72" s="808"/>
      <c r="B72" s="809"/>
      <c r="C72" s="809"/>
      <c r="D72" s="810" t="s">
        <v>575</v>
      </c>
      <c r="E72" s="811" t="s">
        <v>34</v>
      </c>
      <c r="F72" s="812" t="s">
        <v>670</v>
      </c>
      <c r="G72" s="812" t="s">
        <v>280</v>
      </c>
      <c r="H72" s="813" t="s">
        <v>670</v>
      </c>
      <c r="I72" s="813"/>
    </row>
    <row r="73" spans="1:9" x14ac:dyDescent="0.2">
      <c r="A73" s="808"/>
      <c r="B73" s="809"/>
      <c r="C73" s="809"/>
      <c r="D73" s="810" t="s">
        <v>577</v>
      </c>
      <c r="E73" s="811" t="s">
        <v>36</v>
      </c>
      <c r="F73" s="812" t="s">
        <v>671</v>
      </c>
      <c r="G73" s="812" t="s">
        <v>280</v>
      </c>
      <c r="H73" s="813" t="s">
        <v>671</v>
      </c>
      <c r="I73" s="813"/>
    </row>
    <row r="74" spans="1:9" x14ac:dyDescent="0.2">
      <c r="A74" s="808"/>
      <c r="B74" s="809"/>
      <c r="C74" s="809"/>
      <c r="D74" s="810" t="s">
        <v>672</v>
      </c>
      <c r="E74" s="811" t="s">
        <v>673</v>
      </c>
      <c r="F74" s="812" t="s">
        <v>333</v>
      </c>
      <c r="G74" s="812" t="s">
        <v>280</v>
      </c>
      <c r="H74" s="813" t="s">
        <v>333</v>
      </c>
      <c r="I74" s="813"/>
    </row>
    <row r="75" spans="1:9" ht="15" x14ac:dyDescent="0.2">
      <c r="A75" s="807"/>
      <c r="B75" s="821" t="s">
        <v>674</v>
      </c>
      <c r="C75" s="821"/>
      <c r="D75" s="822"/>
      <c r="E75" s="823" t="s">
        <v>675</v>
      </c>
      <c r="F75" s="824" t="s">
        <v>676</v>
      </c>
      <c r="G75" s="824" t="s">
        <v>280</v>
      </c>
      <c r="H75" s="825" t="s">
        <v>676</v>
      </c>
      <c r="I75" s="825"/>
    </row>
    <row r="76" spans="1:9" x14ac:dyDescent="0.2">
      <c r="A76" s="808"/>
      <c r="B76" s="809"/>
      <c r="C76" s="809"/>
      <c r="D76" s="810" t="s">
        <v>677</v>
      </c>
      <c r="E76" s="811" t="s">
        <v>678</v>
      </c>
      <c r="F76" s="812" t="s">
        <v>679</v>
      </c>
      <c r="G76" s="812" t="s">
        <v>280</v>
      </c>
      <c r="H76" s="813" t="s">
        <v>679</v>
      </c>
      <c r="I76" s="813"/>
    </row>
    <row r="77" spans="1:9" ht="22.5" x14ac:dyDescent="0.2">
      <c r="A77" s="808"/>
      <c r="B77" s="809"/>
      <c r="C77" s="809"/>
      <c r="D77" s="810" t="s">
        <v>680</v>
      </c>
      <c r="E77" s="811" t="s">
        <v>681</v>
      </c>
      <c r="F77" s="812" t="s">
        <v>314</v>
      </c>
      <c r="G77" s="812" t="s">
        <v>280</v>
      </c>
      <c r="H77" s="813" t="s">
        <v>314</v>
      </c>
      <c r="I77" s="813"/>
    </row>
    <row r="78" spans="1:9" x14ac:dyDescent="0.2">
      <c r="A78" s="808"/>
      <c r="B78" s="809"/>
      <c r="C78" s="809"/>
      <c r="D78" s="810" t="s">
        <v>575</v>
      </c>
      <c r="E78" s="811" t="s">
        <v>34</v>
      </c>
      <c r="F78" s="812" t="s">
        <v>290</v>
      </c>
      <c r="G78" s="812" t="s">
        <v>280</v>
      </c>
      <c r="H78" s="813" t="s">
        <v>290</v>
      </c>
      <c r="I78" s="813"/>
    </row>
    <row r="79" spans="1:9" x14ac:dyDescent="0.2">
      <c r="A79" s="808"/>
      <c r="B79" s="809"/>
      <c r="C79" s="809"/>
      <c r="D79" s="810" t="s">
        <v>577</v>
      </c>
      <c r="E79" s="811" t="s">
        <v>36</v>
      </c>
      <c r="F79" s="812" t="s">
        <v>642</v>
      </c>
      <c r="G79" s="812" t="s">
        <v>280</v>
      </c>
      <c r="H79" s="813" t="s">
        <v>642</v>
      </c>
      <c r="I79" s="813"/>
    </row>
    <row r="80" spans="1:9" x14ac:dyDescent="0.2">
      <c r="A80" s="808"/>
      <c r="B80" s="809"/>
      <c r="C80" s="809"/>
      <c r="D80" s="810" t="s">
        <v>682</v>
      </c>
      <c r="E80" s="811" t="s">
        <v>683</v>
      </c>
      <c r="F80" s="812" t="s">
        <v>280</v>
      </c>
      <c r="G80" s="812" t="s">
        <v>280</v>
      </c>
      <c r="H80" s="813" t="s">
        <v>280</v>
      </c>
      <c r="I80" s="813"/>
    </row>
    <row r="81" spans="1:9" ht="22.5" x14ac:dyDescent="0.2">
      <c r="A81" s="807"/>
      <c r="B81" s="821" t="s">
        <v>100</v>
      </c>
      <c r="C81" s="821"/>
      <c r="D81" s="822"/>
      <c r="E81" s="823" t="s">
        <v>329</v>
      </c>
      <c r="F81" s="824" t="s">
        <v>684</v>
      </c>
      <c r="G81" s="824" t="s">
        <v>280</v>
      </c>
      <c r="H81" s="825" t="s">
        <v>684</v>
      </c>
      <c r="I81" s="825"/>
    </row>
    <row r="82" spans="1:9" ht="22.5" x14ac:dyDescent="0.2">
      <c r="A82" s="808"/>
      <c r="B82" s="809"/>
      <c r="C82" s="809"/>
      <c r="D82" s="810" t="s">
        <v>685</v>
      </c>
      <c r="E82" s="811" t="s">
        <v>686</v>
      </c>
      <c r="F82" s="812" t="s">
        <v>687</v>
      </c>
      <c r="G82" s="812" t="s">
        <v>280</v>
      </c>
      <c r="H82" s="813" t="s">
        <v>687</v>
      </c>
      <c r="I82" s="813"/>
    </row>
    <row r="83" spans="1:9" x14ac:dyDescent="0.2">
      <c r="A83" s="808"/>
      <c r="B83" s="809"/>
      <c r="C83" s="809"/>
      <c r="D83" s="810" t="s">
        <v>569</v>
      </c>
      <c r="E83" s="811" t="s">
        <v>18</v>
      </c>
      <c r="F83" s="812" t="s">
        <v>688</v>
      </c>
      <c r="G83" s="812" t="s">
        <v>280</v>
      </c>
      <c r="H83" s="813" t="s">
        <v>688</v>
      </c>
      <c r="I83" s="813"/>
    </row>
    <row r="84" spans="1:9" x14ac:dyDescent="0.2">
      <c r="A84" s="808"/>
      <c r="B84" s="809"/>
      <c r="C84" s="809"/>
      <c r="D84" s="810" t="s">
        <v>664</v>
      </c>
      <c r="E84" s="811" t="s">
        <v>665</v>
      </c>
      <c r="F84" s="812" t="s">
        <v>689</v>
      </c>
      <c r="G84" s="812" t="s">
        <v>280</v>
      </c>
      <c r="H84" s="813" t="s">
        <v>689</v>
      </c>
      <c r="I84" s="813"/>
    </row>
    <row r="85" spans="1:9" x14ac:dyDescent="0.2">
      <c r="A85" s="808"/>
      <c r="B85" s="809"/>
      <c r="C85" s="809"/>
      <c r="D85" s="810" t="s">
        <v>571</v>
      </c>
      <c r="E85" s="811" t="s">
        <v>24</v>
      </c>
      <c r="F85" s="812" t="s">
        <v>690</v>
      </c>
      <c r="G85" s="812" t="s">
        <v>280</v>
      </c>
      <c r="H85" s="813" t="s">
        <v>690</v>
      </c>
      <c r="I85" s="813"/>
    </row>
    <row r="86" spans="1:9" x14ac:dyDescent="0.2">
      <c r="A86" s="808"/>
      <c r="B86" s="809"/>
      <c r="C86" s="809"/>
      <c r="D86" s="810" t="s">
        <v>573</v>
      </c>
      <c r="E86" s="811" t="s">
        <v>25</v>
      </c>
      <c r="F86" s="812" t="s">
        <v>691</v>
      </c>
      <c r="G86" s="812" t="s">
        <v>280</v>
      </c>
      <c r="H86" s="813" t="s">
        <v>691</v>
      </c>
      <c r="I86" s="813"/>
    </row>
    <row r="87" spans="1:9" ht="22.5" x14ac:dyDescent="0.2">
      <c r="A87" s="808"/>
      <c r="B87" s="809"/>
      <c r="C87" s="809"/>
      <c r="D87" s="810" t="s">
        <v>692</v>
      </c>
      <c r="E87" s="811" t="s">
        <v>693</v>
      </c>
      <c r="F87" s="812" t="s">
        <v>694</v>
      </c>
      <c r="G87" s="812" t="s">
        <v>695</v>
      </c>
      <c r="H87" s="813" t="s">
        <v>696</v>
      </c>
      <c r="I87" s="813"/>
    </row>
    <row r="88" spans="1:9" x14ac:dyDescent="0.2">
      <c r="A88" s="808"/>
      <c r="B88" s="809"/>
      <c r="C88" s="809"/>
      <c r="D88" s="810" t="s">
        <v>586</v>
      </c>
      <c r="E88" s="811" t="s">
        <v>587</v>
      </c>
      <c r="F88" s="812" t="s">
        <v>697</v>
      </c>
      <c r="G88" s="812" t="s">
        <v>280</v>
      </c>
      <c r="H88" s="813" t="s">
        <v>697</v>
      </c>
      <c r="I88" s="813"/>
    </row>
    <row r="89" spans="1:9" x14ac:dyDescent="0.2">
      <c r="A89" s="808"/>
      <c r="B89" s="809"/>
      <c r="C89" s="809"/>
      <c r="D89" s="810" t="s">
        <v>575</v>
      </c>
      <c r="E89" s="811" t="s">
        <v>34</v>
      </c>
      <c r="F89" s="812" t="s">
        <v>698</v>
      </c>
      <c r="G89" s="812" t="s">
        <v>699</v>
      </c>
      <c r="H89" s="813" t="s">
        <v>700</v>
      </c>
      <c r="I89" s="813"/>
    </row>
    <row r="90" spans="1:9" ht="22.5" x14ac:dyDescent="0.2">
      <c r="A90" s="808"/>
      <c r="B90" s="809"/>
      <c r="C90" s="809"/>
      <c r="D90" s="810" t="s">
        <v>701</v>
      </c>
      <c r="E90" s="811" t="s">
        <v>702</v>
      </c>
      <c r="F90" s="812" t="s">
        <v>703</v>
      </c>
      <c r="G90" s="812" t="s">
        <v>280</v>
      </c>
      <c r="H90" s="813" t="s">
        <v>703</v>
      </c>
      <c r="I90" s="813"/>
    </row>
    <row r="91" spans="1:9" ht="22.5" x14ac:dyDescent="0.2">
      <c r="A91" s="808"/>
      <c r="B91" s="809"/>
      <c r="C91" s="809"/>
      <c r="D91" s="810" t="s">
        <v>704</v>
      </c>
      <c r="E91" s="811" t="s">
        <v>705</v>
      </c>
      <c r="F91" s="812" t="s">
        <v>561</v>
      </c>
      <c r="G91" s="812" t="s">
        <v>706</v>
      </c>
      <c r="H91" s="813" t="s">
        <v>493</v>
      </c>
      <c r="I91" s="813"/>
    </row>
    <row r="92" spans="1:9" x14ac:dyDescent="0.2">
      <c r="A92" s="808"/>
      <c r="B92" s="809"/>
      <c r="C92" s="809"/>
      <c r="D92" s="810" t="s">
        <v>590</v>
      </c>
      <c r="E92" s="811" t="s">
        <v>35</v>
      </c>
      <c r="F92" s="812" t="s">
        <v>707</v>
      </c>
      <c r="G92" s="812" t="s">
        <v>280</v>
      </c>
      <c r="H92" s="813" t="s">
        <v>707</v>
      </c>
      <c r="I92" s="813"/>
    </row>
    <row r="93" spans="1:9" x14ac:dyDescent="0.2">
      <c r="A93" s="808"/>
      <c r="B93" s="809"/>
      <c r="C93" s="809"/>
      <c r="D93" s="810" t="s">
        <v>600</v>
      </c>
      <c r="E93" s="811" t="s">
        <v>601</v>
      </c>
      <c r="F93" s="812" t="s">
        <v>708</v>
      </c>
      <c r="G93" s="812" t="s">
        <v>280</v>
      </c>
      <c r="H93" s="813" t="s">
        <v>708</v>
      </c>
      <c r="I93" s="813"/>
    </row>
    <row r="94" spans="1:9" x14ac:dyDescent="0.2">
      <c r="A94" s="808"/>
      <c r="B94" s="809"/>
      <c r="C94" s="809"/>
      <c r="D94" s="810" t="s">
        <v>709</v>
      </c>
      <c r="E94" s="811" t="s">
        <v>710</v>
      </c>
      <c r="F94" s="812" t="s">
        <v>588</v>
      </c>
      <c r="G94" s="812" t="s">
        <v>280</v>
      </c>
      <c r="H94" s="813" t="s">
        <v>588</v>
      </c>
      <c r="I94" s="813"/>
    </row>
    <row r="95" spans="1:9" x14ac:dyDescent="0.2">
      <c r="A95" s="808"/>
      <c r="B95" s="809"/>
      <c r="C95" s="809"/>
      <c r="D95" s="810" t="s">
        <v>577</v>
      </c>
      <c r="E95" s="811" t="s">
        <v>36</v>
      </c>
      <c r="F95" s="812" t="s">
        <v>711</v>
      </c>
      <c r="G95" s="812" t="s">
        <v>280</v>
      </c>
      <c r="H95" s="813" t="s">
        <v>711</v>
      </c>
      <c r="I95" s="813"/>
    </row>
    <row r="96" spans="1:9" x14ac:dyDescent="0.2">
      <c r="A96" s="808"/>
      <c r="B96" s="809"/>
      <c r="C96" s="809"/>
      <c r="D96" s="810" t="s">
        <v>712</v>
      </c>
      <c r="E96" s="811" t="s">
        <v>713</v>
      </c>
      <c r="F96" s="812" t="s">
        <v>320</v>
      </c>
      <c r="G96" s="812" t="s">
        <v>280</v>
      </c>
      <c r="H96" s="813" t="s">
        <v>320</v>
      </c>
      <c r="I96" s="813"/>
    </row>
    <row r="97" spans="1:9" ht="33.75" x14ac:dyDescent="0.2">
      <c r="A97" s="808"/>
      <c r="B97" s="809"/>
      <c r="C97" s="809"/>
      <c r="D97" s="810" t="s">
        <v>714</v>
      </c>
      <c r="E97" s="811" t="s">
        <v>715</v>
      </c>
      <c r="F97" s="812" t="s">
        <v>716</v>
      </c>
      <c r="G97" s="812" t="s">
        <v>280</v>
      </c>
      <c r="H97" s="813" t="s">
        <v>716</v>
      </c>
      <c r="I97" s="813"/>
    </row>
    <row r="98" spans="1:9" ht="33.75" x14ac:dyDescent="0.2">
      <c r="A98" s="808"/>
      <c r="B98" s="809"/>
      <c r="C98" s="809"/>
      <c r="D98" s="810" t="s">
        <v>717</v>
      </c>
      <c r="E98" s="811" t="s">
        <v>718</v>
      </c>
      <c r="F98" s="812" t="s">
        <v>719</v>
      </c>
      <c r="G98" s="812" t="s">
        <v>280</v>
      </c>
      <c r="H98" s="813" t="s">
        <v>719</v>
      </c>
      <c r="I98" s="813"/>
    </row>
    <row r="99" spans="1:9" x14ac:dyDescent="0.2">
      <c r="A99" s="808"/>
      <c r="B99" s="809"/>
      <c r="C99" s="809"/>
      <c r="D99" s="810" t="s">
        <v>720</v>
      </c>
      <c r="E99" s="811" t="s">
        <v>721</v>
      </c>
      <c r="F99" s="812" t="s">
        <v>333</v>
      </c>
      <c r="G99" s="812" t="s">
        <v>280</v>
      </c>
      <c r="H99" s="813" t="s">
        <v>333</v>
      </c>
      <c r="I99" s="813"/>
    </row>
    <row r="100" spans="1:9" ht="22.5" x14ac:dyDescent="0.2">
      <c r="A100" s="808"/>
      <c r="B100" s="809"/>
      <c r="C100" s="809"/>
      <c r="D100" s="810" t="s">
        <v>722</v>
      </c>
      <c r="E100" s="811" t="s">
        <v>723</v>
      </c>
      <c r="F100" s="812" t="s">
        <v>724</v>
      </c>
      <c r="G100" s="812" t="s">
        <v>280</v>
      </c>
      <c r="H100" s="813" t="s">
        <v>724</v>
      </c>
      <c r="I100" s="813"/>
    </row>
    <row r="101" spans="1:9" x14ac:dyDescent="0.2">
      <c r="A101" s="808"/>
      <c r="B101" s="809"/>
      <c r="C101" s="809"/>
      <c r="D101" s="810" t="s">
        <v>672</v>
      </c>
      <c r="E101" s="811" t="s">
        <v>673</v>
      </c>
      <c r="F101" s="812" t="s">
        <v>725</v>
      </c>
      <c r="G101" s="812" t="s">
        <v>280</v>
      </c>
      <c r="H101" s="813" t="s">
        <v>725</v>
      </c>
      <c r="I101" s="813"/>
    </row>
    <row r="102" spans="1:9" x14ac:dyDescent="0.2">
      <c r="A102" s="808"/>
      <c r="B102" s="809"/>
      <c r="C102" s="809"/>
      <c r="D102" s="810" t="s">
        <v>682</v>
      </c>
      <c r="E102" s="811" t="s">
        <v>683</v>
      </c>
      <c r="F102" s="812" t="s">
        <v>298</v>
      </c>
      <c r="G102" s="812" t="s">
        <v>726</v>
      </c>
      <c r="H102" s="813" t="s">
        <v>727</v>
      </c>
      <c r="I102" s="813"/>
    </row>
    <row r="103" spans="1:9" x14ac:dyDescent="0.2">
      <c r="A103" s="808"/>
      <c r="B103" s="809"/>
      <c r="C103" s="809"/>
      <c r="D103" s="810" t="s">
        <v>579</v>
      </c>
      <c r="E103" s="811" t="s">
        <v>580</v>
      </c>
      <c r="F103" s="812" t="s">
        <v>728</v>
      </c>
      <c r="G103" s="812" t="s">
        <v>280</v>
      </c>
      <c r="H103" s="813" t="s">
        <v>728</v>
      </c>
      <c r="I103" s="813"/>
    </row>
    <row r="104" spans="1:9" ht="22.5" x14ac:dyDescent="0.2">
      <c r="A104" s="808"/>
      <c r="B104" s="809"/>
      <c r="C104" s="809"/>
      <c r="D104" s="810" t="s">
        <v>729</v>
      </c>
      <c r="E104" s="811" t="s">
        <v>38</v>
      </c>
      <c r="F104" s="812" t="s">
        <v>730</v>
      </c>
      <c r="G104" s="812" t="s">
        <v>280</v>
      </c>
      <c r="H104" s="813" t="s">
        <v>730</v>
      </c>
      <c r="I104" s="813"/>
    </row>
    <row r="105" spans="1:9" ht="22.5" x14ac:dyDescent="0.2">
      <c r="A105" s="808"/>
      <c r="B105" s="809"/>
      <c r="C105" s="809"/>
      <c r="D105" s="810" t="s">
        <v>644</v>
      </c>
      <c r="E105" s="811" t="s">
        <v>645</v>
      </c>
      <c r="F105" s="812" t="s">
        <v>323</v>
      </c>
      <c r="G105" s="812" t="s">
        <v>280</v>
      </c>
      <c r="H105" s="813" t="s">
        <v>323</v>
      </c>
      <c r="I105" s="813"/>
    </row>
    <row r="106" spans="1:9" ht="22.5" x14ac:dyDescent="0.2">
      <c r="A106" s="808"/>
      <c r="B106" s="809"/>
      <c r="C106" s="809"/>
      <c r="D106" s="810" t="s">
        <v>582</v>
      </c>
      <c r="E106" s="811" t="s">
        <v>583</v>
      </c>
      <c r="F106" s="812" t="s">
        <v>731</v>
      </c>
      <c r="G106" s="812" t="s">
        <v>280</v>
      </c>
      <c r="H106" s="813" t="s">
        <v>731</v>
      </c>
      <c r="I106" s="813"/>
    </row>
    <row r="107" spans="1:9" ht="22.5" x14ac:dyDescent="0.2">
      <c r="A107" s="808"/>
      <c r="B107" s="809"/>
      <c r="C107" s="809"/>
      <c r="D107" s="810" t="s">
        <v>101</v>
      </c>
      <c r="E107" s="811" t="s">
        <v>646</v>
      </c>
      <c r="F107" s="812" t="s">
        <v>732</v>
      </c>
      <c r="G107" s="812" t="s">
        <v>280</v>
      </c>
      <c r="H107" s="813" t="s">
        <v>732</v>
      </c>
      <c r="I107" s="813"/>
    </row>
    <row r="108" spans="1:9" ht="15" x14ac:dyDescent="0.2">
      <c r="A108" s="807"/>
      <c r="B108" s="821" t="s">
        <v>733</v>
      </c>
      <c r="C108" s="821"/>
      <c r="D108" s="822"/>
      <c r="E108" s="823" t="s">
        <v>734</v>
      </c>
      <c r="F108" s="824" t="s">
        <v>735</v>
      </c>
      <c r="G108" s="824" t="s">
        <v>280</v>
      </c>
      <c r="H108" s="825" t="s">
        <v>735</v>
      </c>
      <c r="I108" s="825"/>
    </row>
    <row r="109" spans="1:9" x14ac:dyDescent="0.2">
      <c r="A109" s="808"/>
      <c r="B109" s="809"/>
      <c r="C109" s="809"/>
      <c r="D109" s="810" t="s">
        <v>571</v>
      </c>
      <c r="E109" s="811" t="s">
        <v>24</v>
      </c>
      <c r="F109" s="812" t="s">
        <v>504</v>
      </c>
      <c r="G109" s="812" t="s">
        <v>280</v>
      </c>
      <c r="H109" s="813" t="s">
        <v>504</v>
      </c>
      <c r="I109" s="813"/>
    </row>
    <row r="110" spans="1:9" x14ac:dyDescent="0.2">
      <c r="A110" s="808"/>
      <c r="B110" s="809"/>
      <c r="C110" s="809"/>
      <c r="D110" s="810" t="s">
        <v>586</v>
      </c>
      <c r="E110" s="811" t="s">
        <v>587</v>
      </c>
      <c r="F110" s="812" t="s">
        <v>298</v>
      </c>
      <c r="G110" s="812" t="s">
        <v>280</v>
      </c>
      <c r="H110" s="813" t="s">
        <v>298</v>
      </c>
      <c r="I110" s="813"/>
    </row>
    <row r="111" spans="1:9" x14ac:dyDescent="0.2">
      <c r="A111" s="808"/>
      <c r="B111" s="809"/>
      <c r="C111" s="809"/>
      <c r="D111" s="810" t="s">
        <v>575</v>
      </c>
      <c r="E111" s="811" t="s">
        <v>34</v>
      </c>
      <c r="F111" s="812" t="s">
        <v>736</v>
      </c>
      <c r="G111" s="812" t="s">
        <v>280</v>
      </c>
      <c r="H111" s="813" t="s">
        <v>736</v>
      </c>
      <c r="I111" s="813"/>
    </row>
    <row r="112" spans="1:9" x14ac:dyDescent="0.2">
      <c r="A112" s="808"/>
      <c r="B112" s="809"/>
      <c r="C112" s="809"/>
      <c r="D112" s="810" t="s">
        <v>577</v>
      </c>
      <c r="E112" s="811" t="s">
        <v>36</v>
      </c>
      <c r="F112" s="812" t="s">
        <v>737</v>
      </c>
      <c r="G112" s="812" t="s">
        <v>280</v>
      </c>
      <c r="H112" s="813" t="s">
        <v>737</v>
      </c>
      <c r="I112" s="813"/>
    </row>
    <row r="113" spans="1:9" ht="15" x14ac:dyDescent="0.2">
      <c r="A113" s="807"/>
      <c r="B113" s="821" t="s">
        <v>738</v>
      </c>
      <c r="C113" s="821"/>
      <c r="D113" s="822"/>
      <c r="E113" s="823" t="s">
        <v>40</v>
      </c>
      <c r="F113" s="824" t="s">
        <v>739</v>
      </c>
      <c r="G113" s="824" t="s">
        <v>280</v>
      </c>
      <c r="H113" s="825" t="s">
        <v>739</v>
      </c>
      <c r="I113" s="825"/>
    </row>
    <row r="114" spans="1:9" x14ac:dyDescent="0.2">
      <c r="A114" s="808"/>
      <c r="B114" s="809"/>
      <c r="C114" s="809"/>
      <c r="D114" s="810" t="s">
        <v>677</v>
      </c>
      <c r="E114" s="811" t="s">
        <v>678</v>
      </c>
      <c r="F114" s="812" t="s">
        <v>740</v>
      </c>
      <c r="G114" s="812" t="s">
        <v>280</v>
      </c>
      <c r="H114" s="813" t="s">
        <v>740</v>
      </c>
      <c r="I114" s="813"/>
    </row>
    <row r="115" spans="1:9" x14ac:dyDescent="0.2">
      <c r="A115" s="808"/>
      <c r="B115" s="809"/>
      <c r="C115" s="809"/>
      <c r="D115" s="810" t="s">
        <v>741</v>
      </c>
      <c r="E115" s="811" t="s">
        <v>742</v>
      </c>
      <c r="F115" s="812" t="s">
        <v>422</v>
      </c>
      <c r="G115" s="812" t="s">
        <v>280</v>
      </c>
      <c r="H115" s="813" t="s">
        <v>422</v>
      </c>
      <c r="I115" s="813"/>
    </row>
    <row r="116" spans="1:9" x14ac:dyDescent="0.2">
      <c r="A116" s="808"/>
      <c r="B116" s="809"/>
      <c r="C116" s="809"/>
      <c r="D116" s="810" t="s">
        <v>577</v>
      </c>
      <c r="E116" s="811" t="s">
        <v>36</v>
      </c>
      <c r="F116" s="812" t="s">
        <v>561</v>
      </c>
      <c r="G116" s="812" t="s">
        <v>280</v>
      </c>
      <c r="H116" s="813" t="s">
        <v>561</v>
      </c>
      <c r="I116" s="813"/>
    </row>
    <row r="117" spans="1:9" x14ac:dyDescent="0.2">
      <c r="A117" s="808"/>
      <c r="B117" s="809"/>
      <c r="C117" s="809"/>
      <c r="D117" s="810" t="s">
        <v>579</v>
      </c>
      <c r="E117" s="811" t="s">
        <v>580</v>
      </c>
      <c r="F117" s="812" t="s">
        <v>335</v>
      </c>
      <c r="G117" s="812" t="s">
        <v>280</v>
      </c>
      <c r="H117" s="813" t="s">
        <v>335</v>
      </c>
      <c r="I117" s="813"/>
    </row>
    <row r="118" spans="1:9" ht="33.75" x14ac:dyDescent="0.2">
      <c r="A118" s="826" t="s">
        <v>336</v>
      </c>
      <c r="B118" s="827"/>
      <c r="C118" s="827"/>
      <c r="D118" s="826"/>
      <c r="E118" s="828" t="s">
        <v>337</v>
      </c>
      <c r="F118" s="829" t="s">
        <v>338</v>
      </c>
      <c r="G118" s="829" t="s">
        <v>280</v>
      </c>
      <c r="H118" s="830" t="s">
        <v>338</v>
      </c>
      <c r="I118" s="830"/>
    </row>
    <row r="119" spans="1:9" ht="22.5" x14ac:dyDescent="0.2">
      <c r="A119" s="807"/>
      <c r="B119" s="821" t="s">
        <v>339</v>
      </c>
      <c r="C119" s="821"/>
      <c r="D119" s="822"/>
      <c r="E119" s="823" t="s">
        <v>340</v>
      </c>
      <c r="F119" s="824" t="s">
        <v>338</v>
      </c>
      <c r="G119" s="824" t="s">
        <v>280</v>
      </c>
      <c r="H119" s="825" t="s">
        <v>338</v>
      </c>
      <c r="I119" s="825"/>
    </row>
    <row r="120" spans="1:9" x14ac:dyDescent="0.2">
      <c r="A120" s="808"/>
      <c r="B120" s="809"/>
      <c r="C120" s="809"/>
      <c r="D120" s="810" t="s">
        <v>569</v>
      </c>
      <c r="E120" s="811" t="s">
        <v>18</v>
      </c>
      <c r="F120" s="812" t="s">
        <v>743</v>
      </c>
      <c r="G120" s="812" t="s">
        <v>280</v>
      </c>
      <c r="H120" s="813" t="s">
        <v>743</v>
      </c>
      <c r="I120" s="813"/>
    </row>
    <row r="121" spans="1:9" x14ac:dyDescent="0.2">
      <c r="A121" s="808"/>
      <c r="B121" s="809"/>
      <c r="C121" s="809"/>
      <c r="D121" s="810" t="s">
        <v>571</v>
      </c>
      <c r="E121" s="811" t="s">
        <v>24</v>
      </c>
      <c r="F121" s="812" t="s">
        <v>744</v>
      </c>
      <c r="G121" s="812" t="s">
        <v>280</v>
      </c>
      <c r="H121" s="813" t="s">
        <v>744</v>
      </c>
      <c r="I121" s="813"/>
    </row>
    <row r="122" spans="1:9" x14ac:dyDescent="0.2">
      <c r="A122" s="808"/>
      <c r="B122" s="809"/>
      <c r="C122" s="809"/>
      <c r="D122" s="810" t="s">
        <v>573</v>
      </c>
      <c r="E122" s="811" t="s">
        <v>25</v>
      </c>
      <c r="F122" s="812" t="s">
        <v>745</v>
      </c>
      <c r="G122" s="812" t="s">
        <v>280</v>
      </c>
      <c r="H122" s="813" t="s">
        <v>745</v>
      </c>
      <c r="I122" s="813"/>
    </row>
    <row r="123" spans="1:9" ht="22.5" x14ac:dyDescent="0.2">
      <c r="A123" s="826" t="s">
        <v>106</v>
      </c>
      <c r="B123" s="827"/>
      <c r="C123" s="827"/>
      <c r="D123" s="826"/>
      <c r="E123" s="828" t="s">
        <v>244</v>
      </c>
      <c r="F123" s="829" t="s">
        <v>746</v>
      </c>
      <c r="G123" s="829" t="s">
        <v>280</v>
      </c>
      <c r="H123" s="830" t="s">
        <v>746</v>
      </c>
      <c r="I123" s="830"/>
    </row>
    <row r="124" spans="1:9" ht="15" x14ac:dyDescent="0.2">
      <c r="A124" s="807"/>
      <c r="B124" s="821" t="s">
        <v>747</v>
      </c>
      <c r="C124" s="821"/>
      <c r="D124" s="822"/>
      <c r="E124" s="823" t="s">
        <v>748</v>
      </c>
      <c r="F124" s="824" t="s">
        <v>749</v>
      </c>
      <c r="G124" s="824" t="s">
        <v>280</v>
      </c>
      <c r="H124" s="825" t="s">
        <v>749</v>
      </c>
      <c r="I124" s="825"/>
    </row>
    <row r="125" spans="1:9" ht="22.5" x14ac:dyDescent="0.2">
      <c r="A125" s="808"/>
      <c r="B125" s="809"/>
      <c r="C125" s="809"/>
      <c r="D125" s="810" t="s">
        <v>750</v>
      </c>
      <c r="E125" s="811" t="s">
        <v>751</v>
      </c>
      <c r="F125" s="812" t="s">
        <v>752</v>
      </c>
      <c r="G125" s="812" t="s">
        <v>280</v>
      </c>
      <c r="H125" s="813" t="s">
        <v>752</v>
      </c>
      <c r="I125" s="813"/>
    </row>
    <row r="126" spans="1:9" x14ac:dyDescent="0.2">
      <c r="A126" s="808"/>
      <c r="B126" s="809"/>
      <c r="C126" s="809"/>
      <c r="D126" s="810" t="s">
        <v>575</v>
      </c>
      <c r="E126" s="811" t="s">
        <v>34</v>
      </c>
      <c r="F126" s="812" t="s">
        <v>323</v>
      </c>
      <c r="G126" s="812" t="s">
        <v>280</v>
      </c>
      <c r="H126" s="813" t="s">
        <v>323</v>
      </c>
      <c r="I126" s="813"/>
    </row>
    <row r="127" spans="1:9" ht="22.5" x14ac:dyDescent="0.2">
      <c r="A127" s="807"/>
      <c r="B127" s="821" t="s">
        <v>107</v>
      </c>
      <c r="C127" s="821"/>
      <c r="D127" s="822"/>
      <c r="E127" s="823" t="s">
        <v>753</v>
      </c>
      <c r="F127" s="824" t="s">
        <v>388</v>
      </c>
      <c r="G127" s="824" t="s">
        <v>280</v>
      </c>
      <c r="H127" s="825" t="s">
        <v>388</v>
      </c>
      <c r="I127" s="825"/>
    </row>
    <row r="128" spans="1:9" ht="33.75" x14ac:dyDescent="0.2">
      <c r="A128" s="808"/>
      <c r="B128" s="809"/>
      <c r="C128" s="809"/>
      <c r="D128" s="810" t="s">
        <v>108</v>
      </c>
      <c r="E128" s="811" t="s">
        <v>754</v>
      </c>
      <c r="F128" s="812" t="s">
        <v>388</v>
      </c>
      <c r="G128" s="812" t="s">
        <v>280</v>
      </c>
      <c r="H128" s="813" t="s">
        <v>388</v>
      </c>
      <c r="I128" s="813"/>
    </row>
    <row r="129" spans="1:9" ht="15" x14ac:dyDescent="0.2">
      <c r="A129" s="807"/>
      <c r="B129" s="821" t="s">
        <v>112</v>
      </c>
      <c r="C129" s="821"/>
      <c r="D129" s="822"/>
      <c r="E129" s="823" t="s">
        <v>245</v>
      </c>
      <c r="F129" s="824" t="s">
        <v>755</v>
      </c>
      <c r="G129" s="824" t="s">
        <v>280</v>
      </c>
      <c r="H129" s="825" t="s">
        <v>755</v>
      </c>
      <c r="I129" s="825"/>
    </row>
    <row r="130" spans="1:9" x14ac:dyDescent="0.2">
      <c r="A130" s="808"/>
      <c r="B130" s="809"/>
      <c r="C130" s="809"/>
      <c r="D130" s="810" t="s">
        <v>677</v>
      </c>
      <c r="E130" s="811" t="s">
        <v>678</v>
      </c>
      <c r="F130" s="812" t="s">
        <v>388</v>
      </c>
      <c r="G130" s="812" t="s">
        <v>280</v>
      </c>
      <c r="H130" s="813" t="s">
        <v>388</v>
      </c>
      <c r="I130" s="813"/>
    </row>
    <row r="131" spans="1:9" x14ac:dyDescent="0.2">
      <c r="A131" s="808"/>
      <c r="B131" s="809"/>
      <c r="C131" s="809"/>
      <c r="D131" s="810" t="s">
        <v>569</v>
      </c>
      <c r="E131" s="811" t="s">
        <v>18</v>
      </c>
      <c r="F131" s="812" t="s">
        <v>756</v>
      </c>
      <c r="G131" s="812" t="s">
        <v>280</v>
      </c>
      <c r="H131" s="813" t="s">
        <v>756</v>
      </c>
      <c r="I131" s="813"/>
    </row>
    <row r="132" spans="1:9" x14ac:dyDescent="0.2">
      <c r="A132" s="808"/>
      <c r="B132" s="809"/>
      <c r="C132" s="809"/>
      <c r="D132" s="810" t="s">
        <v>664</v>
      </c>
      <c r="E132" s="811" t="s">
        <v>665</v>
      </c>
      <c r="F132" s="812" t="s">
        <v>757</v>
      </c>
      <c r="G132" s="812" t="s">
        <v>280</v>
      </c>
      <c r="H132" s="813" t="s">
        <v>757</v>
      </c>
      <c r="I132" s="813"/>
    </row>
    <row r="133" spans="1:9" x14ac:dyDescent="0.2">
      <c r="A133" s="808"/>
      <c r="B133" s="809"/>
      <c r="C133" s="809"/>
      <c r="D133" s="810" t="s">
        <v>571</v>
      </c>
      <c r="E133" s="811" t="s">
        <v>24</v>
      </c>
      <c r="F133" s="812" t="s">
        <v>758</v>
      </c>
      <c r="G133" s="812" t="s">
        <v>280</v>
      </c>
      <c r="H133" s="813" t="s">
        <v>758</v>
      </c>
      <c r="I133" s="813"/>
    </row>
    <row r="134" spans="1:9" x14ac:dyDescent="0.2">
      <c r="A134" s="808"/>
      <c r="B134" s="809"/>
      <c r="C134" s="809"/>
      <c r="D134" s="810" t="s">
        <v>573</v>
      </c>
      <c r="E134" s="811" t="s">
        <v>25</v>
      </c>
      <c r="F134" s="812" t="s">
        <v>759</v>
      </c>
      <c r="G134" s="812" t="s">
        <v>280</v>
      </c>
      <c r="H134" s="813" t="s">
        <v>759</v>
      </c>
      <c r="I134" s="813"/>
    </row>
    <row r="135" spans="1:9" x14ac:dyDescent="0.2">
      <c r="A135" s="808"/>
      <c r="B135" s="809"/>
      <c r="C135" s="809"/>
      <c r="D135" s="810" t="s">
        <v>575</v>
      </c>
      <c r="E135" s="811" t="s">
        <v>34</v>
      </c>
      <c r="F135" s="812" t="s">
        <v>760</v>
      </c>
      <c r="G135" s="812" t="s">
        <v>761</v>
      </c>
      <c r="H135" s="813" t="s">
        <v>762</v>
      </c>
      <c r="I135" s="813"/>
    </row>
    <row r="136" spans="1:9" x14ac:dyDescent="0.2">
      <c r="A136" s="808"/>
      <c r="B136" s="809"/>
      <c r="C136" s="809"/>
      <c r="D136" s="810" t="s">
        <v>590</v>
      </c>
      <c r="E136" s="811" t="s">
        <v>35</v>
      </c>
      <c r="F136" s="812" t="s">
        <v>763</v>
      </c>
      <c r="G136" s="812" t="s">
        <v>280</v>
      </c>
      <c r="H136" s="813" t="s">
        <v>763</v>
      </c>
      <c r="I136" s="813"/>
    </row>
    <row r="137" spans="1:9" x14ac:dyDescent="0.2">
      <c r="A137" s="808"/>
      <c r="B137" s="809"/>
      <c r="C137" s="809"/>
      <c r="D137" s="810" t="s">
        <v>600</v>
      </c>
      <c r="E137" s="811" t="s">
        <v>601</v>
      </c>
      <c r="F137" s="812" t="s">
        <v>320</v>
      </c>
      <c r="G137" s="812" t="s">
        <v>280</v>
      </c>
      <c r="H137" s="813" t="s">
        <v>320</v>
      </c>
      <c r="I137" s="813"/>
    </row>
    <row r="138" spans="1:9" x14ac:dyDescent="0.2">
      <c r="A138" s="808"/>
      <c r="B138" s="809"/>
      <c r="C138" s="809"/>
      <c r="D138" s="810" t="s">
        <v>709</v>
      </c>
      <c r="E138" s="811" t="s">
        <v>710</v>
      </c>
      <c r="F138" s="812" t="s">
        <v>290</v>
      </c>
      <c r="G138" s="812" t="s">
        <v>280</v>
      </c>
      <c r="H138" s="813" t="s">
        <v>290</v>
      </c>
      <c r="I138" s="813"/>
    </row>
    <row r="139" spans="1:9" x14ac:dyDescent="0.2">
      <c r="A139" s="808"/>
      <c r="B139" s="809"/>
      <c r="C139" s="809"/>
      <c r="D139" s="810" t="s">
        <v>577</v>
      </c>
      <c r="E139" s="811" t="s">
        <v>36</v>
      </c>
      <c r="F139" s="812" t="s">
        <v>764</v>
      </c>
      <c r="G139" s="812" t="s">
        <v>765</v>
      </c>
      <c r="H139" s="813" t="s">
        <v>766</v>
      </c>
      <c r="I139" s="813"/>
    </row>
    <row r="140" spans="1:9" ht="33.75" x14ac:dyDescent="0.2">
      <c r="A140" s="808"/>
      <c r="B140" s="809"/>
      <c r="C140" s="809"/>
      <c r="D140" s="810" t="s">
        <v>714</v>
      </c>
      <c r="E140" s="811" t="s">
        <v>715</v>
      </c>
      <c r="F140" s="812" t="s">
        <v>767</v>
      </c>
      <c r="G140" s="812" t="s">
        <v>280</v>
      </c>
      <c r="H140" s="813" t="s">
        <v>767</v>
      </c>
      <c r="I140" s="813"/>
    </row>
    <row r="141" spans="1:9" ht="33.75" x14ac:dyDescent="0.2">
      <c r="A141" s="808"/>
      <c r="B141" s="809"/>
      <c r="C141" s="809"/>
      <c r="D141" s="810" t="s">
        <v>717</v>
      </c>
      <c r="E141" s="811" t="s">
        <v>718</v>
      </c>
      <c r="F141" s="812" t="s">
        <v>298</v>
      </c>
      <c r="G141" s="812" t="s">
        <v>280</v>
      </c>
      <c r="H141" s="813" t="s">
        <v>298</v>
      </c>
      <c r="I141" s="813"/>
    </row>
    <row r="142" spans="1:9" x14ac:dyDescent="0.2">
      <c r="A142" s="808"/>
      <c r="B142" s="809"/>
      <c r="C142" s="809"/>
      <c r="D142" s="810" t="s">
        <v>672</v>
      </c>
      <c r="E142" s="811" t="s">
        <v>673</v>
      </c>
      <c r="F142" s="812" t="s">
        <v>726</v>
      </c>
      <c r="G142" s="812" t="s">
        <v>280</v>
      </c>
      <c r="H142" s="813" t="s">
        <v>726</v>
      </c>
      <c r="I142" s="813"/>
    </row>
    <row r="143" spans="1:9" x14ac:dyDescent="0.2">
      <c r="A143" s="808"/>
      <c r="B143" s="809"/>
      <c r="C143" s="809"/>
      <c r="D143" s="810" t="s">
        <v>579</v>
      </c>
      <c r="E143" s="811" t="s">
        <v>580</v>
      </c>
      <c r="F143" s="812" t="s">
        <v>346</v>
      </c>
      <c r="G143" s="812" t="s">
        <v>768</v>
      </c>
      <c r="H143" s="813" t="s">
        <v>769</v>
      </c>
      <c r="I143" s="813"/>
    </row>
    <row r="144" spans="1:9" ht="56.25" x14ac:dyDescent="0.2">
      <c r="A144" s="808"/>
      <c r="B144" s="809"/>
      <c r="C144" s="809"/>
      <c r="D144" s="810" t="s">
        <v>113</v>
      </c>
      <c r="E144" s="811" t="s">
        <v>770</v>
      </c>
      <c r="F144" s="812" t="s">
        <v>771</v>
      </c>
      <c r="G144" s="812" t="s">
        <v>772</v>
      </c>
      <c r="H144" s="813" t="s">
        <v>773</v>
      </c>
      <c r="I144" s="813"/>
    </row>
    <row r="145" spans="1:9" ht="15" x14ac:dyDescent="0.2">
      <c r="A145" s="807"/>
      <c r="B145" s="821" t="s">
        <v>774</v>
      </c>
      <c r="C145" s="821"/>
      <c r="D145" s="822"/>
      <c r="E145" s="823" t="s">
        <v>775</v>
      </c>
      <c r="F145" s="824" t="s">
        <v>776</v>
      </c>
      <c r="G145" s="824" t="s">
        <v>280</v>
      </c>
      <c r="H145" s="825" t="s">
        <v>776</v>
      </c>
      <c r="I145" s="825"/>
    </row>
    <row r="146" spans="1:9" x14ac:dyDescent="0.2">
      <c r="A146" s="808"/>
      <c r="B146" s="809"/>
      <c r="C146" s="809"/>
      <c r="D146" s="810" t="s">
        <v>575</v>
      </c>
      <c r="E146" s="811" t="s">
        <v>34</v>
      </c>
      <c r="F146" s="812" t="s">
        <v>777</v>
      </c>
      <c r="G146" s="812" t="s">
        <v>280</v>
      </c>
      <c r="H146" s="813" t="s">
        <v>777</v>
      </c>
      <c r="I146" s="813"/>
    </row>
    <row r="147" spans="1:9" x14ac:dyDescent="0.2">
      <c r="A147" s="808"/>
      <c r="B147" s="809"/>
      <c r="C147" s="809"/>
      <c r="D147" s="810" t="s">
        <v>590</v>
      </c>
      <c r="E147" s="811" t="s">
        <v>35</v>
      </c>
      <c r="F147" s="812" t="s">
        <v>588</v>
      </c>
      <c r="G147" s="812" t="s">
        <v>280</v>
      </c>
      <c r="H147" s="813" t="s">
        <v>588</v>
      </c>
      <c r="I147" s="813"/>
    </row>
    <row r="148" spans="1:9" x14ac:dyDescent="0.2">
      <c r="A148" s="808"/>
      <c r="B148" s="809"/>
      <c r="C148" s="809"/>
      <c r="D148" s="810" t="s">
        <v>577</v>
      </c>
      <c r="E148" s="811" t="s">
        <v>36</v>
      </c>
      <c r="F148" s="812" t="s">
        <v>778</v>
      </c>
      <c r="G148" s="812" t="s">
        <v>280</v>
      </c>
      <c r="H148" s="813" t="s">
        <v>778</v>
      </c>
      <c r="I148" s="813"/>
    </row>
    <row r="149" spans="1:9" ht="33.75" x14ac:dyDescent="0.2">
      <c r="A149" s="808"/>
      <c r="B149" s="809"/>
      <c r="C149" s="809"/>
      <c r="D149" s="810" t="s">
        <v>714</v>
      </c>
      <c r="E149" s="811" t="s">
        <v>715</v>
      </c>
      <c r="F149" s="812" t="s">
        <v>779</v>
      </c>
      <c r="G149" s="812" t="s">
        <v>280</v>
      </c>
      <c r="H149" s="813" t="s">
        <v>779</v>
      </c>
      <c r="I149" s="813"/>
    </row>
    <row r="150" spans="1:9" ht="15" x14ac:dyDescent="0.2">
      <c r="A150" s="807"/>
      <c r="B150" s="821" t="s">
        <v>780</v>
      </c>
      <c r="C150" s="821"/>
      <c r="D150" s="822"/>
      <c r="E150" s="823" t="s">
        <v>781</v>
      </c>
      <c r="F150" s="824" t="s">
        <v>782</v>
      </c>
      <c r="G150" s="824" t="s">
        <v>280</v>
      </c>
      <c r="H150" s="825" t="s">
        <v>782</v>
      </c>
      <c r="I150" s="825"/>
    </row>
    <row r="151" spans="1:9" ht="22.5" x14ac:dyDescent="0.2">
      <c r="A151" s="808"/>
      <c r="B151" s="809"/>
      <c r="C151" s="809"/>
      <c r="D151" s="810" t="s">
        <v>685</v>
      </c>
      <c r="E151" s="811" t="s">
        <v>686</v>
      </c>
      <c r="F151" s="812" t="s">
        <v>783</v>
      </c>
      <c r="G151" s="812" t="s">
        <v>280</v>
      </c>
      <c r="H151" s="813" t="s">
        <v>783</v>
      </c>
      <c r="I151" s="813"/>
    </row>
    <row r="152" spans="1:9" x14ac:dyDescent="0.2">
      <c r="A152" s="808"/>
      <c r="B152" s="809"/>
      <c r="C152" s="809"/>
      <c r="D152" s="810" t="s">
        <v>569</v>
      </c>
      <c r="E152" s="811" t="s">
        <v>18</v>
      </c>
      <c r="F152" s="812" t="s">
        <v>784</v>
      </c>
      <c r="G152" s="812" t="s">
        <v>280</v>
      </c>
      <c r="H152" s="813" t="s">
        <v>784</v>
      </c>
      <c r="I152" s="813"/>
    </row>
    <row r="153" spans="1:9" x14ac:dyDescent="0.2">
      <c r="A153" s="808"/>
      <c r="B153" s="809"/>
      <c r="C153" s="809"/>
      <c r="D153" s="810" t="s">
        <v>664</v>
      </c>
      <c r="E153" s="811" t="s">
        <v>665</v>
      </c>
      <c r="F153" s="812" t="s">
        <v>785</v>
      </c>
      <c r="G153" s="812" t="s">
        <v>280</v>
      </c>
      <c r="H153" s="813" t="s">
        <v>785</v>
      </c>
      <c r="I153" s="813"/>
    </row>
    <row r="154" spans="1:9" x14ac:dyDescent="0.2">
      <c r="A154" s="808"/>
      <c r="B154" s="809"/>
      <c r="C154" s="809"/>
      <c r="D154" s="810" t="s">
        <v>571</v>
      </c>
      <c r="E154" s="811" t="s">
        <v>24</v>
      </c>
      <c r="F154" s="812" t="s">
        <v>786</v>
      </c>
      <c r="G154" s="812" t="s">
        <v>280</v>
      </c>
      <c r="H154" s="813" t="s">
        <v>786</v>
      </c>
      <c r="I154" s="813"/>
    </row>
    <row r="155" spans="1:9" x14ac:dyDescent="0.2">
      <c r="A155" s="808"/>
      <c r="B155" s="809"/>
      <c r="C155" s="809"/>
      <c r="D155" s="810" t="s">
        <v>573</v>
      </c>
      <c r="E155" s="811" t="s">
        <v>25</v>
      </c>
      <c r="F155" s="812" t="s">
        <v>787</v>
      </c>
      <c r="G155" s="812" t="s">
        <v>280</v>
      </c>
      <c r="H155" s="813" t="s">
        <v>787</v>
      </c>
      <c r="I155" s="813"/>
    </row>
    <row r="156" spans="1:9" x14ac:dyDescent="0.2">
      <c r="A156" s="808"/>
      <c r="B156" s="809"/>
      <c r="C156" s="809"/>
      <c r="D156" s="810" t="s">
        <v>575</v>
      </c>
      <c r="E156" s="811" t="s">
        <v>34</v>
      </c>
      <c r="F156" s="812" t="s">
        <v>284</v>
      </c>
      <c r="G156" s="812" t="s">
        <v>280</v>
      </c>
      <c r="H156" s="813" t="s">
        <v>284</v>
      </c>
      <c r="I156" s="813"/>
    </row>
    <row r="157" spans="1:9" x14ac:dyDescent="0.2">
      <c r="A157" s="808"/>
      <c r="B157" s="809"/>
      <c r="C157" s="809"/>
      <c r="D157" s="810" t="s">
        <v>577</v>
      </c>
      <c r="E157" s="811" t="s">
        <v>36</v>
      </c>
      <c r="F157" s="812" t="s">
        <v>588</v>
      </c>
      <c r="G157" s="812" t="s">
        <v>280</v>
      </c>
      <c r="H157" s="813" t="s">
        <v>588</v>
      </c>
      <c r="I157" s="813"/>
    </row>
    <row r="158" spans="1:9" ht="33.75" x14ac:dyDescent="0.2">
      <c r="A158" s="808"/>
      <c r="B158" s="809"/>
      <c r="C158" s="809"/>
      <c r="D158" s="810" t="s">
        <v>714</v>
      </c>
      <c r="E158" s="811" t="s">
        <v>715</v>
      </c>
      <c r="F158" s="812" t="s">
        <v>726</v>
      </c>
      <c r="G158" s="812" t="s">
        <v>280</v>
      </c>
      <c r="H158" s="813" t="s">
        <v>726</v>
      </c>
      <c r="I158" s="813"/>
    </row>
    <row r="159" spans="1:9" x14ac:dyDescent="0.2">
      <c r="A159" s="808"/>
      <c r="B159" s="809"/>
      <c r="C159" s="809"/>
      <c r="D159" s="810" t="s">
        <v>579</v>
      </c>
      <c r="E159" s="811" t="s">
        <v>580</v>
      </c>
      <c r="F159" s="812" t="s">
        <v>788</v>
      </c>
      <c r="G159" s="812" t="s">
        <v>280</v>
      </c>
      <c r="H159" s="813" t="s">
        <v>788</v>
      </c>
      <c r="I159" s="813"/>
    </row>
    <row r="160" spans="1:9" ht="22.5" x14ac:dyDescent="0.2">
      <c r="A160" s="808"/>
      <c r="B160" s="809"/>
      <c r="C160" s="809"/>
      <c r="D160" s="810" t="s">
        <v>729</v>
      </c>
      <c r="E160" s="811" t="s">
        <v>38</v>
      </c>
      <c r="F160" s="812" t="s">
        <v>789</v>
      </c>
      <c r="G160" s="812" t="s">
        <v>280</v>
      </c>
      <c r="H160" s="813" t="s">
        <v>789</v>
      </c>
      <c r="I160" s="813"/>
    </row>
    <row r="161" spans="1:9" x14ac:dyDescent="0.2">
      <c r="A161" s="826" t="s">
        <v>790</v>
      </c>
      <c r="B161" s="827"/>
      <c r="C161" s="827"/>
      <c r="D161" s="826"/>
      <c r="E161" s="828" t="s">
        <v>791</v>
      </c>
      <c r="F161" s="829" t="s">
        <v>792</v>
      </c>
      <c r="G161" s="829" t="s">
        <v>793</v>
      </c>
      <c r="H161" s="830" t="s">
        <v>794</v>
      </c>
      <c r="I161" s="830"/>
    </row>
    <row r="162" spans="1:9" ht="33.75" x14ac:dyDescent="0.2">
      <c r="A162" s="807"/>
      <c r="B162" s="821" t="s">
        <v>795</v>
      </c>
      <c r="C162" s="821"/>
      <c r="D162" s="822"/>
      <c r="E162" s="823" t="s">
        <v>796</v>
      </c>
      <c r="F162" s="824" t="s">
        <v>792</v>
      </c>
      <c r="G162" s="824" t="s">
        <v>793</v>
      </c>
      <c r="H162" s="825" t="s">
        <v>794</v>
      </c>
      <c r="I162" s="825"/>
    </row>
    <row r="163" spans="1:9" ht="45" x14ac:dyDescent="0.2">
      <c r="A163" s="808"/>
      <c r="B163" s="809"/>
      <c r="C163" s="809"/>
      <c r="D163" s="810" t="s">
        <v>797</v>
      </c>
      <c r="E163" s="811" t="s">
        <v>798</v>
      </c>
      <c r="F163" s="812" t="s">
        <v>792</v>
      </c>
      <c r="G163" s="812" t="s">
        <v>793</v>
      </c>
      <c r="H163" s="813" t="s">
        <v>794</v>
      </c>
      <c r="I163" s="813"/>
    </row>
    <row r="164" spans="1:9" x14ac:dyDescent="0.2">
      <c r="A164" s="826" t="s">
        <v>407</v>
      </c>
      <c r="B164" s="827"/>
      <c r="C164" s="827"/>
      <c r="D164" s="826"/>
      <c r="E164" s="828" t="s">
        <v>9</v>
      </c>
      <c r="F164" s="829" t="s">
        <v>799</v>
      </c>
      <c r="G164" s="829" t="s">
        <v>280</v>
      </c>
      <c r="H164" s="830" t="s">
        <v>799</v>
      </c>
      <c r="I164" s="830"/>
    </row>
    <row r="165" spans="1:9" ht="15" x14ac:dyDescent="0.2">
      <c r="A165" s="807"/>
      <c r="B165" s="821" t="s">
        <v>800</v>
      </c>
      <c r="C165" s="821"/>
      <c r="D165" s="822"/>
      <c r="E165" s="823" t="s">
        <v>801</v>
      </c>
      <c r="F165" s="824" t="s">
        <v>799</v>
      </c>
      <c r="G165" s="824" t="s">
        <v>280</v>
      </c>
      <c r="H165" s="825" t="s">
        <v>799</v>
      </c>
      <c r="I165" s="825"/>
    </row>
    <row r="166" spans="1:9" x14ac:dyDescent="0.2">
      <c r="A166" s="808"/>
      <c r="B166" s="809"/>
      <c r="C166" s="809"/>
      <c r="D166" s="810" t="s">
        <v>802</v>
      </c>
      <c r="E166" s="811" t="s">
        <v>803</v>
      </c>
      <c r="F166" s="812" t="s">
        <v>799</v>
      </c>
      <c r="G166" s="812" t="s">
        <v>280</v>
      </c>
      <c r="H166" s="813" t="s">
        <v>799</v>
      </c>
      <c r="I166" s="813"/>
    </row>
    <row r="167" spans="1:9" x14ac:dyDescent="0.2">
      <c r="A167" s="826" t="s">
        <v>119</v>
      </c>
      <c r="B167" s="827"/>
      <c r="C167" s="827"/>
      <c r="D167" s="826"/>
      <c r="E167" s="828" t="s">
        <v>16</v>
      </c>
      <c r="F167" s="829" t="s">
        <v>804</v>
      </c>
      <c r="G167" s="829" t="s">
        <v>805</v>
      </c>
      <c r="H167" s="830" t="s">
        <v>806</v>
      </c>
      <c r="I167" s="830"/>
    </row>
    <row r="168" spans="1:9" ht="15" x14ac:dyDescent="0.2">
      <c r="A168" s="807"/>
      <c r="B168" s="821" t="s">
        <v>120</v>
      </c>
      <c r="C168" s="821"/>
      <c r="D168" s="822"/>
      <c r="E168" s="823" t="s">
        <v>438</v>
      </c>
      <c r="F168" s="824" t="s">
        <v>807</v>
      </c>
      <c r="G168" s="824" t="s">
        <v>808</v>
      </c>
      <c r="H168" s="825" t="s">
        <v>809</v>
      </c>
      <c r="I168" s="825"/>
    </row>
    <row r="169" spans="1:9" ht="22.5" x14ac:dyDescent="0.2">
      <c r="A169" s="808"/>
      <c r="B169" s="809"/>
      <c r="C169" s="809"/>
      <c r="D169" s="810" t="s">
        <v>685</v>
      </c>
      <c r="E169" s="811" t="s">
        <v>686</v>
      </c>
      <c r="F169" s="812" t="s">
        <v>810</v>
      </c>
      <c r="G169" s="812" t="s">
        <v>779</v>
      </c>
      <c r="H169" s="813" t="s">
        <v>811</v>
      </c>
      <c r="I169" s="813"/>
    </row>
    <row r="170" spans="1:9" x14ac:dyDescent="0.2">
      <c r="A170" s="808"/>
      <c r="B170" s="809"/>
      <c r="C170" s="809"/>
      <c r="D170" s="810" t="s">
        <v>812</v>
      </c>
      <c r="E170" s="811" t="s">
        <v>43</v>
      </c>
      <c r="F170" s="812" t="s">
        <v>813</v>
      </c>
      <c r="G170" s="812" t="s">
        <v>280</v>
      </c>
      <c r="H170" s="813" t="s">
        <v>813</v>
      </c>
      <c r="I170" s="813"/>
    </row>
    <row r="171" spans="1:9" x14ac:dyDescent="0.2">
      <c r="A171" s="808"/>
      <c r="B171" s="809"/>
      <c r="C171" s="809"/>
      <c r="D171" s="810" t="s">
        <v>569</v>
      </c>
      <c r="E171" s="811" t="s">
        <v>18</v>
      </c>
      <c r="F171" s="812" t="s">
        <v>814</v>
      </c>
      <c r="G171" s="812" t="s">
        <v>815</v>
      </c>
      <c r="H171" s="813" t="s">
        <v>816</v>
      </c>
      <c r="I171" s="813"/>
    </row>
    <row r="172" spans="1:9" x14ac:dyDescent="0.2">
      <c r="A172" s="808"/>
      <c r="B172" s="809"/>
      <c r="C172" s="809"/>
      <c r="D172" s="810" t="s">
        <v>664</v>
      </c>
      <c r="E172" s="811" t="s">
        <v>665</v>
      </c>
      <c r="F172" s="812" t="s">
        <v>817</v>
      </c>
      <c r="G172" s="812" t="s">
        <v>280</v>
      </c>
      <c r="H172" s="813" t="s">
        <v>817</v>
      </c>
      <c r="I172" s="813"/>
    </row>
    <row r="173" spans="1:9" x14ac:dyDescent="0.2">
      <c r="A173" s="808"/>
      <c r="B173" s="809"/>
      <c r="C173" s="809"/>
      <c r="D173" s="810" t="s">
        <v>571</v>
      </c>
      <c r="E173" s="811" t="s">
        <v>24</v>
      </c>
      <c r="F173" s="812" t="s">
        <v>818</v>
      </c>
      <c r="G173" s="812" t="s">
        <v>819</v>
      </c>
      <c r="H173" s="813" t="s">
        <v>820</v>
      </c>
      <c r="I173" s="813"/>
    </row>
    <row r="174" spans="1:9" x14ac:dyDescent="0.2">
      <c r="A174" s="808"/>
      <c r="B174" s="809"/>
      <c r="C174" s="809"/>
      <c r="D174" s="810" t="s">
        <v>573</v>
      </c>
      <c r="E174" s="811" t="s">
        <v>25</v>
      </c>
      <c r="F174" s="812" t="s">
        <v>821</v>
      </c>
      <c r="G174" s="812" t="s">
        <v>822</v>
      </c>
      <c r="H174" s="813" t="s">
        <v>823</v>
      </c>
      <c r="I174" s="813"/>
    </row>
    <row r="175" spans="1:9" x14ac:dyDescent="0.2">
      <c r="A175" s="808"/>
      <c r="B175" s="809"/>
      <c r="C175" s="809"/>
      <c r="D175" s="810" t="s">
        <v>586</v>
      </c>
      <c r="E175" s="811" t="s">
        <v>587</v>
      </c>
      <c r="F175" s="812" t="s">
        <v>824</v>
      </c>
      <c r="G175" s="812" t="s">
        <v>280</v>
      </c>
      <c r="H175" s="813" t="s">
        <v>824</v>
      </c>
      <c r="I175" s="813"/>
    </row>
    <row r="176" spans="1:9" x14ac:dyDescent="0.2">
      <c r="A176" s="808"/>
      <c r="B176" s="809"/>
      <c r="C176" s="809"/>
      <c r="D176" s="810" t="s">
        <v>575</v>
      </c>
      <c r="E176" s="811" t="s">
        <v>34</v>
      </c>
      <c r="F176" s="812" t="s">
        <v>825</v>
      </c>
      <c r="G176" s="812" t="s">
        <v>826</v>
      </c>
      <c r="H176" s="813" t="s">
        <v>827</v>
      </c>
      <c r="I176" s="813"/>
    </row>
    <row r="177" spans="1:9" ht="22.5" x14ac:dyDescent="0.2">
      <c r="A177" s="808"/>
      <c r="B177" s="809"/>
      <c r="C177" s="809"/>
      <c r="D177" s="810" t="s">
        <v>701</v>
      </c>
      <c r="E177" s="811" t="s">
        <v>702</v>
      </c>
      <c r="F177" s="812" t="s">
        <v>828</v>
      </c>
      <c r="G177" s="812" t="s">
        <v>280</v>
      </c>
      <c r="H177" s="813" t="s">
        <v>828</v>
      </c>
      <c r="I177" s="813"/>
    </row>
    <row r="178" spans="1:9" ht="22.5" x14ac:dyDescent="0.2">
      <c r="A178" s="808"/>
      <c r="B178" s="809"/>
      <c r="C178" s="809"/>
      <c r="D178" s="810" t="s">
        <v>704</v>
      </c>
      <c r="E178" s="811" t="s">
        <v>705</v>
      </c>
      <c r="F178" s="812" t="s">
        <v>829</v>
      </c>
      <c r="G178" s="812" t="s">
        <v>280</v>
      </c>
      <c r="H178" s="813" t="s">
        <v>829</v>
      </c>
      <c r="I178" s="813"/>
    </row>
    <row r="179" spans="1:9" x14ac:dyDescent="0.2">
      <c r="A179" s="808"/>
      <c r="B179" s="809"/>
      <c r="C179" s="809"/>
      <c r="D179" s="810" t="s">
        <v>590</v>
      </c>
      <c r="E179" s="811" t="s">
        <v>35</v>
      </c>
      <c r="F179" s="812" t="s">
        <v>830</v>
      </c>
      <c r="G179" s="812" t="s">
        <v>323</v>
      </c>
      <c r="H179" s="813" t="s">
        <v>831</v>
      </c>
      <c r="I179" s="813"/>
    </row>
    <row r="180" spans="1:9" x14ac:dyDescent="0.2">
      <c r="A180" s="808"/>
      <c r="B180" s="809"/>
      <c r="C180" s="809"/>
      <c r="D180" s="810" t="s">
        <v>600</v>
      </c>
      <c r="E180" s="811" t="s">
        <v>601</v>
      </c>
      <c r="F180" s="812" t="s">
        <v>832</v>
      </c>
      <c r="G180" s="812" t="s">
        <v>280</v>
      </c>
      <c r="H180" s="813" t="s">
        <v>832</v>
      </c>
      <c r="I180" s="813"/>
    </row>
    <row r="181" spans="1:9" x14ac:dyDescent="0.2">
      <c r="A181" s="808"/>
      <c r="B181" s="809"/>
      <c r="C181" s="809"/>
      <c r="D181" s="810" t="s">
        <v>709</v>
      </c>
      <c r="E181" s="811" t="s">
        <v>710</v>
      </c>
      <c r="F181" s="812" t="s">
        <v>833</v>
      </c>
      <c r="G181" s="812" t="s">
        <v>834</v>
      </c>
      <c r="H181" s="813" t="s">
        <v>835</v>
      </c>
      <c r="I181" s="813"/>
    </row>
    <row r="182" spans="1:9" x14ac:dyDescent="0.2">
      <c r="A182" s="808"/>
      <c r="B182" s="809"/>
      <c r="C182" s="809"/>
      <c r="D182" s="810" t="s">
        <v>577</v>
      </c>
      <c r="E182" s="811" t="s">
        <v>36</v>
      </c>
      <c r="F182" s="812" t="s">
        <v>836</v>
      </c>
      <c r="G182" s="812" t="s">
        <v>280</v>
      </c>
      <c r="H182" s="813" t="s">
        <v>836</v>
      </c>
      <c r="I182" s="813"/>
    </row>
    <row r="183" spans="1:9" x14ac:dyDescent="0.2">
      <c r="A183" s="808"/>
      <c r="B183" s="809"/>
      <c r="C183" s="809"/>
      <c r="D183" s="810" t="s">
        <v>712</v>
      </c>
      <c r="E183" s="811" t="s">
        <v>713</v>
      </c>
      <c r="F183" s="812" t="s">
        <v>837</v>
      </c>
      <c r="G183" s="812" t="s">
        <v>280</v>
      </c>
      <c r="H183" s="813" t="s">
        <v>837</v>
      </c>
      <c r="I183" s="813"/>
    </row>
    <row r="184" spans="1:9" ht="33.75" x14ac:dyDescent="0.2">
      <c r="A184" s="808"/>
      <c r="B184" s="809"/>
      <c r="C184" s="809"/>
      <c r="D184" s="810" t="s">
        <v>714</v>
      </c>
      <c r="E184" s="811" t="s">
        <v>715</v>
      </c>
      <c r="F184" s="812" t="s">
        <v>298</v>
      </c>
      <c r="G184" s="812" t="s">
        <v>280</v>
      </c>
      <c r="H184" s="813" t="s">
        <v>298</v>
      </c>
      <c r="I184" s="813"/>
    </row>
    <row r="185" spans="1:9" ht="33.75" x14ac:dyDescent="0.2">
      <c r="A185" s="808"/>
      <c r="B185" s="809"/>
      <c r="C185" s="809"/>
      <c r="D185" s="810" t="s">
        <v>717</v>
      </c>
      <c r="E185" s="811" t="s">
        <v>718</v>
      </c>
      <c r="F185" s="812" t="s">
        <v>838</v>
      </c>
      <c r="G185" s="812" t="s">
        <v>280</v>
      </c>
      <c r="H185" s="813" t="s">
        <v>838</v>
      </c>
      <c r="I185" s="813"/>
    </row>
    <row r="186" spans="1:9" x14ac:dyDescent="0.2">
      <c r="A186" s="808"/>
      <c r="B186" s="809"/>
      <c r="C186" s="809"/>
      <c r="D186" s="810" t="s">
        <v>672</v>
      </c>
      <c r="E186" s="811" t="s">
        <v>673</v>
      </c>
      <c r="F186" s="812" t="s">
        <v>839</v>
      </c>
      <c r="G186" s="812" t="s">
        <v>280</v>
      </c>
      <c r="H186" s="813" t="s">
        <v>839</v>
      </c>
      <c r="I186" s="813"/>
    </row>
    <row r="187" spans="1:9" x14ac:dyDescent="0.2">
      <c r="A187" s="808"/>
      <c r="B187" s="809"/>
      <c r="C187" s="809"/>
      <c r="D187" s="810" t="s">
        <v>579</v>
      </c>
      <c r="E187" s="811" t="s">
        <v>580</v>
      </c>
      <c r="F187" s="812" t="s">
        <v>840</v>
      </c>
      <c r="G187" s="812" t="s">
        <v>280</v>
      </c>
      <c r="H187" s="813" t="s">
        <v>840</v>
      </c>
      <c r="I187" s="813"/>
    </row>
    <row r="188" spans="1:9" ht="22.5" x14ac:dyDescent="0.2">
      <c r="A188" s="808"/>
      <c r="B188" s="809"/>
      <c r="C188" s="809"/>
      <c r="D188" s="810" t="s">
        <v>729</v>
      </c>
      <c r="E188" s="811" t="s">
        <v>38</v>
      </c>
      <c r="F188" s="812" t="s">
        <v>841</v>
      </c>
      <c r="G188" s="812" t="s">
        <v>280</v>
      </c>
      <c r="H188" s="813" t="s">
        <v>841</v>
      </c>
      <c r="I188" s="813"/>
    </row>
    <row r="189" spans="1:9" x14ac:dyDescent="0.2">
      <c r="A189" s="808"/>
      <c r="B189" s="809"/>
      <c r="C189" s="809"/>
      <c r="D189" s="810" t="s">
        <v>626</v>
      </c>
      <c r="E189" s="811" t="s">
        <v>353</v>
      </c>
      <c r="F189" s="812" t="s">
        <v>842</v>
      </c>
      <c r="G189" s="812" t="s">
        <v>280</v>
      </c>
      <c r="H189" s="813" t="s">
        <v>842</v>
      </c>
      <c r="I189" s="813"/>
    </row>
    <row r="190" spans="1:9" ht="22.5" x14ac:dyDescent="0.2">
      <c r="A190" s="808"/>
      <c r="B190" s="809"/>
      <c r="C190" s="809"/>
      <c r="D190" s="810" t="s">
        <v>101</v>
      </c>
      <c r="E190" s="811" t="s">
        <v>646</v>
      </c>
      <c r="F190" s="812" t="s">
        <v>843</v>
      </c>
      <c r="G190" s="812" t="s">
        <v>761</v>
      </c>
      <c r="H190" s="813" t="s">
        <v>844</v>
      </c>
      <c r="I190" s="813"/>
    </row>
    <row r="191" spans="1:9" ht="22.5" x14ac:dyDescent="0.2">
      <c r="A191" s="807"/>
      <c r="B191" s="821" t="s">
        <v>130</v>
      </c>
      <c r="C191" s="821"/>
      <c r="D191" s="822"/>
      <c r="E191" s="823" t="s">
        <v>17</v>
      </c>
      <c r="F191" s="824" t="s">
        <v>845</v>
      </c>
      <c r="G191" s="824" t="s">
        <v>846</v>
      </c>
      <c r="H191" s="825" t="s">
        <v>847</v>
      </c>
      <c r="I191" s="825"/>
    </row>
    <row r="192" spans="1:9" ht="45" x14ac:dyDescent="0.2">
      <c r="A192" s="808"/>
      <c r="B192" s="809"/>
      <c r="C192" s="809"/>
      <c r="D192" s="810" t="s">
        <v>460</v>
      </c>
      <c r="E192" s="811" t="s">
        <v>595</v>
      </c>
      <c r="F192" s="812" t="s">
        <v>848</v>
      </c>
      <c r="G192" s="812" t="s">
        <v>280</v>
      </c>
      <c r="H192" s="813" t="s">
        <v>848</v>
      </c>
      <c r="I192" s="813"/>
    </row>
    <row r="193" spans="1:9" ht="22.5" x14ac:dyDescent="0.2">
      <c r="A193" s="808"/>
      <c r="B193" s="809"/>
      <c r="C193" s="809"/>
      <c r="D193" s="810" t="s">
        <v>685</v>
      </c>
      <c r="E193" s="811" t="s">
        <v>686</v>
      </c>
      <c r="F193" s="812" t="s">
        <v>849</v>
      </c>
      <c r="G193" s="812" t="s">
        <v>334</v>
      </c>
      <c r="H193" s="813" t="s">
        <v>850</v>
      </c>
      <c r="I193" s="813"/>
    </row>
    <row r="194" spans="1:9" x14ac:dyDescent="0.2">
      <c r="A194" s="808"/>
      <c r="B194" s="809"/>
      <c r="C194" s="809"/>
      <c r="D194" s="810" t="s">
        <v>569</v>
      </c>
      <c r="E194" s="811" t="s">
        <v>18</v>
      </c>
      <c r="F194" s="812" t="s">
        <v>851</v>
      </c>
      <c r="G194" s="812" t="s">
        <v>852</v>
      </c>
      <c r="H194" s="813" t="s">
        <v>853</v>
      </c>
      <c r="I194" s="813"/>
    </row>
    <row r="195" spans="1:9" x14ac:dyDescent="0.2">
      <c r="A195" s="808"/>
      <c r="B195" s="809"/>
      <c r="C195" s="809"/>
      <c r="D195" s="810" t="s">
        <v>664</v>
      </c>
      <c r="E195" s="811" t="s">
        <v>665</v>
      </c>
      <c r="F195" s="812" t="s">
        <v>854</v>
      </c>
      <c r="G195" s="812" t="s">
        <v>280</v>
      </c>
      <c r="H195" s="813" t="s">
        <v>854</v>
      </c>
      <c r="I195" s="813"/>
    </row>
    <row r="196" spans="1:9" x14ac:dyDescent="0.2">
      <c r="A196" s="808"/>
      <c r="B196" s="809"/>
      <c r="C196" s="809"/>
      <c r="D196" s="810" t="s">
        <v>571</v>
      </c>
      <c r="E196" s="811" t="s">
        <v>24</v>
      </c>
      <c r="F196" s="812" t="s">
        <v>855</v>
      </c>
      <c r="G196" s="812" t="s">
        <v>856</v>
      </c>
      <c r="H196" s="813" t="s">
        <v>857</v>
      </c>
      <c r="I196" s="813"/>
    </row>
    <row r="197" spans="1:9" x14ac:dyDescent="0.2">
      <c r="A197" s="808"/>
      <c r="B197" s="809"/>
      <c r="C197" s="809"/>
      <c r="D197" s="810" t="s">
        <v>573</v>
      </c>
      <c r="E197" s="811" t="s">
        <v>25</v>
      </c>
      <c r="F197" s="812" t="s">
        <v>858</v>
      </c>
      <c r="G197" s="812" t="s">
        <v>859</v>
      </c>
      <c r="H197" s="813" t="s">
        <v>860</v>
      </c>
      <c r="I197" s="813"/>
    </row>
    <row r="198" spans="1:9" x14ac:dyDescent="0.2">
      <c r="A198" s="808"/>
      <c r="B198" s="809"/>
      <c r="C198" s="809"/>
      <c r="D198" s="810" t="s">
        <v>586</v>
      </c>
      <c r="E198" s="811" t="s">
        <v>587</v>
      </c>
      <c r="F198" s="812" t="s">
        <v>280</v>
      </c>
      <c r="G198" s="812" t="s">
        <v>606</v>
      </c>
      <c r="H198" s="813" t="s">
        <v>606</v>
      </c>
      <c r="I198" s="813"/>
    </row>
    <row r="199" spans="1:9" x14ac:dyDescent="0.2">
      <c r="A199" s="808"/>
      <c r="B199" s="809"/>
      <c r="C199" s="809"/>
      <c r="D199" s="810" t="s">
        <v>575</v>
      </c>
      <c r="E199" s="811" t="s">
        <v>34</v>
      </c>
      <c r="F199" s="812" t="s">
        <v>861</v>
      </c>
      <c r="G199" s="812" t="s">
        <v>736</v>
      </c>
      <c r="H199" s="813" t="s">
        <v>862</v>
      </c>
      <c r="I199" s="813"/>
    </row>
    <row r="200" spans="1:9" ht="22.5" x14ac:dyDescent="0.2">
      <c r="A200" s="808"/>
      <c r="B200" s="809"/>
      <c r="C200" s="809"/>
      <c r="D200" s="810" t="s">
        <v>704</v>
      </c>
      <c r="E200" s="811" t="s">
        <v>705</v>
      </c>
      <c r="F200" s="812" t="s">
        <v>863</v>
      </c>
      <c r="G200" s="812" t="s">
        <v>864</v>
      </c>
      <c r="H200" s="813" t="s">
        <v>865</v>
      </c>
      <c r="I200" s="813"/>
    </row>
    <row r="201" spans="1:9" x14ac:dyDescent="0.2">
      <c r="A201" s="808"/>
      <c r="B201" s="809"/>
      <c r="C201" s="809"/>
      <c r="D201" s="810" t="s">
        <v>590</v>
      </c>
      <c r="E201" s="811" t="s">
        <v>35</v>
      </c>
      <c r="F201" s="812" t="s">
        <v>866</v>
      </c>
      <c r="G201" s="812" t="s">
        <v>280</v>
      </c>
      <c r="H201" s="813" t="s">
        <v>866</v>
      </c>
      <c r="I201" s="813"/>
    </row>
    <row r="202" spans="1:9" x14ac:dyDescent="0.2">
      <c r="A202" s="808"/>
      <c r="B202" s="809"/>
      <c r="C202" s="809"/>
      <c r="D202" s="810" t="s">
        <v>600</v>
      </c>
      <c r="E202" s="811" t="s">
        <v>601</v>
      </c>
      <c r="F202" s="812" t="s">
        <v>778</v>
      </c>
      <c r="G202" s="812" t="s">
        <v>280</v>
      </c>
      <c r="H202" s="813" t="s">
        <v>778</v>
      </c>
      <c r="I202" s="813"/>
    </row>
    <row r="203" spans="1:9" x14ac:dyDescent="0.2">
      <c r="A203" s="808"/>
      <c r="B203" s="809"/>
      <c r="C203" s="809"/>
      <c r="D203" s="810" t="s">
        <v>709</v>
      </c>
      <c r="E203" s="811" t="s">
        <v>710</v>
      </c>
      <c r="F203" s="812" t="s">
        <v>867</v>
      </c>
      <c r="G203" s="812" t="s">
        <v>280</v>
      </c>
      <c r="H203" s="813" t="s">
        <v>867</v>
      </c>
      <c r="I203" s="813"/>
    </row>
    <row r="204" spans="1:9" x14ac:dyDescent="0.2">
      <c r="A204" s="808"/>
      <c r="B204" s="809"/>
      <c r="C204" s="809"/>
      <c r="D204" s="810" t="s">
        <v>577</v>
      </c>
      <c r="E204" s="811" t="s">
        <v>36</v>
      </c>
      <c r="F204" s="812" t="s">
        <v>868</v>
      </c>
      <c r="G204" s="812" t="s">
        <v>869</v>
      </c>
      <c r="H204" s="813" t="s">
        <v>870</v>
      </c>
      <c r="I204" s="813"/>
    </row>
    <row r="205" spans="1:9" ht="33.75" x14ac:dyDescent="0.2">
      <c r="A205" s="808"/>
      <c r="B205" s="809"/>
      <c r="C205" s="809"/>
      <c r="D205" s="810" t="s">
        <v>717</v>
      </c>
      <c r="E205" s="811" t="s">
        <v>718</v>
      </c>
      <c r="F205" s="812" t="s">
        <v>779</v>
      </c>
      <c r="G205" s="812" t="s">
        <v>280</v>
      </c>
      <c r="H205" s="813" t="s">
        <v>779</v>
      </c>
      <c r="I205" s="813"/>
    </row>
    <row r="206" spans="1:9" x14ac:dyDescent="0.2">
      <c r="A206" s="808"/>
      <c r="B206" s="809"/>
      <c r="C206" s="809"/>
      <c r="D206" s="810" t="s">
        <v>579</v>
      </c>
      <c r="E206" s="811" t="s">
        <v>580</v>
      </c>
      <c r="F206" s="812" t="s">
        <v>280</v>
      </c>
      <c r="G206" s="812" t="s">
        <v>280</v>
      </c>
      <c r="H206" s="813" t="s">
        <v>280</v>
      </c>
      <c r="I206" s="813"/>
    </row>
    <row r="207" spans="1:9" ht="22.5" x14ac:dyDescent="0.2">
      <c r="A207" s="808"/>
      <c r="B207" s="809"/>
      <c r="C207" s="809"/>
      <c r="D207" s="810" t="s">
        <v>729</v>
      </c>
      <c r="E207" s="811" t="s">
        <v>38</v>
      </c>
      <c r="F207" s="812" t="s">
        <v>871</v>
      </c>
      <c r="G207" s="812" t="s">
        <v>280</v>
      </c>
      <c r="H207" s="813" t="s">
        <v>871</v>
      </c>
      <c r="I207" s="813"/>
    </row>
    <row r="208" spans="1:9" ht="22.5" x14ac:dyDescent="0.2">
      <c r="A208" s="808"/>
      <c r="B208" s="809"/>
      <c r="C208" s="809"/>
      <c r="D208" s="810" t="s">
        <v>64</v>
      </c>
      <c r="E208" s="811" t="s">
        <v>608</v>
      </c>
      <c r="F208" s="812" t="s">
        <v>659</v>
      </c>
      <c r="G208" s="812" t="s">
        <v>280</v>
      </c>
      <c r="H208" s="813" t="s">
        <v>659</v>
      </c>
      <c r="I208" s="813"/>
    </row>
    <row r="209" spans="1:9" ht="15" x14ac:dyDescent="0.2">
      <c r="A209" s="807"/>
      <c r="B209" s="821" t="s">
        <v>449</v>
      </c>
      <c r="C209" s="821"/>
      <c r="D209" s="822"/>
      <c r="E209" s="823" t="s">
        <v>450</v>
      </c>
      <c r="F209" s="824" t="s">
        <v>872</v>
      </c>
      <c r="G209" s="824" t="s">
        <v>873</v>
      </c>
      <c r="H209" s="825" t="s">
        <v>874</v>
      </c>
      <c r="I209" s="825"/>
    </row>
    <row r="210" spans="1:9" ht="45" x14ac:dyDescent="0.2">
      <c r="A210" s="808"/>
      <c r="B210" s="809"/>
      <c r="C210" s="809"/>
      <c r="D210" s="810" t="s">
        <v>460</v>
      </c>
      <c r="E210" s="811" t="s">
        <v>595</v>
      </c>
      <c r="F210" s="812" t="s">
        <v>875</v>
      </c>
      <c r="G210" s="812" t="s">
        <v>280</v>
      </c>
      <c r="H210" s="813" t="s">
        <v>875</v>
      </c>
      <c r="I210" s="813"/>
    </row>
    <row r="211" spans="1:9" ht="22.5" x14ac:dyDescent="0.2">
      <c r="A211" s="808"/>
      <c r="B211" s="809"/>
      <c r="C211" s="809"/>
      <c r="D211" s="810" t="s">
        <v>876</v>
      </c>
      <c r="E211" s="811" t="s">
        <v>20</v>
      </c>
      <c r="F211" s="812" t="s">
        <v>877</v>
      </c>
      <c r="G211" s="812" t="s">
        <v>280</v>
      </c>
      <c r="H211" s="813" t="s">
        <v>877</v>
      </c>
      <c r="I211" s="813"/>
    </row>
    <row r="212" spans="1:9" ht="22.5" x14ac:dyDescent="0.2">
      <c r="A212" s="808"/>
      <c r="B212" s="809"/>
      <c r="C212" s="809"/>
      <c r="D212" s="810" t="s">
        <v>685</v>
      </c>
      <c r="E212" s="811" t="s">
        <v>686</v>
      </c>
      <c r="F212" s="812" t="s">
        <v>878</v>
      </c>
      <c r="G212" s="812" t="s">
        <v>879</v>
      </c>
      <c r="H212" s="813" t="s">
        <v>880</v>
      </c>
      <c r="I212" s="813"/>
    </row>
    <row r="213" spans="1:9" x14ac:dyDescent="0.2">
      <c r="A213" s="808"/>
      <c r="B213" s="809"/>
      <c r="C213" s="809"/>
      <c r="D213" s="810" t="s">
        <v>569</v>
      </c>
      <c r="E213" s="811" t="s">
        <v>18</v>
      </c>
      <c r="F213" s="812" t="s">
        <v>881</v>
      </c>
      <c r="G213" s="812" t="s">
        <v>882</v>
      </c>
      <c r="H213" s="813" t="s">
        <v>883</v>
      </c>
      <c r="I213" s="813"/>
    </row>
    <row r="214" spans="1:9" x14ac:dyDescent="0.2">
      <c r="A214" s="808"/>
      <c r="B214" s="809"/>
      <c r="C214" s="809"/>
      <c r="D214" s="810" t="s">
        <v>664</v>
      </c>
      <c r="E214" s="811" t="s">
        <v>665</v>
      </c>
      <c r="F214" s="812" t="s">
        <v>884</v>
      </c>
      <c r="G214" s="812" t="s">
        <v>885</v>
      </c>
      <c r="H214" s="813" t="s">
        <v>886</v>
      </c>
      <c r="I214" s="813"/>
    </row>
    <row r="215" spans="1:9" x14ac:dyDescent="0.2">
      <c r="A215" s="808"/>
      <c r="B215" s="809"/>
      <c r="C215" s="809"/>
      <c r="D215" s="810" t="s">
        <v>571</v>
      </c>
      <c r="E215" s="811" t="s">
        <v>24</v>
      </c>
      <c r="F215" s="812" t="s">
        <v>887</v>
      </c>
      <c r="G215" s="812" t="s">
        <v>888</v>
      </c>
      <c r="H215" s="813" t="s">
        <v>889</v>
      </c>
      <c r="I215" s="813"/>
    </row>
    <row r="216" spans="1:9" x14ac:dyDescent="0.2">
      <c r="A216" s="808"/>
      <c r="B216" s="809"/>
      <c r="C216" s="809"/>
      <c r="D216" s="810" t="s">
        <v>573</v>
      </c>
      <c r="E216" s="811" t="s">
        <v>25</v>
      </c>
      <c r="F216" s="812" t="s">
        <v>890</v>
      </c>
      <c r="G216" s="812" t="s">
        <v>891</v>
      </c>
      <c r="H216" s="813" t="s">
        <v>892</v>
      </c>
      <c r="I216" s="813"/>
    </row>
    <row r="217" spans="1:9" x14ac:dyDescent="0.2">
      <c r="A217" s="808"/>
      <c r="B217" s="809"/>
      <c r="C217" s="809"/>
      <c r="D217" s="810" t="s">
        <v>586</v>
      </c>
      <c r="E217" s="811" t="s">
        <v>587</v>
      </c>
      <c r="F217" s="812" t="s">
        <v>603</v>
      </c>
      <c r="G217" s="812" t="s">
        <v>893</v>
      </c>
      <c r="H217" s="813" t="s">
        <v>658</v>
      </c>
      <c r="I217" s="813"/>
    </row>
    <row r="218" spans="1:9" x14ac:dyDescent="0.2">
      <c r="A218" s="808"/>
      <c r="B218" s="809"/>
      <c r="C218" s="809"/>
      <c r="D218" s="810" t="s">
        <v>575</v>
      </c>
      <c r="E218" s="811" t="s">
        <v>34</v>
      </c>
      <c r="F218" s="812" t="s">
        <v>894</v>
      </c>
      <c r="G218" s="812" t="s">
        <v>298</v>
      </c>
      <c r="H218" s="813" t="s">
        <v>895</v>
      </c>
      <c r="I218" s="813"/>
    </row>
    <row r="219" spans="1:9" x14ac:dyDescent="0.2">
      <c r="A219" s="808"/>
      <c r="B219" s="809"/>
      <c r="C219" s="809"/>
      <c r="D219" s="810" t="s">
        <v>896</v>
      </c>
      <c r="E219" s="811" t="s">
        <v>897</v>
      </c>
      <c r="F219" s="812" t="s">
        <v>898</v>
      </c>
      <c r="G219" s="812" t="s">
        <v>280</v>
      </c>
      <c r="H219" s="813" t="s">
        <v>898</v>
      </c>
      <c r="I219" s="813"/>
    </row>
    <row r="220" spans="1:9" ht="22.5" x14ac:dyDescent="0.2">
      <c r="A220" s="808"/>
      <c r="B220" s="809"/>
      <c r="C220" s="809"/>
      <c r="D220" s="810" t="s">
        <v>701</v>
      </c>
      <c r="E220" s="811" t="s">
        <v>702</v>
      </c>
      <c r="F220" s="812" t="s">
        <v>335</v>
      </c>
      <c r="G220" s="812" t="s">
        <v>899</v>
      </c>
      <c r="H220" s="813" t="s">
        <v>613</v>
      </c>
      <c r="I220" s="813"/>
    </row>
    <row r="221" spans="1:9" ht="22.5" x14ac:dyDescent="0.2">
      <c r="A221" s="808"/>
      <c r="B221" s="809"/>
      <c r="C221" s="809"/>
      <c r="D221" s="810" t="s">
        <v>704</v>
      </c>
      <c r="E221" s="811" t="s">
        <v>705</v>
      </c>
      <c r="F221" s="812" t="s">
        <v>900</v>
      </c>
      <c r="G221" s="812" t="s">
        <v>901</v>
      </c>
      <c r="H221" s="813" t="s">
        <v>902</v>
      </c>
      <c r="I221" s="813"/>
    </row>
    <row r="222" spans="1:9" x14ac:dyDescent="0.2">
      <c r="A222" s="808"/>
      <c r="B222" s="809"/>
      <c r="C222" s="809"/>
      <c r="D222" s="810" t="s">
        <v>590</v>
      </c>
      <c r="E222" s="811" t="s">
        <v>35</v>
      </c>
      <c r="F222" s="812" t="s">
        <v>903</v>
      </c>
      <c r="G222" s="812" t="s">
        <v>394</v>
      </c>
      <c r="H222" s="813" t="s">
        <v>904</v>
      </c>
      <c r="I222" s="813"/>
    </row>
    <row r="223" spans="1:9" x14ac:dyDescent="0.2">
      <c r="A223" s="808"/>
      <c r="B223" s="809"/>
      <c r="C223" s="809"/>
      <c r="D223" s="810" t="s">
        <v>600</v>
      </c>
      <c r="E223" s="811" t="s">
        <v>601</v>
      </c>
      <c r="F223" s="812" t="s">
        <v>905</v>
      </c>
      <c r="G223" s="812" t="s">
        <v>280</v>
      </c>
      <c r="H223" s="813" t="s">
        <v>905</v>
      </c>
      <c r="I223" s="813"/>
    </row>
    <row r="224" spans="1:9" x14ac:dyDescent="0.2">
      <c r="A224" s="808"/>
      <c r="B224" s="809"/>
      <c r="C224" s="809"/>
      <c r="D224" s="810" t="s">
        <v>709</v>
      </c>
      <c r="E224" s="811" t="s">
        <v>710</v>
      </c>
      <c r="F224" s="812" t="s">
        <v>726</v>
      </c>
      <c r="G224" s="812" t="s">
        <v>280</v>
      </c>
      <c r="H224" s="813" t="s">
        <v>726</v>
      </c>
      <c r="I224" s="813"/>
    </row>
    <row r="225" spans="1:9" x14ac:dyDescent="0.2">
      <c r="A225" s="808"/>
      <c r="B225" s="809"/>
      <c r="C225" s="809"/>
      <c r="D225" s="810" t="s">
        <v>577</v>
      </c>
      <c r="E225" s="811" t="s">
        <v>36</v>
      </c>
      <c r="F225" s="812" t="s">
        <v>906</v>
      </c>
      <c r="G225" s="812" t="s">
        <v>726</v>
      </c>
      <c r="H225" s="813" t="s">
        <v>907</v>
      </c>
      <c r="I225" s="813"/>
    </row>
    <row r="226" spans="1:9" x14ac:dyDescent="0.2">
      <c r="A226" s="808"/>
      <c r="B226" s="809"/>
      <c r="C226" s="809"/>
      <c r="D226" s="810" t="s">
        <v>712</v>
      </c>
      <c r="E226" s="811" t="s">
        <v>713</v>
      </c>
      <c r="F226" s="812" t="s">
        <v>908</v>
      </c>
      <c r="G226" s="812" t="s">
        <v>280</v>
      </c>
      <c r="H226" s="813" t="s">
        <v>908</v>
      </c>
      <c r="I226" s="813"/>
    </row>
    <row r="227" spans="1:9" ht="33.75" x14ac:dyDescent="0.2">
      <c r="A227" s="808"/>
      <c r="B227" s="809"/>
      <c r="C227" s="809"/>
      <c r="D227" s="810" t="s">
        <v>714</v>
      </c>
      <c r="E227" s="811" t="s">
        <v>715</v>
      </c>
      <c r="F227" s="812" t="s">
        <v>703</v>
      </c>
      <c r="G227" s="812" t="s">
        <v>280</v>
      </c>
      <c r="H227" s="813" t="s">
        <v>703</v>
      </c>
      <c r="I227" s="813"/>
    </row>
    <row r="228" spans="1:9" ht="33.75" x14ac:dyDescent="0.2">
      <c r="A228" s="808"/>
      <c r="B228" s="809"/>
      <c r="C228" s="809"/>
      <c r="D228" s="810" t="s">
        <v>717</v>
      </c>
      <c r="E228" s="811" t="s">
        <v>718</v>
      </c>
      <c r="F228" s="812" t="s">
        <v>909</v>
      </c>
      <c r="G228" s="812" t="s">
        <v>280</v>
      </c>
      <c r="H228" s="813" t="s">
        <v>909</v>
      </c>
      <c r="I228" s="813"/>
    </row>
    <row r="229" spans="1:9" x14ac:dyDescent="0.2">
      <c r="A229" s="808"/>
      <c r="B229" s="809"/>
      <c r="C229" s="809"/>
      <c r="D229" s="810" t="s">
        <v>672</v>
      </c>
      <c r="E229" s="811" t="s">
        <v>673</v>
      </c>
      <c r="F229" s="812" t="s">
        <v>298</v>
      </c>
      <c r="G229" s="812" t="s">
        <v>504</v>
      </c>
      <c r="H229" s="813" t="s">
        <v>910</v>
      </c>
      <c r="I229" s="813"/>
    </row>
    <row r="230" spans="1:9" x14ac:dyDescent="0.2">
      <c r="A230" s="808"/>
      <c r="B230" s="809"/>
      <c r="C230" s="809"/>
      <c r="D230" s="810" t="s">
        <v>579</v>
      </c>
      <c r="E230" s="811" t="s">
        <v>580</v>
      </c>
      <c r="F230" s="812" t="s">
        <v>314</v>
      </c>
      <c r="G230" s="812" t="s">
        <v>280</v>
      </c>
      <c r="H230" s="813" t="s">
        <v>314</v>
      </c>
      <c r="I230" s="813"/>
    </row>
    <row r="231" spans="1:9" ht="22.5" x14ac:dyDescent="0.2">
      <c r="A231" s="808"/>
      <c r="B231" s="809"/>
      <c r="C231" s="809"/>
      <c r="D231" s="810" t="s">
        <v>729</v>
      </c>
      <c r="E231" s="811" t="s">
        <v>38</v>
      </c>
      <c r="F231" s="812" t="s">
        <v>911</v>
      </c>
      <c r="G231" s="812" t="s">
        <v>280</v>
      </c>
      <c r="H231" s="813" t="s">
        <v>911</v>
      </c>
      <c r="I231" s="813"/>
    </row>
    <row r="232" spans="1:9" x14ac:dyDescent="0.2">
      <c r="A232" s="808"/>
      <c r="B232" s="809"/>
      <c r="C232" s="809"/>
      <c r="D232" s="810" t="s">
        <v>626</v>
      </c>
      <c r="E232" s="811" t="s">
        <v>353</v>
      </c>
      <c r="F232" s="812" t="s">
        <v>912</v>
      </c>
      <c r="G232" s="812" t="s">
        <v>280</v>
      </c>
      <c r="H232" s="813" t="s">
        <v>912</v>
      </c>
      <c r="I232" s="813"/>
    </row>
    <row r="233" spans="1:9" ht="15" x14ac:dyDescent="0.2">
      <c r="A233" s="807"/>
      <c r="B233" s="821" t="s">
        <v>463</v>
      </c>
      <c r="C233" s="821"/>
      <c r="D233" s="822"/>
      <c r="E233" s="823" t="s">
        <v>212</v>
      </c>
      <c r="F233" s="824" t="s">
        <v>913</v>
      </c>
      <c r="G233" s="824" t="s">
        <v>914</v>
      </c>
      <c r="H233" s="825" t="s">
        <v>915</v>
      </c>
      <c r="I233" s="825"/>
    </row>
    <row r="234" spans="1:9" ht="45" x14ac:dyDescent="0.2">
      <c r="A234" s="808"/>
      <c r="B234" s="809"/>
      <c r="C234" s="809"/>
      <c r="D234" s="810" t="s">
        <v>916</v>
      </c>
      <c r="E234" s="811" t="s">
        <v>917</v>
      </c>
      <c r="F234" s="812" t="s">
        <v>918</v>
      </c>
      <c r="G234" s="812" t="s">
        <v>280</v>
      </c>
      <c r="H234" s="813" t="s">
        <v>918</v>
      </c>
      <c r="I234" s="813"/>
    </row>
    <row r="235" spans="1:9" ht="22.5" x14ac:dyDescent="0.2">
      <c r="A235" s="808"/>
      <c r="B235" s="809"/>
      <c r="C235" s="809"/>
      <c r="D235" s="810" t="s">
        <v>876</v>
      </c>
      <c r="E235" s="811" t="s">
        <v>20</v>
      </c>
      <c r="F235" s="812" t="s">
        <v>919</v>
      </c>
      <c r="G235" s="812" t="s">
        <v>280</v>
      </c>
      <c r="H235" s="813" t="s">
        <v>919</v>
      </c>
      <c r="I235" s="813"/>
    </row>
    <row r="236" spans="1:9" ht="22.5" x14ac:dyDescent="0.2">
      <c r="A236" s="808"/>
      <c r="B236" s="809"/>
      <c r="C236" s="809"/>
      <c r="D236" s="810" t="s">
        <v>685</v>
      </c>
      <c r="E236" s="811" t="s">
        <v>686</v>
      </c>
      <c r="F236" s="812" t="s">
        <v>920</v>
      </c>
      <c r="G236" s="812" t="s">
        <v>921</v>
      </c>
      <c r="H236" s="813" t="s">
        <v>922</v>
      </c>
      <c r="I236" s="813"/>
    </row>
    <row r="237" spans="1:9" x14ac:dyDescent="0.2">
      <c r="A237" s="808"/>
      <c r="B237" s="809"/>
      <c r="C237" s="809"/>
      <c r="D237" s="810" t="s">
        <v>812</v>
      </c>
      <c r="E237" s="811" t="s">
        <v>43</v>
      </c>
      <c r="F237" s="812" t="s">
        <v>706</v>
      </c>
      <c r="G237" s="812" t="s">
        <v>280</v>
      </c>
      <c r="H237" s="813" t="s">
        <v>706</v>
      </c>
      <c r="I237" s="813"/>
    </row>
    <row r="238" spans="1:9" x14ac:dyDescent="0.2">
      <c r="A238" s="808"/>
      <c r="B238" s="809"/>
      <c r="C238" s="809"/>
      <c r="D238" s="810" t="s">
        <v>569</v>
      </c>
      <c r="E238" s="811" t="s">
        <v>18</v>
      </c>
      <c r="F238" s="812" t="s">
        <v>923</v>
      </c>
      <c r="G238" s="812" t="s">
        <v>924</v>
      </c>
      <c r="H238" s="813" t="s">
        <v>925</v>
      </c>
      <c r="I238" s="813"/>
    </row>
    <row r="239" spans="1:9" x14ac:dyDescent="0.2">
      <c r="A239" s="808"/>
      <c r="B239" s="809"/>
      <c r="C239" s="809"/>
      <c r="D239" s="810" t="s">
        <v>664</v>
      </c>
      <c r="E239" s="811" t="s">
        <v>665</v>
      </c>
      <c r="F239" s="812" t="s">
        <v>926</v>
      </c>
      <c r="G239" s="812" t="s">
        <v>280</v>
      </c>
      <c r="H239" s="813" t="s">
        <v>926</v>
      </c>
      <c r="I239" s="813"/>
    </row>
    <row r="240" spans="1:9" x14ac:dyDescent="0.2">
      <c r="A240" s="808"/>
      <c r="B240" s="809"/>
      <c r="C240" s="809"/>
      <c r="D240" s="810" t="s">
        <v>571</v>
      </c>
      <c r="E240" s="811" t="s">
        <v>24</v>
      </c>
      <c r="F240" s="812" t="s">
        <v>927</v>
      </c>
      <c r="G240" s="812" t="s">
        <v>928</v>
      </c>
      <c r="H240" s="813" t="s">
        <v>929</v>
      </c>
      <c r="I240" s="813"/>
    </row>
    <row r="241" spans="1:9" x14ac:dyDescent="0.2">
      <c r="A241" s="808"/>
      <c r="B241" s="809"/>
      <c r="C241" s="809"/>
      <c r="D241" s="810" t="s">
        <v>573</v>
      </c>
      <c r="E241" s="811" t="s">
        <v>25</v>
      </c>
      <c r="F241" s="812" t="s">
        <v>930</v>
      </c>
      <c r="G241" s="812" t="s">
        <v>931</v>
      </c>
      <c r="H241" s="813" t="s">
        <v>932</v>
      </c>
      <c r="I241" s="813"/>
    </row>
    <row r="242" spans="1:9" x14ac:dyDescent="0.2">
      <c r="A242" s="808"/>
      <c r="B242" s="809"/>
      <c r="C242" s="809"/>
      <c r="D242" s="810" t="s">
        <v>586</v>
      </c>
      <c r="E242" s="811" t="s">
        <v>587</v>
      </c>
      <c r="F242" s="812" t="s">
        <v>933</v>
      </c>
      <c r="G242" s="812" t="s">
        <v>280</v>
      </c>
      <c r="H242" s="813" t="s">
        <v>933</v>
      </c>
      <c r="I242" s="813"/>
    </row>
    <row r="243" spans="1:9" x14ac:dyDescent="0.2">
      <c r="A243" s="808"/>
      <c r="B243" s="809"/>
      <c r="C243" s="809"/>
      <c r="D243" s="810" t="s">
        <v>575</v>
      </c>
      <c r="E243" s="811" t="s">
        <v>34</v>
      </c>
      <c r="F243" s="812" t="s">
        <v>934</v>
      </c>
      <c r="G243" s="812" t="s">
        <v>323</v>
      </c>
      <c r="H243" s="813" t="s">
        <v>935</v>
      </c>
      <c r="I243" s="813"/>
    </row>
    <row r="244" spans="1:9" ht="22.5" x14ac:dyDescent="0.2">
      <c r="A244" s="808"/>
      <c r="B244" s="809"/>
      <c r="C244" s="809"/>
      <c r="D244" s="810" t="s">
        <v>701</v>
      </c>
      <c r="E244" s="811" t="s">
        <v>702</v>
      </c>
      <c r="F244" s="812" t="s">
        <v>936</v>
      </c>
      <c r="G244" s="812" t="s">
        <v>280</v>
      </c>
      <c r="H244" s="813" t="s">
        <v>936</v>
      </c>
      <c r="I244" s="813"/>
    </row>
    <row r="245" spans="1:9" ht="22.5" x14ac:dyDescent="0.2">
      <c r="A245" s="808"/>
      <c r="B245" s="809"/>
      <c r="C245" s="809"/>
      <c r="D245" s="810" t="s">
        <v>704</v>
      </c>
      <c r="E245" s="811" t="s">
        <v>705</v>
      </c>
      <c r="F245" s="812" t="s">
        <v>937</v>
      </c>
      <c r="G245" s="812" t="s">
        <v>280</v>
      </c>
      <c r="H245" s="813" t="s">
        <v>937</v>
      </c>
      <c r="I245" s="813"/>
    </row>
    <row r="246" spans="1:9" x14ac:dyDescent="0.2">
      <c r="A246" s="808"/>
      <c r="B246" s="809"/>
      <c r="C246" s="809"/>
      <c r="D246" s="810" t="s">
        <v>590</v>
      </c>
      <c r="E246" s="811" t="s">
        <v>35</v>
      </c>
      <c r="F246" s="812" t="s">
        <v>938</v>
      </c>
      <c r="G246" s="812" t="s">
        <v>323</v>
      </c>
      <c r="H246" s="813" t="s">
        <v>939</v>
      </c>
      <c r="I246" s="813"/>
    </row>
    <row r="247" spans="1:9" x14ac:dyDescent="0.2">
      <c r="A247" s="808"/>
      <c r="B247" s="809"/>
      <c r="C247" s="809"/>
      <c r="D247" s="810" t="s">
        <v>600</v>
      </c>
      <c r="E247" s="811" t="s">
        <v>601</v>
      </c>
      <c r="F247" s="812" t="s">
        <v>314</v>
      </c>
      <c r="G247" s="812" t="s">
        <v>280</v>
      </c>
      <c r="H247" s="813" t="s">
        <v>314</v>
      </c>
      <c r="I247" s="813"/>
    </row>
    <row r="248" spans="1:9" x14ac:dyDescent="0.2">
      <c r="A248" s="808"/>
      <c r="B248" s="809"/>
      <c r="C248" s="809"/>
      <c r="D248" s="810" t="s">
        <v>709</v>
      </c>
      <c r="E248" s="811" t="s">
        <v>710</v>
      </c>
      <c r="F248" s="812" t="s">
        <v>940</v>
      </c>
      <c r="G248" s="812" t="s">
        <v>280</v>
      </c>
      <c r="H248" s="813" t="s">
        <v>940</v>
      </c>
      <c r="I248" s="813"/>
    </row>
    <row r="249" spans="1:9" x14ac:dyDescent="0.2">
      <c r="A249" s="808"/>
      <c r="B249" s="809"/>
      <c r="C249" s="809"/>
      <c r="D249" s="810" t="s">
        <v>577</v>
      </c>
      <c r="E249" s="811" t="s">
        <v>36</v>
      </c>
      <c r="F249" s="812" t="s">
        <v>941</v>
      </c>
      <c r="G249" s="812" t="s">
        <v>298</v>
      </c>
      <c r="H249" s="813" t="s">
        <v>942</v>
      </c>
      <c r="I249" s="813"/>
    </row>
    <row r="250" spans="1:9" x14ac:dyDescent="0.2">
      <c r="A250" s="808"/>
      <c r="B250" s="809"/>
      <c r="C250" s="809"/>
      <c r="D250" s="810" t="s">
        <v>712</v>
      </c>
      <c r="E250" s="811" t="s">
        <v>713</v>
      </c>
      <c r="F250" s="812" t="s">
        <v>338</v>
      </c>
      <c r="G250" s="812" t="s">
        <v>280</v>
      </c>
      <c r="H250" s="813" t="s">
        <v>338</v>
      </c>
      <c r="I250" s="813"/>
    </row>
    <row r="251" spans="1:9" ht="33.75" x14ac:dyDescent="0.2">
      <c r="A251" s="808"/>
      <c r="B251" s="809"/>
      <c r="C251" s="809"/>
      <c r="D251" s="810" t="s">
        <v>717</v>
      </c>
      <c r="E251" s="811" t="s">
        <v>718</v>
      </c>
      <c r="F251" s="812" t="s">
        <v>943</v>
      </c>
      <c r="G251" s="812" t="s">
        <v>280</v>
      </c>
      <c r="H251" s="813" t="s">
        <v>943</v>
      </c>
      <c r="I251" s="813"/>
    </row>
    <row r="252" spans="1:9" x14ac:dyDescent="0.2">
      <c r="A252" s="808"/>
      <c r="B252" s="809"/>
      <c r="C252" s="809"/>
      <c r="D252" s="810" t="s">
        <v>672</v>
      </c>
      <c r="E252" s="811" t="s">
        <v>673</v>
      </c>
      <c r="F252" s="812" t="s">
        <v>314</v>
      </c>
      <c r="G252" s="812" t="s">
        <v>298</v>
      </c>
      <c r="H252" s="813" t="s">
        <v>777</v>
      </c>
      <c r="I252" s="813"/>
    </row>
    <row r="253" spans="1:9" x14ac:dyDescent="0.2">
      <c r="A253" s="808"/>
      <c r="B253" s="809"/>
      <c r="C253" s="809"/>
      <c r="D253" s="810" t="s">
        <v>579</v>
      </c>
      <c r="E253" s="811" t="s">
        <v>580</v>
      </c>
      <c r="F253" s="812" t="s">
        <v>726</v>
      </c>
      <c r="G253" s="812" t="s">
        <v>280</v>
      </c>
      <c r="H253" s="813" t="s">
        <v>726</v>
      </c>
      <c r="I253" s="813"/>
    </row>
    <row r="254" spans="1:9" ht="22.5" x14ac:dyDescent="0.2">
      <c r="A254" s="808"/>
      <c r="B254" s="809"/>
      <c r="C254" s="809"/>
      <c r="D254" s="810" t="s">
        <v>729</v>
      </c>
      <c r="E254" s="811" t="s">
        <v>38</v>
      </c>
      <c r="F254" s="812" t="s">
        <v>944</v>
      </c>
      <c r="G254" s="812" t="s">
        <v>280</v>
      </c>
      <c r="H254" s="813" t="s">
        <v>944</v>
      </c>
      <c r="I254" s="813"/>
    </row>
    <row r="255" spans="1:9" ht="15" x14ac:dyDescent="0.2">
      <c r="A255" s="807"/>
      <c r="B255" s="821" t="s">
        <v>945</v>
      </c>
      <c r="C255" s="821"/>
      <c r="D255" s="822"/>
      <c r="E255" s="823" t="s">
        <v>946</v>
      </c>
      <c r="F255" s="824" t="s">
        <v>947</v>
      </c>
      <c r="G255" s="824" t="s">
        <v>280</v>
      </c>
      <c r="H255" s="825" t="s">
        <v>947</v>
      </c>
      <c r="I255" s="825"/>
    </row>
    <row r="256" spans="1:9" x14ac:dyDescent="0.2">
      <c r="A256" s="808"/>
      <c r="B256" s="809"/>
      <c r="C256" s="809"/>
      <c r="D256" s="810" t="s">
        <v>577</v>
      </c>
      <c r="E256" s="811" t="s">
        <v>36</v>
      </c>
      <c r="F256" s="812" t="s">
        <v>947</v>
      </c>
      <c r="G256" s="812" t="s">
        <v>280</v>
      </c>
      <c r="H256" s="813" t="s">
        <v>947</v>
      </c>
      <c r="I256" s="813"/>
    </row>
    <row r="257" spans="1:9" ht="22.5" x14ac:dyDescent="0.2">
      <c r="A257" s="807"/>
      <c r="B257" s="821" t="s">
        <v>948</v>
      </c>
      <c r="C257" s="821"/>
      <c r="D257" s="822"/>
      <c r="E257" s="823" t="s">
        <v>949</v>
      </c>
      <c r="F257" s="824" t="s">
        <v>950</v>
      </c>
      <c r="G257" s="824" t="s">
        <v>280</v>
      </c>
      <c r="H257" s="825" t="s">
        <v>950</v>
      </c>
      <c r="I257" s="825"/>
    </row>
    <row r="258" spans="1:9" ht="22.5" x14ac:dyDescent="0.2">
      <c r="A258" s="808"/>
      <c r="B258" s="809"/>
      <c r="C258" s="809"/>
      <c r="D258" s="810" t="s">
        <v>685</v>
      </c>
      <c r="E258" s="811" t="s">
        <v>686</v>
      </c>
      <c r="F258" s="812" t="s">
        <v>951</v>
      </c>
      <c r="G258" s="812" t="s">
        <v>280</v>
      </c>
      <c r="H258" s="813" t="s">
        <v>951</v>
      </c>
      <c r="I258" s="813"/>
    </row>
    <row r="259" spans="1:9" x14ac:dyDescent="0.2">
      <c r="A259" s="808"/>
      <c r="B259" s="809"/>
      <c r="C259" s="809"/>
      <c r="D259" s="810" t="s">
        <v>569</v>
      </c>
      <c r="E259" s="811" t="s">
        <v>18</v>
      </c>
      <c r="F259" s="812" t="s">
        <v>952</v>
      </c>
      <c r="G259" s="812" t="s">
        <v>280</v>
      </c>
      <c r="H259" s="813" t="s">
        <v>952</v>
      </c>
      <c r="I259" s="813"/>
    </row>
    <row r="260" spans="1:9" x14ac:dyDescent="0.2">
      <c r="A260" s="808"/>
      <c r="B260" s="809"/>
      <c r="C260" s="809"/>
      <c r="D260" s="810" t="s">
        <v>664</v>
      </c>
      <c r="E260" s="811" t="s">
        <v>665</v>
      </c>
      <c r="F260" s="812" t="s">
        <v>510</v>
      </c>
      <c r="G260" s="812" t="s">
        <v>280</v>
      </c>
      <c r="H260" s="813" t="s">
        <v>510</v>
      </c>
      <c r="I260" s="813"/>
    </row>
    <row r="261" spans="1:9" x14ac:dyDescent="0.2">
      <c r="A261" s="808"/>
      <c r="B261" s="809"/>
      <c r="C261" s="809"/>
      <c r="D261" s="810" t="s">
        <v>571</v>
      </c>
      <c r="E261" s="811" t="s">
        <v>24</v>
      </c>
      <c r="F261" s="812" t="s">
        <v>953</v>
      </c>
      <c r="G261" s="812" t="s">
        <v>280</v>
      </c>
      <c r="H261" s="813" t="s">
        <v>953</v>
      </c>
      <c r="I261" s="813"/>
    </row>
    <row r="262" spans="1:9" x14ac:dyDescent="0.2">
      <c r="A262" s="808"/>
      <c r="B262" s="809"/>
      <c r="C262" s="809"/>
      <c r="D262" s="810" t="s">
        <v>573</v>
      </c>
      <c r="E262" s="811" t="s">
        <v>25</v>
      </c>
      <c r="F262" s="812" t="s">
        <v>954</v>
      </c>
      <c r="G262" s="812" t="s">
        <v>955</v>
      </c>
      <c r="H262" s="813" t="s">
        <v>956</v>
      </c>
      <c r="I262" s="813"/>
    </row>
    <row r="263" spans="1:9" x14ac:dyDescent="0.2">
      <c r="A263" s="808"/>
      <c r="B263" s="809"/>
      <c r="C263" s="809"/>
      <c r="D263" s="810" t="s">
        <v>586</v>
      </c>
      <c r="E263" s="811" t="s">
        <v>587</v>
      </c>
      <c r="F263" s="812" t="s">
        <v>441</v>
      </c>
      <c r="G263" s="812" t="s">
        <v>333</v>
      </c>
      <c r="H263" s="813" t="s">
        <v>323</v>
      </c>
      <c r="I263" s="813"/>
    </row>
    <row r="264" spans="1:9" x14ac:dyDescent="0.2">
      <c r="A264" s="808"/>
      <c r="B264" s="809"/>
      <c r="C264" s="809"/>
      <c r="D264" s="810" t="s">
        <v>575</v>
      </c>
      <c r="E264" s="811" t="s">
        <v>34</v>
      </c>
      <c r="F264" s="812" t="s">
        <v>957</v>
      </c>
      <c r="G264" s="812" t="s">
        <v>958</v>
      </c>
      <c r="H264" s="813" t="s">
        <v>959</v>
      </c>
      <c r="I264" s="813"/>
    </row>
    <row r="265" spans="1:9" x14ac:dyDescent="0.2">
      <c r="A265" s="808"/>
      <c r="B265" s="809"/>
      <c r="C265" s="809"/>
      <c r="D265" s="810" t="s">
        <v>590</v>
      </c>
      <c r="E265" s="811" t="s">
        <v>35</v>
      </c>
      <c r="F265" s="812" t="s">
        <v>314</v>
      </c>
      <c r="G265" s="812" t="s">
        <v>280</v>
      </c>
      <c r="H265" s="813" t="s">
        <v>314</v>
      </c>
      <c r="I265" s="813"/>
    </row>
    <row r="266" spans="1:9" x14ac:dyDescent="0.2">
      <c r="A266" s="808"/>
      <c r="B266" s="809"/>
      <c r="C266" s="809"/>
      <c r="D266" s="810" t="s">
        <v>709</v>
      </c>
      <c r="E266" s="811" t="s">
        <v>710</v>
      </c>
      <c r="F266" s="812" t="s">
        <v>779</v>
      </c>
      <c r="G266" s="812" t="s">
        <v>280</v>
      </c>
      <c r="H266" s="813" t="s">
        <v>779</v>
      </c>
      <c r="I266" s="813"/>
    </row>
    <row r="267" spans="1:9" x14ac:dyDescent="0.2">
      <c r="A267" s="808"/>
      <c r="B267" s="809"/>
      <c r="C267" s="809"/>
      <c r="D267" s="810" t="s">
        <v>577</v>
      </c>
      <c r="E267" s="811" t="s">
        <v>36</v>
      </c>
      <c r="F267" s="812" t="s">
        <v>960</v>
      </c>
      <c r="G267" s="812" t="s">
        <v>330</v>
      </c>
      <c r="H267" s="813" t="s">
        <v>290</v>
      </c>
      <c r="I267" s="813"/>
    </row>
    <row r="268" spans="1:9" x14ac:dyDescent="0.2">
      <c r="A268" s="808"/>
      <c r="B268" s="809"/>
      <c r="C268" s="809"/>
      <c r="D268" s="810" t="s">
        <v>712</v>
      </c>
      <c r="E268" s="811" t="s">
        <v>713</v>
      </c>
      <c r="F268" s="812" t="s">
        <v>961</v>
      </c>
      <c r="G268" s="812" t="s">
        <v>280</v>
      </c>
      <c r="H268" s="813" t="s">
        <v>961</v>
      </c>
      <c r="I268" s="813"/>
    </row>
    <row r="269" spans="1:9" ht="33.75" x14ac:dyDescent="0.2">
      <c r="A269" s="808"/>
      <c r="B269" s="809"/>
      <c r="C269" s="809"/>
      <c r="D269" s="810" t="s">
        <v>717</v>
      </c>
      <c r="E269" s="811" t="s">
        <v>718</v>
      </c>
      <c r="F269" s="812" t="s">
        <v>962</v>
      </c>
      <c r="G269" s="812" t="s">
        <v>280</v>
      </c>
      <c r="H269" s="813" t="s">
        <v>962</v>
      </c>
      <c r="I269" s="813"/>
    </row>
    <row r="270" spans="1:9" x14ac:dyDescent="0.2">
      <c r="A270" s="808"/>
      <c r="B270" s="809"/>
      <c r="C270" s="809"/>
      <c r="D270" s="810" t="s">
        <v>672</v>
      </c>
      <c r="E270" s="811" t="s">
        <v>673</v>
      </c>
      <c r="F270" s="812" t="s">
        <v>727</v>
      </c>
      <c r="G270" s="812" t="s">
        <v>280</v>
      </c>
      <c r="H270" s="813" t="s">
        <v>727</v>
      </c>
      <c r="I270" s="813"/>
    </row>
    <row r="271" spans="1:9" ht="22.5" x14ac:dyDescent="0.2">
      <c r="A271" s="808"/>
      <c r="B271" s="809"/>
      <c r="C271" s="809"/>
      <c r="D271" s="810" t="s">
        <v>729</v>
      </c>
      <c r="E271" s="811" t="s">
        <v>38</v>
      </c>
      <c r="F271" s="812" t="s">
        <v>963</v>
      </c>
      <c r="G271" s="812" t="s">
        <v>280</v>
      </c>
      <c r="H271" s="813" t="s">
        <v>963</v>
      </c>
      <c r="I271" s="813"/>
    </row>
    <row r="272" spans="1:9" ht="22.5" x14ac:dyDescent="0.2">
      <c r="A272" s="808"/>
      <c r="B272" s="809"/>
      <c r="C272" s="809"/>
      <c r="D272" s="810" t="s">
        <v>582</v>
      </c>
      <c r="E272" s="811" t="s">
        <v>583</v>
      </c>
      <c r="F272" s="812" t="s">
        <v>703</v>
      </c>
      <c r="G272" s="812" t="s">
        <v>280</v>
      </c>
      <c r="H272" s="813" t="s">
        <v>703</v>
      </c>
      <c r="I272" s="813"/>
    </row>
    <row r="273" spans="1:9" ht="15" x14ac:dyDescent="0.2">
      <c r="A273" s="807"/>
      <c r="B273" s="821" t="s">
        <v>964</v>
      </c>
      <c r="C273" s="821"/>
      <c r="D273" s="822"/>
      <c r="E273" s="823" t="s">
        <v>965</v>
      </c>
      <c r="F273" s="824" t="s">
        <v>966</v>
      </c>
      <c r="G273" s="824" t="s">
        <v>280</v>
      </c>
      <c r="H273" s="825" t="s">
        <v>966</v>
      </c>
      <c r="I273" s="825"/>
    </row>
    <row r="274" spans="1:9" x14ac:dyDescent="0.2">
      <c r="A274" s="808"/>
      <c r="B274" s="809"/>
      <c r="C274" s="809"/>
      <c r="D274" s="810" t="s">
        <v>575</v>
      </c>
      <c r="E274" s="811" t="s">
        <v>34</v>
      </c>
      <c r="F274" s="812" t="s">
        <v>588</v>
      </c>
      <c r="G274" s="812" t="s">
        <v>280</v>
      </c>
      <c r="H274" s="813" t="s">
        <v>588</v>
      </c>
      <c r="I274" s="813"/>
    </row>
    <row r="275" spans="1:9" x14ac:dyDescent="0.2">
      <c r="A275" s="808"/>
      <c r="B275" s="809"/>
      <c r="C275" s="809"/>
      <c r="D275" s="810" t="s">
        <v>577</v>
      </c>
      <c r="E275" s="811" t="s">
        <v>36</v>
      </c>
      <c r="F275" s="812" t="s">
        <v>967</v>
      </c>
      <c r="G275" s="812" t="s">
        <v>968</v>
      </c>
      <c r="H275" s="813" t="s">
        <v>969</v>
      </c>
      <c r="I275" s="813"/>
    </row>
    <row r="276" spans="1:9" ht="22.5" x14ac:dyDescent="0.2">
      <c r="A276" s="808"/>
      <c r="B276" s="809"/>
      <c r="C276" s="809"/>
      <c r="D276" s="810" t="s">
        <v>582</v>
      </c>
      <c r="E276" s="811" t="s">
        <v>583</v>
      </c>
      <c r="F276" s="812" t="s">
        <v>970</v>
      </c>
      <c r="G276" s="812" t="s">
        <v>314</v>
      </c>
      <c r="H276" s="813" t="s">
        <v>971</v>
      </c>
      <c r="I276" s="813"/>
    </row>
    <row r="277" spans="1:9" ht="15" x14ac:dyDescent="0.2">
      <c r="A277" s="807"/>
      <c r="B277" s="821" t="s">
        <v>464</v>
      </c>
      <c r="C277" s="821"/>
      <c r="D277" s="822"/>
      <c r="E277" s="823" t="s">
        <v>465</v>
      </c>
      <c r="F277" s="824" t="s">
        <v>972</v>
      </c>
      <c r="G277" s="824" t="s">
        <v>973</v>
      </c>
      <c r="H277" s="825" t="s">
        <v>974</v>
      </c>
      <c r="I277" s="825"/>
    </row>
    <row r="278" spans="1:9" x14ac:dyDescent="0.2">
      <c r="A278" s="808"/>
      <c r="B278" s="809"/>
      <c r="C278" s="809"/>
      <c r="D278" s="810" t="s">
        <v>569</v>
      </c>
      <c r="E278" s="811" t="s">
        <v>18</v>
      </c>
      <c r="F278" s="812" t="s">
        <v>975</v>
      </c>
      <c r="G278" s="812" t="s">
        <v>976</v>
      </c>
      <c r="H278" s="813" t="s">
        <v>977</v>
      </c>
      <c r="I278" s="813"/>
    </row>
    <row r="279" spans="1:9" x14ac:dyDescent="0.2">
      <c r="A279" s="808"/>
      <c r="B279" s="809"/>
      <c r="C279" s="809"/>
      <c r="D279" s="810" t="s">
        <v>664</v>
      </c>
      <c r="E279" s="811" t="s">
        <v>665</v>
      </c>
      <c r="F279" s="812" t="s">
        <v>978</v>
      </c>
      <c r="G279" s="812" t="s">
        <v>280</v>
      </c>
      <c r="H279" s="813" t="s">
        <v>978</v>
      </c>
      <c r="I279" s="813"/>
    </row>
    <row r="280" spans="1:9" x14ac:dyDescent="0.2">
      <c r="A280" s="808"/>
      <c r="B280" s="809"/>
      <c r="C280" s="809"/>
      <c r="D280" s="810" t="s">
        <v>571</v>
      </c>
      <c r="E280" s="811" t="s">
        <v>24</v>
      </c>
      <c r="F280" s="812" t="s">
        <v>979</v>
      </c>
      <c r="G280" s="812" t="s">
        <v>588</v>
      </c>
      <c r="H280" s="813" t="s">
        <v>980</v>
      </c>
      <c r="I280" s="813"/>
    </row>
    <row r="281" spans="1:9" x14ac:dyDescent="0.2">
      <c r="A281" s="808"/>
      <c r="B281" s="809"/>
      <c r="C281" s="809"/>
      <c r="D281" s="810" t="s">
        <v>573</v>
      </c>
      <c r="E281" s="811" t="s">
        <v>25</v>
      </c>
      <c r="F281" s="812" t="s">
        <v>981</v>
      </c>
      <c r="G281" s="812" t="s">
        <v>334</v>
      </c>
      <c r="H281" s="813" t="s">
        <v>982</v>
      </c>
      <c r="I281" s="813"/>
    </row>
    <row r="282" spans="1:9" x14ac:dyDescent="0.2">
      <c r="A282" s="808"/>
      <c r="B282" s="809"/>
      <c r="C282" s="809"/>
      <c r="D282" s="810" t="s">
        <v>586</v>
      </c>
      <c r="E282" s="811" t="s">
        <v>587</v>
      </c>
      <c r="F282" s="812" t="s">
        <v>280</v>
      </c>
      <c r="G282" s="812" t="s">
        <v>983</v>
      </c>
      <c r="H282" s="813" t="s">
        <v>983</v>
      </c>
      <c r="I282" s="813"/>
    </row>
    <row r="283" spans="1:9" x14ac:dyDescent="0.2">
      <c r="A283" s="808"/>
      <c r="B283" s="809"/>
      <c r="C283" s="809"/>
      <c r="D283" s="810" t="s">
        <v>575</v>
      </c>
      <c r="E283" s="811" t="s">
        <v>34</v>
      </c>
      <c r="F283" s="812" t="s">
        <v>984</v>
      </c>
      <c r="G283" s="812" t="s">
        <v>280</v>
      </c>
      <c r="H283" s="813" t="s">
        <v>984</v>
      </c>
      <c r="I283" s="813"/>
    </row>
    <row r="284" spans="1:9" x14ac:dyDescent="0.2">
      <c r="A284" s="808"/>
      <c r="B284" s="809"/>
      <c r="C284" s="809"/>
      <c r="D284" s="810" t="s">
        <v>896</v>
      </c>
      <c r="E284" s="811" t="s">
        <v>897</v>
      </c>
      <c r="F284" s="812" t="s">
        <v>985</v>
      </c>
      <c r="G284" s="812" t="s">
        <v>467</v>
      </c>
      <c r="H284" s="813" t="s">
        <v>986</v>
      </c>
      <c r="I284" s="813"/>
    </row>
    <row r="285" spans="1:9" x14ac:dyDescent="0.2">
      <c r="A285" s="808"/>
      <c r="B285" s="809"/>
      <c r="C285" s="809"/>
      <c r="D285" s="810" t="s">
        <v>590</v>
      </c>
      <c r="E285" s="811" t="s">
        <v>35</v>
      </c>
      <c r="F285" s="812" t="s">
        <v>828</v>
      </c>
      <c r="G285" s="812" t="s">
        <v>280</v>
      </c>
      <c r="H285" s="813" t="s">
        <v>828</v>
      </c>
      <c r="I285" s="813"/>
    </row>
    <row r="286" spans="1:9" x14ac:dyDescent="0.2">
      <c r="A286" s="808"/>
      <c r="B286" s="809"/>
      <c r="C286" s="809"/>
      <c r="D286" s="810" t="s">
        <v>600</v>
      </c>
      <c r="E286" s="811" t="s">
        <v>601</v>
      </c>
      <c r="F286" s="812" t="s">
        <v>706</v>
      </c>
      <c r="G286" s="812" t="s">
        <v>834</v>
      </c>
      <c r="H286" s="813" t="s">
        <v>779</v>
      </c>
      <c r="I286" s="813"/>
    </row>
    <row r="287" spans="1:9" x14ac:dyDescent="0.2">
      <c r="A287" s="808"/>
      <c r="B287" s="809"/>
      <c r="C287" s="809"/>
      <c r="D287" s="810" t="s">
        <v>709</v>
      </c>
      <c r="E287" s="811" t="s">
        <v>710</v>
      </c>
      <c r="F287" s="812" t="s">
        <v>367</v>
      </c>
      <c r="G287" s="812" t="s">
        <v>280</v>
      </c>
      <c r="H287" s="813" t="s">
        <v>367</v>
      </c>
      <c r="I287" s="813"/>
    </row>
    <row r="288" spans="1:9" x14ac:dyDescent="0.2">
      <c r="A288" s="808"/>
      <c r="B288" s="809"/>
      <c r="C288" s="809"/>
      <c r="D288" s="810" t="s">
        <v>577</v>
      </c>
      <c r="E288" s="811" t="s">
        <v>36</v>
      </c>
      <c r="F288" s="812" t="s">
        <v>987</v>
      </c>
      <c r="G288" s="812" t="s">
        <v>280</v>
      </c>
      <c r="H288" s="813" t="s">
        <v>987</v>
      </c>
      <c r="I288" s="813"/>
    </row>
    <row r="289" spans="1:9" ht="22.5" x14ac:dyDescent="0.2">
      <c r="A289" s="808"/>
      <c r="B289" s="809"/>
      <c r="C289" s="809"/>
      <c r="D289" s="810" t="s">
        <v>729</v>
      </c>
      <c r="E289" s="811" t="s">
        <v>38</v>
      </c>
      <c r="F289" s="812" t="s">
        <v>988</v>
      </c>
      <c r="G289" s="812" t="s">
        <v>280</v>
      </c>
      <c r="H289" s="813" t="s">
        <v>988</v>
      </c>
      <c r="I289" s="813"/>
    </row>
    <row r="290" spans="1:9" ht="15" x14ac:dyDescent="0.2">
      <c r="A290" s="807"/>
      <c r="B290" s="821" t="s">
        <v>989</v>
      </c>
      <c r="C290" s="821"/>
      <c r="D290" s="822"/>
      <c r="E290" s="823" t="s">
        <v>40</v>
      </c>
      <c r="F290" s="824" t="s">
        <v>990</v>
      </c>
      <c r="G290" s="824" t="s">
        <v>280</v>
      </c>
      <c r="H290" s="825" t="s">
        <v>990</v>
      </c>
      <c r="I290" s="825"/>
    </row>
    <row r="291" spans="1:9" x14ac:dyDescent="0.2">
      <c r="A291" s="808"/>
      <c r="B291" s="809"/>
      <c r="C291" s="809"/>
      <c r="D291" s="810" t="s">
        <v>575</v>
      </c>
      <c r="E291" s="811" t="s">
        <v>34</v>
      </c>
      <c r="F291" s="812" t="s">
        <v>991</v>
      </c>
      <c r="G291" s="812" t="s">
        <v>280</v>
      </c>
      <c r="H291" s="813" t="s">
        <v>991</v>
      </c>
      <c r="I291" s="813"/>
    </row>
    <row r="292" spans="1:9" ht="22.5" x14ac:dyDescent="0.2">
      <c r="A292" s="808"/>
      <c r="B292" s="809"/>
      <c r="C292" s="809"/>
      <c r="D292" s="810" t="s">
        <v>729</v>
      </c>
      <c r="E292" s="811" t="s">
        <v>38</v>
      </c>
      <c r="F292" s="812" t="s">
        <v>992</v>
      </c>
      <c r="G292" s="812" t="s">
        <v>280</v>
      </c>
      <c r="H292" s="813" t="s">
        <v>992</v>
      </c>
      <c r="I292" s="813"/>
    </row>
    <row r="293" spans="1:9" x14ac:dyDescent="0.2">
      <c r="A293" s="826" t="s">
        <v>257</v>
      </c>
      <c r="B293" s="827"/>
      <c r="C293" s="827"/>
      <c r="D293" s="826"/>
      <c r="E293" s="828" t="s">
        <v>229</v>
      </c>
      <c r="F293" s="829" t="s">
        <v>993</v>
      </c>
      <c r="G293" s="829" t="s">
        <v>994</v>
      </c>
      <c r="H293" s="830" t="s">
        <v>995</v>
      </c>
      <c r="I293" s="830"/>
    </row>
    <row r="294" spans="1:9" ht="15" x14ac:dyDescent="0.2">
      <c r="A294" s="807"/>
      <c r="B294" s="821" t="s">
        <v>258</v>
      </c>
      <c r="C294" s="821"/>
      <c r="D294" s="822"/>
      <c r="E294" s="823" t="s">
        <v>267</v>
      </c>
      <c r="F294" s="824" t="s">
        <v>280</v>
      </c>
      <c r="G294" s="824" t="s">
        <v>994</v>
      </c>
      <c r="H294" s="825" t="s">
        <v>994</v>
      </c>
      <c r="I294" s="825"/>
    </row>
    <row r="295" spans="1:9" ht="45" x14ac:dyDescent="0.2">
      <c r="A295" s="808"/>
      <c r="B295" s="809"/>
      <c r="C295" s="809"/>
      <c r="D295" s="810" t="s">
        <v>259</v>
      </c>
      <c r="E295" s="811" t="s">
        <v>268</v>
      </c>
      <c r="F295" s="812" t="s">
        <v>280</v>
      </c>
      <c r="G295" s="812" t="s">
        <v>994</v>
      </c>
      <c r="H295" s="813" t="s">
        <v>994</v>
      </c>
      <c r="I295" s="813"/>
    </row>
    <row r="296" spans="1:9" ht="15" x14ac:dyDescent="0.2">
      <c r="A296" s="807"/>
      <c r="B296" s="821" t="s">
        <v>996</v>
      </c>
      <c r="C296" s="821"/>
      <c r="D296" s="822"/>
      <c r="E296" s="823" t="s">
        <v>997</v>
      </c>
      <c r="F296" s="824" t="s">
        <v>320</v>
      </c>
      <c r="G296" s="824" t="s">
        <v>280</v>
      </c>
      <c r="H296" s="825" t="s">
        <v>320</v>
      </c>
      <c r="I296" s="825"/>
    </row>
    <row r="297" spans="1:9" x14ac:dyDescent="0.2">
      <c r="A297" s="808"/>
      <c r="B297" s="809"/>
      <c r="C297" s="809"/>
      <c r="D297" s="810" t="s">
        <v>586</v>
      </c>
      <c r="E297" s="811" t="s">
        <v>587</v>
      </c>
      <c r="F297" s="812" t="s">
        <v>998</v>
      </c>
      <c r="G297" s="812" t="s">
        <v>280</v>
      </c>
      <c r="H297" s="813" t="s">
        <v>998</v>
      </c>
      <c r="I297" s="813"/>
    </row>
    <row r="298" spans="1:9" x14ac:dyDescent="0.2">
      <c r="A298" s="808"/>
      <c r="B298" s="809"/>
      <c r="C298" s="809"/>
      <c r="D298" s="810" t="s">
        <v>575</v>
      </c>
      <c r="E298" s="811" t="s">
        <v>34</v>
      </c>
      <c r="F298" s="812" t="s">
        <v>703</v>
      </c>
      <c r="G298" s="812" t="s">
        <v>280</v>
      </c>
      <c r="H298" s="813" t="s">
        <v>703</v>
      </c>
      <c r="I298" s="813"/>
    </row>
    <row r="299" spans="1:9" ht="15" x14ac:dyDescent="0.2">
      <c r="A299" s="807"/>
      <c r="B299" s="821" t="s">
        <v>999</v>
      </c>
      <c r="C299" s="821"/>
      <c r="D299" s="822"/>
      <c r="E299" s="823" t="s">
        <v>230</v>
      </c>
      <c r="F299" s="824" t="s">
        <v>1000</v>
      </c>
      <c r="G299" s="824" t="s">
        <v>280</v>
      </c>
      <c r="H299" s="825" t="s">
        <v>1000</v>
      </c>
      <c r="I299" s="825"/>
    </row>
    <row r="300" spans="1:9" ht="67.5" x14ac:dyDescent="0.2">
      <c r="A300" s="808"/>
      <c r="B300" s="809"/>
      <c r="C300" s="809"/>
      <c r="D300" s="810" t="s">
        <v>484</v>
      </c>
      <c r="E300" s="811" t="s">
        <v>1001</v>
      </c>
      <c r="F300" s="812" t="s">
        <v>323</v>
      </c>
      <c r="G300" s="812" t="s">
        <v>280</v>
      </c>
      <c r="H300" s="813" t="s">
        <v>323</v>
      </c>
      <c r="I300" s="813"/>
    </row>
    <row r="301" spans="1:9" x14ac:dyDescent="0.2">
      <c r="A301" s="808"/>
      <c r="B301" s="809"/>
      <c r="C301" s="809"/>
      <c r="D301" s="810" t="s">
        <v>571</v>
      </c>
      <c r="E301" s="811" t="s">
        <v>24</v>
      </c>
      <c r="F301" s="812" t="s">
        <v>1002</v>
      </c>
      <c r="G301" s="812" t="s">
        <v>280</v>
      </c>
      <c r="H301" s="813" t="s">
        <v>1002</v>
      </c>
      <c r="I301" s="813"/>
    </row>
    <row r="302" spans="1:9" x14ac:dyDescent="0.2">
      <c r="A302" s="808"/>
      <c r="B302" s="809"/>
      <c r="C302" s="809"/>
      <c r="D302" s="810" t="s">
        <v>573</v>
      </c>
      <c r="E302" s="811" t="s">
        <v>25</v>
      </c>
      <c r="F302" s="812" t="s">
        <v>1003</v>
      </c>
      <c r="G302" s="812" t="s">
        <v>280</v>
      </c>
      <c r="H302" s="813" t="s">
        <v>1003</v>
      </c>
      <c r="I302" s="813"/>
    </row>
    <row r="303" spans="1:9" x14ac:dyDescent="0.2">
      <c r="A303" s="808"/>
      <c r="B303" s="809"/>
      <c r="C303" s="809"/>
      <c r="D303" s="810" t="s">
        <v>586</v>
      </c>
      <c r="E303" s="811" t="s">
        <v>587</v>
      </c>
      <c r="F303" s="812" t="s">
        <v>1004</v>
      </c>
      <c r="G303" s="812" t="s">
        <v>280</v>
      </c>
      <c r="H303" s="813" t="s">
        <v>1004</v>
      </c>
      <c r="I303" s="813"/>
    </row>
    <row r="304" spans="1:9" x14ac:dyDescent="0.2">
      <c r="A304" s="808"/>
      <c r="B304" s="809"/>
      <c r="C304" s="809"/>
      <c r="D304" s="810" t="s">
        <v>575</v>
      </c>
      <c r="E304" s="811" t="s">
        <v>34</v>
      </c>
      <c r="F304" s="812" t="s">
        <v>1005</v>
      </c>
      <c r="G304" s="812" t="s">
        <v>280</v>
      </c>
      <c r="H304" s="813" t="s">
        <v>1005</v>
      </c>
      <c r="I304" s="813"/>
    </row>
    <row r="305" spans="1:9" x14ac:dyDescent="0.2">
      <c r="A305" s="808"/>
      <c r="B305" s="809"/>
      <c r="C305" s="809"/>
      <c r="D305" s="810" t="s">
        <v>590</v>
      </c>
      <c r="E305" s="811" t="s">
        <v>35</v>
      </c>
      <c r="F305" s="812" t="s">
        <v>1006</v>
      </c>
      <c r="G305" s="812" t="s">
        <v>280</v>
      </c>
      <c r="H305" s="813" t="s">
        <v>1006</v>
      </c>
      <c r="I305" s="813"/>
    </row>
    <row r="306" spans="1:9" x14ac:dyDescent="0.2">
      <c r="A306" s="808"/>
      <c r="B306" s="809"/>
      <c r="C306" s="809"/>
      <c r="D306" s="810" t="s">
        <v>600</v>
      </c>
      <c r="E306" s="811" t="s">
        <v>601</v>
      </c>
      <c r="F306" s="812" t="s">
        <v>1007</v>
      </c>
      <c r="G306" s="812" t="s">
        <v>280</v>
      </c>
      <c r="H306" s="813" t="s">
        <v>1007</v>
      </c>
      <c r="I306" s="813"/>
    </row>
    <row r="307" spans="1:9" x14ac:dyDescent="0.2">
      <c r="A307" s="808"/>
      <c r="B307" s="809"/>
      <c r="C307" s="809"/>
      <c r="D307" s="810" t="s">
        <v>577</v>
      </c>
      <c r="E307" s="811" t="s">
        <v>36</v>
      </c>
      <c r="F307" s="812" t="s">
        <v>1008</v>
      </c>
      <c r="G307" s="812" t="s">
        <v>280</v>
      </c>
      <c r="H307" s="813" t="s">
        <v>1008</v>
      </c>
      <c r="I307" s="813"/>
    </row>
    <row r="308" spans="1:9" x14ac:dyDescent="0.2">
      <c r="A308" s="808"/>
      <c r="B308" s="809"/>
      <c r="C308" s="809"/>
      <c r="D308" s="810" t="s">
        <v>712</v>
      </c>
      <c r="E308" s="811" t="s">
        <v>713</v>
      </c>
      <c r="F308" s="812" t="s">
        <v>330</v>
      </c>
      <c r="G308" s="812" t="s">
        <v>280</v>
      </c>
      <c r="H308" s="813" t="s">
        <v>330</v>
      </c>
      <c r="I308" s="813"/>
    </row>
    <row r="309" spans="1:9" ht="33.75" x14ac:dyDescent="0.2">
      <c r="A309" s="808"/>
      <c r="B309" s="809"/>
      <c r="C309" s="809"/>
      <c r="D309" s="810" t="s">
        <v>717</v>
      </c>
      <c r="E309" s="811" t="s">
        <v>718</v>
      </c>
      <c r="F309" s="812" t="s">
        <v>333</v>
      </c>
      <c r="G309" s="812" t="s">
        <v>280</v>
      </c>
      <c r="H309" s="813" t="s">
        <v>333</v>
      </c>
      <c r="I309" s="813"/>
    </row>
    <row r="310" spans="1:9" x14ac:dyDescent="0.2">
      <c r="A310" s="808"/>
      <c r="B310" s="809"/>
      <c r="C310" s="809"/>
      <c r="D310" s="810" t="s">
        <v>672</v>
      </c>
      <c r="E310" s="811" t="s">
        <v>673</v>
      </c>
      <c r="F310" s="812" t="s">
        <v>1009</v>
      </c>
      <c r="G310" s="812" t="s">
        <v>280</v>
      </c>
      <c r="H310" s="813" t="s">
        <v>1009</v>
      </c>
      <c r="I310" s="813"/>
    </row>
    <row r="311" spans="1:9" ht="15" x14ac:dyDescent="0.2">
      <c r="A311" s="807"/>
      <c r="B311" s="821" t="s">
        <v>1010</v>
      </c>
      <c r="C311" s="821"/>
      <c r="D311" s="822"/>
      <c r="E311" s="823" t="s">
        <v>40</v>
      </c>
      <c r="F311" s="824" t="s">
        <v>314</v>
      </c>
      <c r="G311" s="824" t="s">
        <v>280</v>
      </c>
      <c r="H311" s="825" t="s">
        <v>314</v>
      </c>
      <c r="I311" s="825"/>
    </row>
    <row r="312" spans="1:9" x14ac:dyDescent="0.2">
      <c r="A312" s="808"/>
      <c r="B312" s="809"/>
      <c r="C312" s="809"/>
      <c r="D312" s="810" t="s">
        <v>577</v>
      </c>
      <c r="E312" s="811" t="s">
        <v>36</v>
      </c>
      <c r="F312" s="812" t="s">
        <v>314</v>
      </c>
      <c r="G312" s="812" t="s">
        <v>280</v>
      </c>
      <c r="H312" s="813" t="s">
        <v>314</v>
      </c>
      <c r="I312" s="813"/>
    </row>
    <row r="313" spans="1:9" x14ac:dyDescent="0.2">
      <c r="A313" s="826" t="s">
        <v>473</v>
      </c>
      <c r="B313" s="827"/>
      <c r="C313" s="827"/>
      <c r="D313" s="826"/>
      <c r="E313" s="828" t="s">
        <v>22</v>
      </c>
      <c r="F313" s="829" t="s">
        <v>1011</v>
      </c>
      <c r="G313" s="829" t="s">
        <v>280</v>
      </c>
      <c r="H313" s="830" t="s">
        <v>1011</v>
      </c>
      <c r="I313" s="830"/>
    </row>
    <row r="314" spans="1:9" ht="22.5" x14ac:dyDescent="0.2">
      <c r="A314" s="807"/>
      <c r="B314" s="821" t="s">
        <v>1012</v>
      </c>
      <c r="C314" s="821"/>
      <c r="D314" s="822"/>
      <c r="E314" s="823" t="s">
        <v>1013</v>
      </c>
      <c r="F314" s="824" t="s">
        <v>330</v>
      </c>
      <c r="G314" s="824" t="s">
        <v>280</v>
      </c>
      <c r="H314" s="825" t="s">
        <v>330</v>
      </c>
      <c r="I314" s="825"/>
    </row>
    <row r="315" spans="1:9" x14ac:dyDescent="0.2">
      <c r="A315" s="808"/>
      <c r="B315" s="809"/>
      <c r="C315" s="809"/>
      <c r="D315" s="810" t="s">
        <v>586</v>
      </c>
      <c r="E315" s="811" t="s">
        <v>587</v>
      </c>
      <c r="F315" s="812" t="s">
        <v>706</v>
      </c>
      <c r="G315" s="812" t="s">
        <v>280</v>
      </c>
      <c r="H315" s="813" t="s">
        <v>706</v>
      </c>
      <c r="I315" s="813"/>
    </row>
    <row r="316" spans="1:9" x14ac:dyDescent="0.2">
      <c r="A316" s="808"/>
      <c r="B316" s="809"/>
      <c r="C316" s="809"/>
      <c r="D316" s="810" t="s">
        <v>575</v>
      </c>
      <c r="E316" s="811" t="s">
        <v>34</v>
      </c>
      <c r="F316" s="812" t="s">
        <v>936</v>
      </c>
      <c r="G316" s="812" t="s">
        <v>280</v>
      </c>
      <c r="H316" s="813" t="s">
        <v>936</v>
      </c>
      <c r="I316" s="813"/>
    </row>
    <row r="317" spans="1:9" ht="15" x14ac:dyDescent="0.2">
      <c r="A317" s="807"/>
      <c r="B317" s="821" t="s">
        <v>475</v>
      </c>
      <c r="C317" s="821"/>
      <c r="D317" s="822"/>
      <c r="E317" s="823" t="s">
        <v>23</v>
      </c>
      <c r="F317" s="824" t="s">
        <v>1014</v>
      </c>
      <c r="G317" s="824" t="s">
        <v>1015</v>
      </c>
      <c r="H317" s="825" t="s">
        <v>1016</v>
      </c>
      <c r="I317" s="825"/>
    </row>
    <row r="318" spans="1:9" x14ac:dyDescent="0.2">
      <c r="A318" s="808"/>
      <c r="B318" s="809"/>
      <c r="C318" s="809"/>
      <c r="D318" s="810" t="s">
        <v>569</v>
      </c>
      <c r="E318" s="811" t="s">
        <v>18</v>
      </c>
      <c r="F318" s="812" t="s">
        <v>1017</v>
      </c>
      <c r="G318" s="812" t="s">
        <v>1015</v>
      </c>
      <c r="H318" s="813" t="s">
        <v>1018</v>
      </c>
      <c r="I318" s="813"/>
    </row>
    <row r="319" spans="1:9" x14ac:dyDescent="0.2">
      <c r="A319" s="808"/>
      <c r="B319" s="809"/>
      <c r="C319" s="809"/>
      <c r="D319" s="810" t="s">
        <v>664</v>
      </c>
      <c r="E319" s="811" t="s">
        <v>665</v>
      </c>
      <c r="F319" s="812" t="s">
        <v>1019</v>
      </c>
      <c r="G319" s="812" t="s">
        <v>280</v>
      </c>
      <c r="H319" s="813" t="s">
        <v>1019</v>
      </c>
      <c r="I319" s="813"/>
    </row>
    <row r="320" spans="1:9" x14ac:dyDescent="0.2">
      <c r="A320" s="808"/>
      <c r="B320" s="809"/>
      <c r="C320" s="809"/>
      <c r="D320" s="810" t="s">
        <v>571</v>
      </c>
      <c r="E320" s="811" t="s">
        <v>24</v>
      </c>
      <c r="F320" s="812" t="s">
        <v>1020</v>
      </c>
      <c r="G320" s="812" t="s">
        <v>280</v>
      </c>
      <c r="H320" s="813" t="s">
        <v>1020</v>
      </c>
      <c r="I320" s="813"/>
    </row>
    <row r="321" spans="1:9" x14ac:dyDescent="0.2">
      <c r="A321" s="808"/>
      <c r="B321" s="809"/>
      <c r="C321" s="809"/>
      <c r="D321" s="810" t="s">
        <v>573</v>
      </c>
      <c r="E321" s="811" t="s">
        <v>25</v>
      </c>
      <c r="F321" s="812" t="s">
        <v>1021</v>
      </c>
      <c r="G321" s="812" t="s">
        <v>280</v>
      </c>
      <c r="H321" s="813" t="s">
        <v>1021</v>
      </c>
      <c r="I321" s="813"/>
    </row>
    <row r="322" spans="1:9" x14ac:dyDescent="0.2">
      <c r="A322" s="808"/>
      <c r="B322" s="809"/>
      <c r="C322" s="809"/>
      <c r="D322" s="810" t="s">
        <v>575</v>
      </c>
      <c r="E322" s="811" t="s">
        <v>34</v>
      </c>
      <c r="F322" s="812" t="s">
        <v>1022</v>
      </c>
      <c r="G322" s="812" t="s">
        <v>280</v>
      </c>
      <c r="H322" s="813" t="s">
        <v>1022</v>
      </c>
      <c r="I322" s="813"/>
    </row>
    <row r="323" spans="1:9" x14ac:dyDescent="0.2">
      <c r="A323" s="808"/>
      <c r="B323" s="809"/>
      <c r="C323" s="809"/>
      <c r="D323" s="810" t="s">
        <v>577</v>
      </c>
      <c r="E323" s="811" t="s">
        <v>36</v>
      </c>
      <c r="F323" s="812" t="s">
        <v>588</v>
      </c>
      <c r="G323" s="812" t="s">
        <v>280</v>
      </c>
      <c r="H323" s="813" t="s">
        <v>588</v>
      </c>
      <c r="I323" s="813"/>
    </row>
    <row r="324" spans="1:9" ht="33.75" x14ac:dyDescent="0.2">
      <c r="A324" s="808"/>
      <c r="B324" s="809"/>
      <c r="C324" s="809"/>
      <c r="D324" s="810" t="s">
        <v>1023</v>
      </c>
      <c r="E324" s="811" t="s">
        <v>1024</v>
      </c>
      <c r="F324" s="812" t="s">
        <v>1025</v>
      </c>
      <c r="G324" s="812" t="s">
        <v>280</v>
      </c>
      <c r="H324" s="813" t="s">
        <v>1025</v>
      </c>
      <c r="I324" s="813"/>
    </row>
    <row r="325" spans="1:9" x14ac:dyDescent="0.2">
      <c r="A325" s="808"/>
      <c r="B325" s="809"/>
      <c r="C325" s="809"/>
      <c r="D325" s="810" t="s">
        <v>672</v>
      </c>
      <c r="E325" s="811" t="s">
        <v>673</v>
      </c>
      <c r="F325" s="812" t="s">
        <v>320</v>
      </c>
      <c r="G325" s="812" t="s">
        <v>280</v>
      </c>
      <c r="H325" s="813" t="s">
        <v>320</v>
      </c>
      <c r="I325" s="813"/>
    </row>
    <row r="326" spans="1:9" ht="22.5" x14ac:dyDescent="0.2">
      <c r="A326" s="808"/>
      <c r="B326" s="809"/>
      <c r="C326" s="809"/>
      <c r="D326" s="810" t="s">
        <v>729</v>
      </c>
      <c r="E326" s="811" t="s">
        <v>38</v>
      </c>
      <c r="F326" s="812" t="s">
        <v>1026</v>
      </c>
      <c r="G326" s="812" t="s">
        <v>280</v>
      </c>
      <c r="H326" s="813" t="s">
        <v>1026</v>
      </c>
      <c r="I326" s="813"/>
    </row>
    <row r="327" spans="1:9" ht="45" x14ac:dyDescent="0.2">
      <c r="A327" s="807"/>
      <c r="B327" s="821" t="s">
        <v>477</v>
      </c>
      <c r="C327" s="821"/>
      <c r="D327" s="822"/>
      <c r="E327" s="823" t="s">
        <v>478</v>
      </c>
      <c r="F327" s="824" t="s">
        <v>1027</v>
      </c>
      <c r="G327" s="824" t="s">
        <v>280</v>
      </c>
      <c r="H327" s="825" t="s">
        <v>1027</v>
      </c>
      <c r="I327" s="825"/>
    </row>
    <row r="328" spans="1:9" ht="67.5" x14ac:dyDescent="0.2">
      <c r="A328" s="808"/>
      <c r="B328" s="809"/>
      <c r="C328" s="809"/>
      <c r="D328" s="810" t="s">
        <v>487</v>
      </c>
      <c r="E328" s="811" t="s">
        <v>1028</v>
      </c>
      <c r="F328" s="812" t="s">
        <v>489</v>
      </c>
      <c r="G328" s="812" t="s">
        <v>280</v>
      </c>
      <c r="H328" s="813" t="s">
        <v>489</v>
      </c>
      <c r="I328" s="813"/>
    </row>
    <row r="329" spans="1:9" x14ac:dyDescent="0.2">
      <c r="A329" s="808"/>
      <c r="B329" s="809"/>
      <c r="C329" s="809"/>
      <c r="D329" s="810" t="s">
        <v>1029</v>
      </c>
      <c r="E329" s="811" t="s">
        <v>29</v>
      </c>
      <c r="F329" s="812" t="s">
        <v>1030</v>
      </c>
      <c r="G329" s="812" t="s">
        <v>280</v>
      </c>
      <c r="H329" s="813" t="s">
        <v>1030</v>
      </c>
      <c r="I329" s="813"/>
    </row>
    <row r="330" spans="1:9" x14ac:dyDescent="0.2">
      <c r="A330" s="808"/>
      <c r="B330" s="809"/>
      <c r="C330" s="809"/>
      <c r="D330" s="810" t="s">
        <v>569</v>
      </c>
      <c r="E330" s="811" t="s">
        <v>18</v>
      </c>
      <c r="F330" s="812" t="s">
        <v>1031</v>
      </c>
      <c r="G330" s="812" t="s">
        <v>280</v>
      </c>
      <c r="H330" s="813" t="s">
        <v>1031</v>
      </c>
      <c r="I330" s="813"/>
    </row>
    <row r="331" spans="1:9" x14ac:dyDescent="0.2">
      <c r="A331" s="808"/>
      <c r="B331" s="809"/>
      <c r="C331" s="809"/>
      <c r="D331" s="810" t="s">
        <v>664</v>
      </c>
      <c r="E331" s="811" t="s">
        <v>665</v>
      </c>
      <c r="F331" s="812" t="s">
        <v>1032</v>
      </c>
      <c r="G331" s="812" t="s">
        <v>280</v>
      </c>
      <c r="H331" s="813" t="s">
        <v>1032</v>
      </c>
      <c r="I331" s="813"/>
    </row>
    <row r="332" spans="1:9" x14ac:dyDescent="0.2">
      <c r="A332" s="808"/>
      <c r="B332" s="809"/>
      <c r="C332" s="809"/>
      <c r="D332" s="810" t="s">
        <v>571</v>
      </c>
      <c r="E332" s="811" t="s">
        <v>24</v>
      </c>
      <c r="F332" s="812" t="s">
        <v>1033</v>
      </c>
      <c r="G332" s="812" t="s">
        <v>280</v>
      </c>
      <c r="H332" s="813" t="s">
        <v>1033</v>
      </c>
      <c r="I332" s="813"/>
    </row>
    <row r="333" spans="1:9" x14ac:dyDescent="0.2">
      <c r="A333" s="808"/>
      <c r="B333" s="809"/>
      <c r="C333" s="809"/>
      <c r="D333" s="810" t="s">
        <v>573</v>
      </c>
      <c r="E333" s="811" t="s">
        <v>25</v>
      </c>
      <c r="F333" s="812" t="s">
        <v>1034</v>
      </c>
      <c r="G333" s="812" t="s">
        <v>280</v>
      </c>
      <c r="H333" s="813" t="s">
        <v>1034</v>
      </c>
      <c r="I333" s="813"/>
    </row>
    <row r="334" spans="1:9" x14ac:dyDescent="0.2">
      <c r="A334" s="808"/>
      <c r="B334" s="809"/>
      <c r="C334" s="809"/>
      <c r="D334" s="810" t="s">
        <v>575</v>
      </c>
      <c r="E334" s="811" t="s">
        <v>34</v>
      </c>
      <c r="F334" s="812" t="s">
        <v>1035</v>
      </c>
      <c r="G334" s="812" t="s">
        <v>280</v>
      </c>
      <c r="H334" s="813" t="s">
        <v>1035</v>
      </c>
      <c r="I334" s="813"/>
    </row>
    <row r="335" spans="1:9" x14ac:dyDescent="0.2">
      <c r="A335" s="808"/>
      <c r="B335" s="809"/>
      <c r="C335" s="809"/>
      <c r="D335" s="810" t="s">
        <v>600</v>
      </c>
      <c r="E335" s="811" t="s">
        <v>601</v>
      </c>
      <c r="F335" s="812" t="s">
        <v>1036</v>
      </c>
      <c r="G335" s="812" t="s">
        <v>280</v>
      </c>
      <c r="H335" s="813" t="s">
        <v>1036</v>
      </c>
      <c r="I335" s="813"/>
    </row>
    <row r="336" spans="1:9" x14ac:dyDescent="0.2">
      <c r="A336" s="808"/>
      <c r="B336" s="809"/>
      <c r="C336" s="809"/>
      <c r="D336" s="810" t="s">
        <v>577</v>
      </c>
      <c r="E336" s="811" t="s">
        <v>36</v>
      </c>
      <c r="F336" s="812" t="s">
        <v>1037</v>
      </c>
      <c r="G336" s="812" t="s">
        <v>280</v>
      </c>
      <c r="H336" s="813" t="s">
        <v>1037</v>
      </c>
      <c r="I336" s="813"/>
    </row>
    <row r="337" spans="1:9" ht="33.75" x14ac:dyDescent="0.2">
      <c r="A337" s="808"/>
      <c r="B337" s="809"/>
      <c r="C337" s="809"/>
      <c r="D337" s="810" t="s">
        <v>714</v>
      </c>
      <c r="E337" s="811" t="s">
        <v>715</v>
      </c>
      <c r="F337" s="812" t="s">
        <v>1038</v>
      </c>
      <c r="G337" s="812" t="s">
        <v>280</v>
      </c>
      <c r="H337" s="813" t="s">
        <v>1038</v>
      </c>
      <c r="I337" s="813"/>
    </row>
    <row r="338" spans="1:9" ht="33.75" x14ac:dyDescent="0.2">
      <c r="A338" s="808"/>
      <c r="B338" s="809"/>
      <c r="C338" s="809"/>
      <c r="D338" s="810" t="s">
        <v>717</v>
      </c>
      <c r="E338" s="811" t="s">
        <v>718</v>
      </c>
      <c r="F338" s="812" t="s">
        <v>706</v>
      </c>
      <c r="G338" s="812" t="s">
        <v>280</v>
      </c>
      <c r="H338" s="813" t="s">
        <v>706</v>
      </c>
      <c r="I338" s="813"/>
    </row>
    <row r="339" spans="1:9" ht="22.5" x14ac:dyDescent="0.2">
      <c r="A339" s="808"/>
      <c r="B339" s="809"/>
      <c r="C339" s="809"/>
      <c r="D339" s="810" t="s">
        <v>1039</v>
      </c>
      <c r="E339" s="811" t="s">
        <v>37</v>
      </c>
      <c r="F339" s="812" t="s">
        <v>1040</v>
      </c>
      <c r="G339" s="812" t="s">
        <v>280</v>
      </c>
      <c r="H339" s="813" t="s">
        <v>1040</v>
      </c>
      <c r="I339" s="813"/>
    </row>
    <row r="340" spans="1:9" x14ac:dyDescent="0.2">
      <c r="A340" s="808"/>
      <c r="B340" s="809"/>
      <c r="C340" s="809"/>
      <c r="D340" s="810" t="s">
        <v>672</v>
      </c>
      <c r="E340" s="811" t="s">
        <v>673</v>
      </c>
      <c r="F340" s="812" t="s">
        <v>936</v>
      </c>
      <c r="G340" s="812" t="s">
        <v>280</v>
      </c>
      <c r="H340" s="813" t="s">
        <v>936</v>
      </c>
      <c r="I340" s="813"/>
    </row>
    <row r="341" spans="1:9" ht="22.5" x14ac:dyDescent="0.2">
      <c r="A341" s="808"/>
      <c r="B341" s="809"/>
      <c r="C341" s="809"/>
      <c r="D341" s="810" t="s">
        <v>729</v>
      </c>
      <c r="E341" s="811" t="s">
        <v>38</v>
      </c>
      <c r="F341" s="812" t="s">
        <v>1041</v>
      </c>
      <c r="G341" s="812" t="s">
        <v>280</v>
      </c>
      <c r="H341" s="813" t="s">
        <v>1041</v>
      </c>
      <c r="I341" s="813"/>
    </row>
    <row r="342" spans="1:9" ht="67.5" x14ac:dyDescent="0.2">
      <c r="A342" s="808"/>
      <c r="B342" s="809"/>
      <c r="C342" s="809"/>
      <c r="D342" s="810" t="s">
        <v>1042</v>
      </c>
      <c r="E342" s="811" t="s">
        <v>1043</v>
      </c>
      <c r="F342" s="812" t="s">
        <v>482</v>
      </c>
      <c r="G342" s="812" t="s">
        <v>280</v>
      </c>
      <c r="H342" s="813" t="s">
        <v>482</v>
      </c>
      <c r="I342" s="813"/>
    </row>
    <row r="343" spans="1:9" ht="22.5" x14ac:dyDescent="0.2">
      <c r="A343" s="808"/>
      <c r="B343" s="809"/>
      <c r="C343" s="809"/>
      <c r="D343" s="810" t="s">
        <v>582</v>
      </c>
      <c r="E343" s="811" t="s">
        <v>583</v>
      </c>
      <c r="F343" s="812" t="s">
        <v>613</v>
      </c>
      <c r="G343" s="812" t="s">
        <v>280</v>
      </c>
      <c r="H343" s="813" t="s">
        <v>613</v>
      </c>
      <c r="I343" s="813"/>
    </row>
    <row r="344" spans="1:9" ht="67.5" x14ac:dyDescent="0.2">
      <c r="A344" s="807"/>
      <c r="B344" s="821" t="s">
        <v>490</v>
      </c>
      <c r="C344" s="821"/>
      <c r="D344" s="822"/>
      <c r="E344" s="823" t="s">
        <v>491</v>
      </c>
      <c r="F344" s="824" t="s">
        <v>492</v>
      </c>
      <c r="G344" s="824" t="s">
        <v>280</v>
      </c>
      <c r="H344" s="825" t="s">
        <v>492</v>
      </c>
      <c r="I344" s="825"/>
    </row>
    <row r="345" spans="1:9" x14ac:dyDescent="0.2">
      <c r="A345" s="808"/>
      <c r="B345" s="809"/>
      <c r="C345" s="809"/>
      <c r="D345" s="810" t="s">
        <v>1044</v>
      </c>
      <c r="E345" s="811" t="s">
        <v>27</v>
      </c>
      <c r="F345" s="812" t="s">
        <v>492</v>
      </c>
      <c r="G345" s="812" t="s">
        <v>280</v>
      </c>
      <c r="H345" s="813" t="s">
        <v>492</v>
      </c>
      <c r="I345" s="813"/>
    </row>
    <row r="346" spans="1:9" ht="22.5" x14ac:dyDescent="0.2">
      <c r="A346" s="807"/>
      <c r="B346" s="821" t="s">
        <v>495</v>
      </c>
      <c r="C346" s="821"/>
      <c r="D346" s="822"/>
      <c r="E346" s="823" t="s">
        <v>28</v>
      </c>
      <c r="F346" s="824" t="s">
        <v>1045</v>
      </c>
      <c r="G346" s="824" t="s">
        <v>280</v>
      </c>
      <c r="H346" s="825" t="s">
        <v>1045</v>
      </c>
      <c r="I346" s="825"/>
    </row>
    <row r="347" spans="1:9" x14ac:dyDescent="0.2">
      <c r="A347" s="808"/>
      <c r="B347" s="809"/>
      <c r="C347" s="809"/>
      <c r="D347" s="810" t="s">
        <v>1029</v>
      </c>
      <c r="E347" s="811" t="s">
        <v>29</v>
      </c>
      <c r="F347" s="812" t="s">
        <v>1045</v>
      </c>
      <c r="G347" s="812" t="s">
        <v>280</v>
      </c>
      <c r="H347" s="813" t="s">
        <v>1045</v>
      </c>
      <c r="I347" s="813"/>
    </row>
    <row r="348" spans="1:9" ht="15" x14ac:dyDescent="0.2">
      <c r="A348" s="807"/>
      <c r="B348" s="821" t="s">
        <v>1046</v>
      </c>
      <c r="C348" s="821"/>
      <c r="D348" s="822"/>
      <c r="E348" s="823" t="s">
        <v>1047</v>
      </c>
      <c r="F348" s="824" t="s">
        <v>1048</v>
      </c>
      <c r="G348" s="824" t="s">
        <v>280</v>
      </c>
      <c r="H348" s="825" t="s">
        <v>1048</v>
      </c>
      <c r="I348" s="825"/>
    </row>
    <row r="349" spans="1:9" x14ac:dyDescent="0.2">
      <c r="A349" s="808"/>
      <c r="B349" s="809"/>
      <c r="C349" s="809"/>
      <c r="D349" s="810" t="s">
        <v>1029</v>
      </c>
      <c r="E349" s="811" t="s">
        <v>29</v>
      </c>
      <c r="F349" s="812" t="s">
        <v>1048</v>
      </c>
      <c r="G349" s="812" t="s">
        <v>280</v>
      </c>
      <c r="H349" s="813" t="s">
        <v>1048</v>
      </c>
      <c r="I349" s="813"/>
    </row>
    <row r="350" spans="1:9" ht="15" x14ac:dyDescent="0.2">
      <c r="A350" s="807"/>
      <c r="B350" s="821" t="s">
        <v>501</v>
      </c>
      <c r="C350" s="821"/>
      <c r="D350" s="822"/>
      <c r="E350" s="823" t="s">
        <v>30</v>
      </c>
      <c r="F350" s="824" t="s">
        <v>502</v>
      </c>
      <c r="G350" s="824" t="s">
        <v>280</v>
      </c>
      <c r="H350" s="825" t="s">
        <v>502</v>
      </c>
      <c r="I350" s="825"/>
    </row>
    <row r="351" spans="1:9" ht="67.5" x14ac:dyDescent="0.2">
      <c r="A351" s="808"/>
      <c r="B351" s="809"/>
      <c r="C351" s="809"/>
      <c r="D351" s="810" t="s">
        <v>487</v>
      </c>
      <c r="E351" s="811" t="s">
        <v>1028</v>
      </c>
      <c r="F351" s="812" t="s">
        <v>504</v>
      </c>
      <c r="G351" s="812" t="s">
        <v>280</v>
      </c>
      <c r="H351" s="813" t="s">
        <v>504</v>
      </c>
      <c r="I351" s="813"/>
    </row>
    <row r="352" spans="1:9" x14ac:dyDescent="0.2">
      <c r="A352" s="808"/>
      <c r="B352" s="809"/>
      <c r="C352" s="809"/>
      <c r="D352" s="810" t="s">
        <v>1029</v>
      </c>
      <c r="E352" s="811" t="s">
        <v>29</v>
      </c>
      <c r="F352" s="812" t="s">
        <v>503</v>
      </c>
      <c r="G352" s="812" t="s">
        <v>280</v>
      </c>
      <c r="H352" s="813" t="s">
        <v>503</v>
      </c>
      <c r="I352" s="813"/>
    </row>
    <row r="353" spans="1:9" ht="15" x14ac:dyDescent="0.2">
      <c r="A353" s="807"/>
      <c r="B353" s="821" t="s">
        <v>505</v>
      </c>
      <c r="C353" s="821"/>
      <c r="D353" s="822"/>
      <c r="E353" s="823" t="s">
        <v>31</v>
      </c>
      <c r="F353" s="824" t="s">
        <v>1049</v>
      </c>
      <c r="G353" s="824" t="s">
        <v>1050</v>
      </c>
      <c r="H353" s="825" t="s">
        <v>1051</v>
      </c>
      <c r="I353" s="825"/>
    </row>
    <row r="354" spans="1:9" ht="22.5" x14ac:dyDescent="0.2">
      <c r="A354" s="808"/>
      <c r="B354" s="809"/>
      <c r="C354" s="809"/>
      <c r="D354" s="810" t="s">
        <v>685</v>
      </c>
      <c r="E354" s="811" t="s">
        <v>686</v>
      </c>
      <c r="F354" s="812" t="s">
        <v>1052</v>
      </c>
      <c r="G354" s="812" t="s">
        <v>936</v>
      </c>
      <c r="H354" s="813" t="s">
        <v>1053</v>
      </c>
      <c r="I354" s="813"/>
    </row>
    <row r="355" spans="1:9" x14ac:dyDescent="0.2">
      <c r="A355" s="808"/>
      <c r="B355" s="809"/>
      <c r="C355" s="809"/>
      <c r="D355" s="810" t="s">
        <v>569</v>
      </c>
      <c r="E355" s="811" t="s">
        <v>18</v>
      </c>
      <c r="F355" s="812" t="s">
        <v>1054</v>
      </c>
      <c r="G355" s="812" t="s">
        <v>1055</v>
      </c>
      <c r="H355" s="813" t="s">
        <v>1056</v>
      </c>
      <c r="I355" s="813"/>
    </row>
    <row r="356" spans="1:9" x14ac:dyDescent="0.2">
      <c r="A356" s="808"/>
      <c r="B356" s="809"/>
      <c r="C356" s="809"/>
      <c r="D356" s="810" t="s">
        <v>664</v>
      </c>
      <c r="E356" s="811" t="s">
        <v>665</v>
      </c>
      <c r="F356" s="812" t="s">
        <v>1057</v>
      </c>
      <c r="G356" s="812" t="s">
        <v>280</v>
      </c>
      <c r="H356" s="813" t="s">
        <v>1057</v>
      </c>
      <c r="I356" s="813"/>
    </row>
    <row r="357" spans="1:9" x14ac:dyDescent="0.2">
      <c r="A357" s="808"/>
      <c r="B357" s="809"/>
      <c r="C357" s="809"/>
      <c r="D357" s="810" t="s">
        <v>571</v>
      </c>
      <c r="E357" s="811" t="s">
        <v>24</v>
      </c>
      <c r="F357" s="812" t="s">
        <v>1058</v>
      </c>
      <c r="G357" s="812" t="s">
        <v>1059</v>
      </c>
      <c r="H357" s="813" t="s">
        <v>1060</v>
      </c>
      <c r="I357" s="813"/>
    </row>
    <row r="358" spans="1:9" x14ac:dyDescent="0.2">
      <c r="A358" s="808"/>
      <c r="B358" s="809"/>
      <c r="C358" s="809"/>
      <c r="D358" s="810" t="s">
        <v>573</v>
      </c>
      <c r="E358" s="811" t="s">
        <v>25</v>
      </c>
      <c r="F358" s="812" t="s">
        <v>1061</v>
      </c>
      <c r="G358" s="812" t="s">
        <v>280</v>
      </c>
      <c r="H358" s="813" t="s">
        <v>1061</v>
      </c>
      <c r="I358" s="813"/>
    </row>
    <row r="359" spans="1:9" ht="22.5" x14ac:dyDescent="0.2">
      <c r="A359" s="808"/>
      <c r="B359" s="809"/>
      <c r="C359" s="809"/>
      <c r="D359" s="810" t="s">
        <v>692</v>
      </c>
      <c r="E359" s="811" t="s">
        <v>693</v>
      </c>
      <c r="F359" s="812" t="s">
        <v>1062</v>
      </c>
      <c r="G359" s="812" t="s">
        <v>280</v>
      </c>
      <c r="H359" s="813" t="s">
        <v>1062</v>
      </c>
      <c r="I359" s="813"/>
    </row>
    <row r="360" spans="1:9" x14ac:dyDescent="0.2">
      <c r="A360" s="808"/>
      <c r="B360" s="809"/>
      <c r="C360" s="809"/>
      <c r="D360" s="810" t="s">
        <v>586</v>
      </c>
      <c r="E360" s="811" t="s">
        <v>587</v>
      </c>
      <c r="F360" s="812" t="s">
        <v>1063</v>
      </c>
      <c r="G360" s="812" t="s">
        <v>280</v>
      </c>
      <c r="H360" s="813" t="s">
        <v>1063</v>
      </c>
      <c r="I360" s="813"/>
    </row>
    <row r="361" spans="1:9" x14ac:dyDescent="0.2">
      <c r="A361" s="808"/>
      <c r="B361" s="809"/>
      <c r="C361" s="809"/>
      <c r="D361" s="810" t="s">
        <v>575</v>
      </c>
      <c r="E361" s="811" t="s">
        <v>34</v>
      </c>
      <c r="F361" s="812" t="s">
        <v>1064</v>
      </c>
      <c r="G361" s="812" t="s">
        <v>280</v>
      </c>
      <c r="H361" s="813" t="s">
        <v>1064</v>
      </c>
      <c r="I361" s="813"/>
    </row>
    <row r="362" spans="1:9" x14ac:dyDescent="0.2">
      <c r="A362" s="808"/>
      <c r="B362" s="809"/>
      <c r="C362" s="809"/>
      <c r="D362" s="810" t="s">
        <v>590</v>
      </c>
      <c r="E362" s="811" t="s">
        <v>35</v>
      </c>
      <c r="F362" s="812" t="s">
        <v>719</v>
      </c>
      <c r="G362" s="812" t="s">
        <v>280</v>
      </c>
      <c r="H362" s="813" t="s">
        <v>719</v>
      </c>
      <c r="I362" s="813"/>
    </row>
    <row r="363" spans="1:9" x14ac:dyDescent="0.2">
      <c r="A363" s="808"/>
      <c r="B363" s="809"/>
      <c r="C363" s="809"/>
      <c r="D363" s="810" t="s">
        <v>600</v>
      </c>
      <c r="E363" s="811" t="s">
        <v>601</v>
      </c>
      <c r="F363" s="812" t="s">
        <v>333</v>
      </c>
      <c r="G363" s="812" t="s">
        <v>280</v>
      </c>
      <c r="H363" s="813" t="s">
        <v>333</v>
      </c>
      <c r="I363" s="813"/>
    </row>
    <row r="364" spans="1:9" x14ac:dyDescent="0.2">
      <c r="A364" s="808"/>
      <c r="B364" s="809"/>
      <c r="C364" s="809"/>
      <c r="D364" s="810" t="s">
        <v>709</v>
      </c>
      <c r="E364" s="811" t="s">
        <v>710</v>
      </c>
      <c r="F364" s="812" t="s">
        <v>779</v>
      </c>
      <c r="G364" s="812" t="s">
        <v>1065</v>
      </c>
      <c r="H364" s="813" t="s">
        <v>1066</v>
      </c>
      <c r="I364" s="813"/>
    </row>
    <row r="365" spans="1:9" x14ac:dyDescent="0.2">
      <c r="A365" s="808"/>
      <c r="B365" s="809"/>
      <c r="C365" s="809"/>
      <c r="D365" s="810" t="s">
        <v>577</v>
      </c>
      <c r="E365" s="811" t="s">
        <v>36</v>
      </c>
      <c r="F365" s="812" t="s">
        <v>1067</v>
      </c>
      <c r="G365" s="812" t="s">
        <v>1068</v>
      </c>
      <c r="H365" s="813" t="s">
        <v>1069</v>
      </c>
      <c r="I365" s="813"/>
    </row>
    <row r="366" spans="1:9" ht="33.75" x14ac:dyDescent="0.2">
      <c r="A366" s="808"/>
      <c r="B366" s="809"/>
      <c r="C366" s="809"/>
      <c r="D366" s="810" t="s">
        <v>714</v>
      </c>
      <c r="E366" s="811" t="s">
        <v>715</v>
      </c>
      <c r="F366" s="812" t="s">
        <v>777</v>
      </c>
      <c r="G366" s="812" t="s">
        <v>280</v>
      </c>
      <c r="H366" s="813" t="s">
        <v>777</v>
      </c>
      <c r="I366" s="813"/>
    </row>
    <row r="367" spans="1:9" ht="33.75" x14ac:dyDescent="0.2">
      <c r="A367" s="808"/>
      <c r="B367" s="809"/>
      <c r="C367" s="809"/>
      <c r="D367" s="810" t="s">
        <v>717</v>
      </c>
      <c r="E367" s="811" t="s">
        <v>718</v>
      </c>
      <c r="F367" s="812" t="s">
        <v>298</v>
      </c>
      <c r="G367" s="812" t="s">
        <v>280</v>
      </c>
      <c r="H367" s="813" t="s">
        <v>298</v>
      </c>
      <c r="I367" s="813"/>
    </row>
    <row r="368" spans="1:9" ht="22.5" x14ac:dyDescent="0.2">
      <c r="A368" s="808"/>
      <c r="B368" s="809"/>
      <c r="C368" s="809"/>
      <c r="D368" s="810" t="s">
        <v>1039</v>
      </c>
      <c r="E368" s="811" t="s">
        <v>37</v>
      </c>
      <c r="F368" s="812" t="s">
        <v>1070</v>
      </c>
      <c r="G368" s="812" t="s">
        <v>280</v>
      </c>
      <c r="H368" s="813" t="s">
        <v>1070</v>
      </c>
      <c r="I368" s="813"/>
    </row>
    <row r="369" spans="1:9" x14ac:dyDescent="0.2">
      <c r="A369" s="808"/>
      <c r="B369" s="809"/>
      <c r="C369" s="809"/>
      <c r="D369" s="810" t="s">
        <v>672</v>
      </c>
      <c r="E369" s="811" t="s">
        <v>673</v>
      </c>
      <c r="F369" s="812" t="s">
        <v>1071</v>
      </c>
      <c r="G369" s="812" t="s">
        <v>280</v>
      </c>
      <c r="H369" s="813" t="s">
        <v>1071</v>
      </c>
      <c r="I369" s="813"/>
    </row>
    <row r="370" spans="1:9" ht="22.5" x14ac:dyDescent="0.2">
      <c r="A370" s="808"/>
      <c r="B370" s="809"/>
      <c r="C370" s="809"/>
      <c r="D370" s="810" t="s">
        <v>729</v>
      </c>
      <c r="E370" s="811" t="s">
        <v>38</v>
      </c>
      <c r="F370" s="812" t="s">
        <v>1072</v>
      </c>
      <c r="G370" s="812" t="s">
        <v>280</v>
      </c>
      <c r="H370" s="813" t="s">
        <v>1072</v>
      </c>
      <c r="I370" s="813"/>
    </row>
    <row r="371" spans="1:9" ht="22.5" x14ac:dyDescent="0.2">
      <c r="A371" s="808"/>
      <c r="B371" s="809"/>
      <c r="C371" s="809"/>
      <c r="D371" s="810" t="s">
        <v>644</v>
      </c>
      <c r="E371" s="811" t="s">
        <v>645</v>
      </c>
      <c r="F371" s="812" t="s">
        <v>703</v>
      </c>
      <c r="G371" s="812" t="s">
        <v>280</v>
      </c>
      <c r="H371" s="813" t="s">
        <v>703</v>
      </c>
      <c r="I371" s="813"/>
    </row>
    <row r="372" spans="1:9" ht="22.5" x14ac:dyDescent="0.2">
      <c r="A372" s="808"/>
      <c r="B372" s="809"/>
      <c r="C372" s="809"/>
      <c r="D372" s="810" t="s">
        <v>582</v>
      </c>
      <c r="E372" s="811" t="s">
        <v>583</v>
      </c>
      <c r="F372" s="812" t="s">
        <v>767</v>
      </c>
      <c r="G372" s="812" t="s">
        <v>1073</v>
      </c>
      <c r="H372" s="813" t="s">
        <v>1074</v>
      </c>
      <c r="I372" s="813"/>
    </row>
    <row r="373" spans="1:9" ht="22.5" x14ac:dyDescent="0.2">
      <c r="A373" s="807"/>
      <c r="B373" s="821" t="s">
        <v>507</v>
      </c>
      <c r="C373" s="821"/>
      <c r="D373" s="822"/>
      <c r="E373" s="823" t="s">
        <v>508</v>
      </c>
      <c r="F373" s="824" t="s">
        <v>1075</v>
      </c>
      <c r="G373" s="824" t="s">
        <v>967</v>
      </c>
      <c r="H373" s="825" t="s">
        <v>1076</v>
      </c>
      <c r="I373" s="825"/>
    </row>
    <row r="374" spans="1:9" x14ac:dyDescent="0.2">
      <c r="A374" s="808"/>
      <c r="B374" s="809"/>
      <c r="C374" s="809"/>
      <c r="D374" s="810" t="s">
        <v>569</v>
      </c>
      <c r="E374" s="811" t="s">
        <v>18</v>
      </c>
      <c r="F374" s="812" t="s">
        <v>280</v>
      </c>
      <c r="G374" s="812" t="s">
        <v>280</v>
      </c>
      <c r="H374" s="813" t="s">
        <v>280</v>
      </c>
      <c r="I374" s="813"/>
    </row>
    <row r="375" spans="1:9" x14ac:dyDescent="0.2">
      <c r="A375" s="808"/>
      <c r="B375" s="809"/>
      <c r="C375" s="809"/>
      <c r="D375" s="810" t="s">
        <v>664</v>
      </c>
      <c r="E375" s="811" t="s">
        <v>665</v>
      </c>
      <c r="F375" s="812" t="s">
        <v>280</v>
      </c>
      <c r="G375" s="812" t="s">
        <v>280</v>
      </c>
      <c r="H375" s="813" t="s">
        <v>280</v>
      </c>
      <c r="I375" s="813"/>
    </row>
    <row r="376" spans="1:9" x14ac:dyDescent="0.2">
      <c r="A376" s="808"/>
      <c r="B376" s="809"/>
      <c r="C376" s="809"/>
      <c r="D376" s="810" t="s">
        <v>571</v>
      </c>
      <c r="E376" s="811" t="s">
        <v>24</v>
      </c>
      <c r="F376" s="812" t="s">
        <v>1077</v>
      </c>
      <c r="G376" s="812" t="s">
        <v>280</v>
      </c>
      <c r="H376" s="813" t="s">
        <v>1077</v>
      </c>
      <c r="I376" s="813"/>
    </row>
    <row r="377" spans="1:9" x14ac:dyDescent="0.2">
      <c r="A377" s="808"/>
      <c r="B377" s="809"/>
      <c r="C377" s="809"/>
      <c r="D377" s="810" t="s">
        <v>573</v>
      </c>
      <c r="E377" s="811" t="s">
        <v>25</v>
      </c>
      <c r="F377" s="812" t="s">
        <v>280</v>
      </c>
      <c r="G377" s="812" t="s">
        <v>280</v>
      </c>
      <c r="H377" s="813" t="s">
        <v>280</v>
      </c>
      <c r="I377" s="813"/>
    </row>
    <row r="378" spans="1:9" x14ac:dyDescent="0.2">
      <c r="A378" s="808"/>
      <c r="B378" s="809"/>
      <c r="C378" s="809"/>
      <c r="D378" s="810" t="s">
        <v>586</v>
      </c>
      <c r="E378" s="811" t="s">
        <v>587</v>
      </c>
      <c r="F378" s="812" t="s">
        <v>731</v>
      </c>
      <c r="G378" s="812" t="s">
        <v>280</v>
      </c>
      <c r="H378" s="813" t="s">
        <v>731</v>
      </c>
      <c r="I378" s="813"/>
    </row>
    <row r="379" spans="1:9" x14ac:dyDescent="0.2">
      <c r="A379" s="808"/>
      <c r="B379" s="809"/>
      <c r="C379" s="809"/>
      <c r="D379" s="810" t="s">
        <v>575</v>
      </c>
      <c r="E379" s="811" t="s">
        <v>34</v>
      </c>
      <c r="F379" s="812" t="s">
        <v>367</v>
      </c>
      <c r="G379" s="812" t="s">
        <v>280</v>
      </c>
      <c r="H379" s="813" t="s">
        <v>367</v>
      </c>
      <c r="I379" s="813"/>
    </row>
    <row r="380" spans="1:9" x14ac:dyDescent="0.2">
      <c r="A380" s="808"/>
      <c r="B380" s="809"/>
      <c r="C380" s="809"/>
      <c r="D380" s="810" t="s">
        <v>577</v>
      </c>
      <c r="E380" s="811" t="s">
        <v>36</v>
      </c>
      <c r="F380" s="812" t="s">
        <v>1078</v>
      </c>
      <c r="G380" s="812" t="s">
        <v>280</v>
      </c>
      <c r="H380" s="813" t="s">
        <v>1078</v>
      </c>
      <c r="I380" s="813"/>
    </row>
    <row r="381" spans="1:9" ht="33.75" x14ac:dyDescent="0.2">
      <c r="A381" s="808"/>
      <c r="B381" s="809"/>
      <c r="C381" s="809"/>
      <c r="D381" s="810" t="s">
        <v>1023</v>
      </c>
      <c r="E381" s="811" t="s">
        <v>1024</v>
      </c>
      <c r="F381" s="812" t="s">
        <v>1079</v>
      </c>
      <c r="G381" s="812" t="s">
        <v>967</v>
      </c>
      <c r="H381" s="813" t="s">
        <v>1080</v>
      </c>
      <c r="I381" s="813"/>
    </row>
    <row r="382" spans="1:9" x14ac:dyDescent="0.2">
      <c r="A382" s="808"/>
      <c r="B382" s="809"/>
      <c r="C382" s="809"/>
      <c r="D382" s="810" t="s">
        <v>672</v>
      </c>
      <c r="E382" s="811" t="s">
        <v>673</v>
      </c>
      <c r="F382" s="812" t="s">
        <v>1081</v>
      </c>
      <c r="G382" s="812" t="s">
        <v>280</v>
      </c>
      <c r="H382" s="813" t="s">
        <v>1081</v>
      </c>
      <c r="I382" s="813"/>
    </row>
    <row r="383" spans="1:9" ht="22.5" x14ac:dyDescent="0.2">
      <c r="A383" s="808"/>
      <c r="B383" s="809"/>
      <c r="C383" s="809"/>
      <c r="D383" s="810" t="s">
        <v>729</v>
      </c>
      <c r="E383" s="811" t="s">
        <v>38</v>
      </c>
      <c r="F383" s="812" t="s">
        <v>280</v>
      </c>
      <c r="G383" s="812" t="s">
        <v>280</v>
      </c>
      <c r="H383" s="813" t="s">
        <v>280</v>
      </c>
      <c r="I383" s="813"/>
    </row>
    <row r="384" spans="1:9" ht="15" x14ac:dyDescent="0.2">
      <c r="A384" s="807"/>
      <c r="B384" s="821" t="s">
        <v>513</v>
      </c>
      <c r="C384" s="821"/>
      <c r="D384" s="822"/>
      <c r="E384" s="823" t="s">
        <v>40</v>
      </c>
      <c r="F384" s="824" t="s">
        <v>1082</v>
      </c>
      <c r="G384" s="824" t="s">
        <v>1083</v>
      </c>
      <c r="H384" s="825" t="s">
        <v>1084</v>
      </c>
      <c r="I384" s="825"/>
    </row>
    <row r="385" spans="1:9" ht="22.5" x14ac:dyDescent="0.2">
      <c r="A385" s="808"/>
      <c r="B385" s="809"/>
      <c r="C385" s="809"/>
      <c r="D385" s="810" t="s">
        <v>685</v>
      </c>
      <c r="E385" s="811" t="s">
        <v>686</v>
      </c>
      <c r="F385" s="812" t="s">
        <v>280</v>
      </c>
      <c r="G385" s="812" t="s">
        <v>280</v>
      </c>
      <c r="H385" s="813" t="s">
        <v>280</v>
      </c>
      <c r="I385" s="813"/>
    </row>
    <row r="386" spans="1:9" x14ac:dyDescent="0.2">
      <c r="A386" s="808"/>
      <c r="B386" s="809"/>
      <c r="C386" s="809"/>
      <c r="D386" s="810" t="s">
        <v>1029</v>
      </c>
      <c r="E386" s="811" t="s">
        <v>29</v>
      </c>
      <c r="F386" s="812" t="s">
        <v>1085</v>
      </c>
      <c r="G386" s="812" t="s">
        <v>1083</v>
      </c>
      <c r="H386" s="813" t="s">
        <v>1086</v>
      </c>
      <c r="I386" s="813"/>
    </row>
    <row r="387" spans="1:9" x14ac:dyDescent="0.2">
      <c r="A387" s="808"/>
      <c r="B387" s="809"/>
      <c r="C387" s="809"/>
      <c r="D387" s="810" t="s">
        <v>569</v>
      </c>
      <c r="E387" s="811" t="s">
        <v>18</v>
      </c>
      <c r="F387" s="812" t="s">
        <v>280</v>
      </c>
      <c r="G387" s="812" t="s">
        <v>280</v>
      </c>
      <c r="H387" s="813" t="s">
        <v>280</v>
      </c>
      <c r="I387" s="813"/>
    </row>
    <row r="388" spans="1:9" x14ac:dyDescent="0.2">
      <c r="A388" s="808"/>
      <c r="B388" s="809"/>
      <c r="C388" s="809"/>
      <c r="D388" s="810" t="s">
        <v>664</v>
      </c>
      <c r="E388" s="811" t="s">
        <v>665</v>
      </c>
      <c r="F388" s="812" t="s">
        <v>280</v>
      </c>
      <c r="G388" s="812" t="s">
        <v>280</v>
      </c>
      <c r="H388" s="813" t="s">
        <v>280</v>
      </c>
      <c r="I388" s="813"/>
    </row>
    <row r="389" spans="1:9" x14ac:dyDescent="0.2">
      <c r="A389" s="808"/>
      <c r="B389" s="809"/>
      <c r="C389" s="809"/>
      <c r="D389" s="810" t="s">
        <v>571</v>
      </c>
      <c r="E389" s="811" t="s">
        <v>24</v>
      </c>
      <c r="F389" s="812" t="s">
        <v>280</v>
      </c>
      <c r="G389" s="812" t="s">
        <v>280</v>
      </c>
      <c r="H389" s="813" t="s">
        <v>280</v>
      </c>
      <c r="I389" s="813"/>
    </row>
    <row r="390" spans="1:9" x14ac:dyDescent="0.2">
      <c r="A390" s="808"/>
      <c r="B390" s="809"/>
      <c r="C390" s="809"/>
      <c r="D390" s="810" t="s">
        <v>573</v>
      </c>
      <c r="E390" s="811" t="s">
        <v>25</v>
      </c>
      <c r="F390" s="812" t="s">
        <v>280</v>
      </c>
      <c r="G390" s="812" t="s">
        <v>280</v>
      </c>
      <c r="H390" s="813" t="s">
        <v>280</v>
      </c>
      <c r="I390" s="813"/>
    </row>
    <row r="391" spans="1:9" x14ac:dyDescent="0.2">
      <c r="A391" s="808"/>
      <c r="B391" s="809"/>
      <c r="C391" s="809"/>
      <c r="D391" s="810" t="s">
        <v>575</v>
      </c>
      <c r="E391" s="811" t="s">
        <v>34</v>
      </c>
      <c r="F391" s="812" t="s">
        <v>1087</v>
      </c>
      <c r="G391" s="812" t="s">
        <v>280</v>
      </c>
      <c r="H391" s="813" t="s">
        <v>1087</v>
      </c>
      <c r="I391" s="813"/>
    </row>
    <row r="392" spans="1:9" x14ac:dyDescent="0.2">
      <c r="A392" s="808"/>
      <c r="B392" s="809"/>
      <c r="C392" s="809"/>
      <c r="D392" s="810" t="s">
        <v>577</v>
      </c>
      <c r="E392" s="811" t="s">
        <v>36</v>
      </c>
      <c r="F392" s="812" t="s">
        <v>1088</v>
      </c>
      <c r="G392" s="812" t="s">
        <v>280</v>
      </c>
      <c r="H392" s="813" t="s">
        <v>1088</v>
      </c>
      <c r="I392" s="813"/>
    </row>
    <row r="393" spans="1:9" ht="22.5" x14ac:dyDescent="0.2">
      <c r="A393" s="808"/>
      <c r="B393" s="809"/>
      <c r="C393" s="809"/>
      <c r="D393" s="810" t="s">
        <v>729</v>
      </c>
      <c r="E393" s="811" t="s">
        <v>38</v>
      </c>
      <c r="F393" s="812" t="s">
        <v>280</v>
      </c>
      <c r="G393" s="812" t="s">
        <v>280</v>
      </c>
      <c r="H393" s="813" t="s">
        <v>280</v>
      </c>
      <c r="I393" s="813"/>
    </row>
    <row r="394" spans="1:9" ht="22.5" x14ac:dyDescent="0.2">
      <c r="A394" s="826" t="s">
        <v>517</v>
      </c>
      <c r="B394" s="827"/>
      <c r="C394" s="827"/>
      <c r="D394" s="826"/>
      <c r="E394" s="828" t="s">
        <v>518</v>
      </c>
      <c r="F394" s="829" t="s">
        <v>1089</v>
      </c>
      <c r="G394" s="829" t="s">
        <v>520</v>
      </c>
      <c r="H394" s="830" t="s">
        <v>1090</v>
      </c>
      <c r="I394" s="830"/>
    </row>
    <row r="395" spans="1:9" ht="15" x14ac:dyDescent="0.2">
      <c r="A395" s="807"/>
      <c r="B395" s="821" t="s">
        <v>522</v>
      </c>
      <c r="C395" s="821"/>
      <c r="D395" s="822"/>
      <c r="E395" s="823" t="s">
        <v>40</v>
      </c>
      <c r="F395" s="824" t="s">
        <v>1089</v>
      </c>
      <c r="G395" s="824" t="s">
        <v>520</v>
      </c>
      <c r="H395" s="825" t="s">
        <v>1090</v>
      </c>
      <c r="I395" s="825"/>
    </row>
    <row r="396" spans="1:9" x14ac:dyDescent="0.2">
      <c r="A396" s="808"/>
      <c r="B396" s="809"/>
      <c r="C396" s="809"/>
      <c r="D396" s="810" t="s">
        <v>1091</v>
      </c>
      <c r="E396" s="811" t="s">
        <v>29</v>
      </c>
      <c r="F396" s="812" t="s">
        <v>1092</v>
      </c>
      <c r="G396" s="812" t="s">
        <v>280</v>
      </c>
      <c r="H396" s="813" t="s">
        <v>1092</v>
      </c>
      <c r="I396" s="813"/>
    </row>
    <row r="397" spans="1:9" x14ac:dyDescent="0.2">
      <c r="A397" s="808"/>
      <c r="B397" s="809"/>
      <c r="C397" s="809"/>
      <c r="D397" s="810" t="s">
        <v>1093</v>
      </c>
      <c r="E397" s="811" t="s">
        <v>18</v>
      </c>
      <c r="F397" s="812" t="s">
        <v>1094</v>
      </c>
      <c r="G397" s="812" t="s">
        <v>1095</v>
      </c>
      <c r="H397" s="813" t="s">
        <v>1096</v>
      </c>
      <c r="I397" s="813"/>
    </row>
    <row r="398" spans="1:9" x14ac:dyDescent="0.2">
      <c r="A398" s="808"/>
      <c r="B398" s="809"/>
      <c r="C398" s="809"/>
      <c r="D398" s="810" t="s">
        <v>1097</v>
      </c>
      <c r="E398" s="811" t="s">
        <v>18</v>
      </c>
      <c r="F398" s="812" t="s">
        <v>1098</v>
      </c>
      <c r="G398" s="812" t="s">
        <v>1099</v>
      </c>
      <c r="H398" s="813" t="s">
        <v>1100</v>
      </c>
      <c r="I398" s="813"/>
    </row>
    <row r="399" spans="1:9" x14ac:dyDescent="0.2">
      <c r="A399" s="808"/>
      <c r="B399" s="809"/>
      <c r="C399" s="809"/>
      <c r="D399" s="810" t="s">
        <v>1101</v>
      </c>
      <c r="E399" s="811" t="s">
        <v>24</v>
      </c>
      <c r="F399" s="812" t="s">
        <v>1102</v>
      </c>
      <c r="G399" s="812" t="s">
        <v>1103</v>
      </c>
      <c r="H399" s="813" t="s">
        <v>1104</v>
      </c>
      <c r="I399" s="813"/>
    </row>
    <row r="400" spans="1:9" x14ac:dyDescent="0.2">
      <c r="A400" s="808"/>
      <c r="B400" s="809"/>
      <c r="C400" s="809"/>
      <c r="D400" s="810" t="s">
        <v>1105</v>
      </c>
      <c r="E400" s="811" t="s">
        <v>24</v>
      </c>
      <c r="F400" s="812" t="s">
        <v>1106</v>
      </c>
      <c r="G400" s="812" t="s">
        <v>1107</v>
      </c>
      <c r="H400" s="813" t="s">
        <v>1108</v>
      </c>
      <c r="I400" s="813"/>
    </row>
    <row r="401" spans="1:9" x14ac:dyDescent="0.2">
      <c r="A401" s="808"/>
      <c r="B401" s="809"/>
      <c r="C401" s="809"/>
      <c r="D401" s="810" t="s">
        <v>1109</v>
      </c>
      <c r="E401" s="811" t="s">
        <v>25</v>
      </c>
      <c r="F401" s="812" t="s">
        <v>1110</v>
      </c>
      <c r="G401" s="812" t="s">
        <v>1111</v>
      </c>
      <c r="H401" s="813" t="s">
        <v>1112</v>
      </c>
      <c r="I401" s="813"/>
    </row>
    <row r="402" spans="1:9" x14ac:dyDescent="0.2">
      <c r="A402" s="808"/>
      <c r="B402" s="809"/>
      <c r="C402" s="809"/>
      <c r="D402" s="810" t="s">
        <v>1113</v>
      </c>
      <c r="E402" s="811" t="s">
        <v>25</v>
      </c>
      <c r="F402" s="812" t="s">
        <v>1114</v>
      </c>
      <c r="G402" s="812" t="s">
        <v>1115</v>
      </c>
      <c r="H402" s="813" t="s">
        <v>1116</v>
      </c>
      <c r="I402" s="813"/>
    </row>
    <row r="403" spans="1:9" x14ac:dyDescent="0.2">
      <c r="A403" s="808"/>
      <c r="B403" s="809"/>
      <c r="C403" s="809"/>
      <c r="D403" s="810" t="s">
        <v>1117</v>
      </c>
      <c r="E403" s="811" t="s">
        <v>587</v>
      </c>
      <c r="F403" s="812" t="s">
        <v>1118</v>
      </c>
      <c r="G403" s="812" t="s">
        <v>1119</v>
      </c>
      <c r="H403" s="813" t="s">
        <v>1120</v>
      </c>
      <c r="I403" s="813"/>
    </row>
    <row r="404" spans="1:9" x14ac:dyDescent="0.2">
      <c r="A404" s="808"/>
      <c r="B404" s="809"/>
      <c r="C404" s="809"/>
      <c r="D404" s="810" t="s">
        <v>1121</v>
      </c>
      <c r="E404" s="811" t="s">
        <v>587</v>
      </c>
      <c r="F404" s="812" t="s">
        <v>1122</v>
      </c>
      <c r="G404" s="812" t="s">
        <v>1123</v>
      </c>
      <c r="H404" s="813" t="s">
        <v>1124</v>
      </c>
      <c r="I404" s="813"/>
    </row>
    <row r="405" spans="1:9" x14ac:dyDescent="0.2">
      <c r="A405" s="808"/>
      <c r="B405" s="809"/>
      <c r="C405" s="809"/>
      <c r="D405" s="810" t="s">
        <v>1125</v>
      </c>
      <c r="E405" s="811" t="s">
        <v>34</v>
      </c>
      <c r="F405" s="812" t="s">
        <v>1126</v>
      </c>
      <c r="G405" s="812" t="s">
        <v>280</v>
      </c>
      <c r="H405" s="813" t="s">
        <v>1126</v>
      </c>
      <c r="I405" s="813"/>
    </row>
    <row r="406" spans="1:9" x14ac:dyDescent="0.2">
      <c r="A406" s="808"/>
      <c r="B406" s="809"/>
      <c r="C406" s="809"/>
      <c r="D406" s="810" t="s">
        <v>1127</v>
      </c>
      <c r="E406" s="811" t="s">
        <v>34</v>
      </c>
      <c r="F406" s="812" t="s">
        <v>1128</v>
      </c>
      <c r="G406" s="812" t="s">
        <v>280</v>
      </c>
      <c r="H406" s="813" t="s">
        <v>1128</v>
      </c>
      <c r="I406" s="813"/>
    </row>
    <row r="407" spans="1:9" x14ac:dyDescent="0.2">
      <c r="A407" s="808"/>
      <c r="B407" s="809"/>
      <c r="C407" s="809"/>
      <c r="D407" s="810" t="s">
        <v>1129</v>
      </c>
      <c r="E407" s="811" t="s">
        <v>36</v>
      </c>
      <c r="F407" s="812" t="s">
        <v>1130</v>
      </c>
      <c r="G407" s="812" t="s">
        <v>1131</v>
      </c>
      <c r="H407" s="813" t="s">
        <v>1132</v>
      </c>
      <c r="I407" s="813"/>
    </row>
    <row r="408" spans="1:9" x14ac:dyDescent="0.2">
      <c r="A408" s="808"/>
      <c r="B408" s="809"/>
      <c r="C408" s="809"/>
      <c r="D408" s="810" t="s">
        <v>1133</v>
      </c>
      <c r="E408" s="811" t="s">
        <v>36</v>
      </c>
      <c r="F408" s="812" t="s">
        <v>1134</v>
      </c>
      <c r="G408" s="812" t="s">
        <v>1135</v>
      </c>
      <c r="H408" s="813" t="s">
        <v>1136</v>
      </c>
      <c r="I408" s="813"/>
    </row>
    <row r="409" spans="1:9" ht="22.5" x14ac:dyDescent="0.2">
      <c r="A409" s="808"/>
      <c r="B409" s="809"/>
      <c r="C409" s="809"/>
      <c r="D409" s="810" t="s">
        <v>1137</v>
      </c>
      <c r="E409" s="811" t="s">
        <v>37</v>
      </c>
      <c r="F409" s="812" t="s">
        <v>1138</v>
      </c>
      <c r="G409" s="812" t="s">
        <v>280</v>
      </c>
      <c r="H409" s="813" t="s">
        <v>1138</v>
      </c>
      <c r="I409" s="813"/>
    </row>
    <row r="410" spans="1:9" ht="22.5" x14ac:dyDescent="0.2">
      <c r="A410" s="808"/>
      <c r="B410" s="809"/>
      <c r="C410" s="809"/>
      <c r="D410" s="810" t="s">
        <v>1139</v>
      </c>
      <c r="E410" s="811" t="s">
        <v>37</v>
      </c>
      <c r="F410" s="812" t="s">
        <v>1140</v>
      </c>
      <c r="G410" s="812" t="s">
        <v>280</v>
      </c>
      <c r="H410" s="813" t="s">
        <v>1140</v>
      </c>
      <c r="I410" s="813"/>
    </row>
    <row r="411" spans="1:9" x14ac:dyDescent="0.2">
      <c r="A411" s="826" t="s">
        <v>532</v>
      </c>
      <c r="B411" s="827"/>
      <c r="C411" s="827"/>
      <c r="D411" s="826"/>
      <c r="E411" s="828" t="s">
        <v>41</v>
      </c>
      <c r="F411" s="829" t="s">
        <v>1141</v>
      </c>
      <c r="G411" s="829" t="s">
        <v>1142</v>
      </c>
      <c r="H411" s="830" t="s">
        <v>1143</v>
      </c>
      <c r="I411" s="830"/>
    </row>
    <row r="412" spans="1:9" ht="15" x14ac:dyDescent="0.2">
      <c r="A412" s="807"/>
      <c r="B412" s="821" t="s">
        <v>1144</v>
      </c>
      <c r="C412" s="821"/>
      <c r="D412" s="822"/>
      <c r="E412" s="823" t="s">
        <v>1145</v>
      </c>
      <c r="F412" s="824" t="s">
        <v>1146</v>
      </c>
      <c r="G412" s="824" t="s">
        <v>1147</v>
      </c>
      <c r="H412" s="825" t="s">
        <v>1148</v>
      </c>
      <c r="I412" s="825"/>
    </row>
    <row r="413" spans="1:9" ht="22.5" x14ac:dyDescent="0.2">
      <c r="A413" s="808"/>
      <c r="B413" s="809"/>
      <c r="C413" s="809"/>
      <c r="D413" s="810" t="s">
        <v>685</v>
      </c>
      <c r="E413" s="811" t="s">
        <v>686</v>
      </c>
      <c r="F413" s="812" t="s">
        <v>1149</v>
      </c>
      <c r="G413" s="812" t="s">
        <v>280</v>
      </c>
      <c r="H413" s="813" t="s">
        <v>1149</v>
      </c>
      <c r="I413" s="813"/>
    </row>
    <row r="414" spans="1:9" x14ac:dyDescent="0.2">
      <c r="A414" s="808"/>
      <c r="B414" s="809"/>
      <c r="C414" s="809"/>
      <c r="D414" s="810" t="s">
        <v>569</v>
      </c>
      <c r="E414" s="811" t="s">
        <v>18</v>
      </c>
      <c r="F414" s="812" t="s">
        <v>1150</v>
      </c>
      <c r="G414" s="812" t="s">
        <v>1151</v>
      </c>
      <c r="H414" s="813" t="s">
        <v>1152</v>
      </c>
      <c r="I414" s="813"/>
    </row>
    <row r="415" spans="1:9" x14ac:dyDescent="0.2">
      <c r="A415" s="808"/>
      <c r="B415" s="809"/>
      <c r="C415" s="809"/>
      <c r="D415" s="810" t="s">
        <v>664</v>
      </c>
      <c r="E415" s="811" t="s">
        <v>665</v>
      </c>
      <c r="F415" s="812" t="s">
        <v>1153</v>
      </c>
      <c r="G415" s="812" t="s">
        <v>958</v>
      </c>
      <c r="H415" s="813" t="s">
        <v>1154</v>
      </c>
      <c r="I415" s="813"/>
    </row>
    <row r="416" spans="1:9" x14ac:dyDescent="0.2">
      <c r="A416" s="808"/>
      <c r="B416" s="809"/>
      <c r="C416" s="809"/>
      <c r="D416" s="810" t="s">
        <v>571</v>
      </c>
      <c r="E416" s="811" t="s">
        <v>24</v>
      </c>
      <c r="F416" s="812" t="s">
        <v>1155</v>
      </c>
      <c r="G416" s="812" t="s">
        <v>1156</v>
      </c>
      <c r="H416" s="813" t="s">
        <v>1157</v>
      </c>
      <c r="I416" s="813"/>
    </row>
    <row r="417" spans="1:9" x14ac:dyDescent="0.2">
      <c r="A417" s="808"/>
      <c r="B417" s="809"/>
      <c r="C417" s="809"/>
      <c r="D417" s="810" t="s">
        <v>573</v>
      </c>
      <c r="E417" s="811" t="s">
        <v>25</v>
      </c>
      <c r="F417" s="812" t="s">
        <v>1158</v>
      </c>
      <c r="G417" s="812" t="s">
        <v>280</v>
      </c>
      <c r="H417" s="813" t="s">
        <v>1158</v>
      </c>
      <c r="I417" s="813"/>
    </row>
    <row r="418" spans="1:9" x14ac:dyDescent="0.2">
      <c r="A418" s="808"/>
      <c r="B418" s="809"/>
      <c r="C418" s="809"/>
      <c r="D418" s="810" t="s">
        <v>575</v>
      </c>
      <c r="E418" s="811" t="s">
        <v>34</v>
      </c>
      <c r="F418" s="812" t="s">
        <v>1159</v>
      </c>
      <c r="G418" s="812" t="s">
        <v>280</v>
      </c>
      <c r="H418" s="813" t="s">
        <v>1159</v>
      </c>
      <c r="I418" s="813"/>
    </row>
    <row r="419" spans="1:9" ht="22.5" x14ac:dyDescent="0.2">
      <c r="A419" s="808"/>
      <c r="B419" s="809"/>
      <c r="C419" s="809"/>
      <c r="D419" s="810" t="s">
        <v>704</v>
      </c>
      <c r="E419" s="811" t="s">
        <v>705</v>
      </c>
      <c r="F419" s="812" t="s">
        <v>813</v>
      </c>
      <c r="G419" s="812" t="s">
        <v>280</v>
      </c>
      <c r="H419" s="813" t="s">
        <v>813</v>
      </c>
      <c r="I419" s="813"/>
    </row>
    <row r="420" spans="1:9" x14ac:dyDescent="0.2">
      <c r="A420" s="808"/>
      <c r="B420" s="809"/>
      <c r="C420" s="809"/>
      <c r="D420" s="810" t="s">
        <v>590</v>
      </c>
      <c r="E420" s="811" t="s">
        <v>35</v>
      </c>
      <c r="F420" s="812" t="s">
        <v>777</v>
      </c>
      <c r="G420" s="812" t="s">
        <v>280</v>
      </c>
      <c r="H420" s="813" t="s">
        <v>777</v>
      </c>
      <c r="I420" s="813"/>
    </row>
    <row r="421" spans="1:9" x14ac:dyDescent="0.2">
      <c r="A421" s="808"/>
      <c r="B421" s="809"/>
      <c r="C421" s="809"/>
      <c r="D421" s="810" t="s">
        <v>600</v>
      </c>
      <c r="E421" s="811" t="s">
        <v>601</v>
      </c>
      <c r="F421" s="812" t="s">
        <v>1160</v>
      </c>
      <c r="G421" s="812" t="s">
        <v>280</v>
      </c>
      <c r="H421" s="813" t="s">
        <v>1160</v>
      </c>
      <c r="I421" s="813"/>
    </row>
    <row r="422" spans="1:9" x14ac:dyDescent="0.2">
      <c r="A422" s="808"/>
      <c r="B422" s="809"/>
      <c r="C422" s="809"/>
      <c r="D422" s="810" t="s">
        <v>577</v>
      </c>
      <c r="E422" s="811" t="s">
        <v>36</v>
      </c>
      <c r="F422" s="812" t="s">
        <v>1038</v>
      </c>
      <c r="G422" s="812" t="s">
        <v>280</v>
      </c>
      <c r="H422" s="813" t="s">
        <v>1038</v>
      </c>
      <c r="I422" s="813"/>
    </row>
    <row r="423" spans="1:9" ht="22.5" x14ac:dyDescent="0.2">
      <c r="A423" s="808"/>
      <c r="B423" s="809"/>
      <c r="C423" s="809"/>
      <c r="D423" s="810" t="s">
        <v>729</v>
      </c>
      <c r="E423" s="811" t="s">
        <v>38</v>
      </c>
      <c r="F423" s="812" t="s">
        <v>1161</v>
      </c>
      <c r="G423" s="812" t="s">
        <v>280</v>
      </c>
      <c r="H423" s="813" t="s">
        <v>1161</v>
      </c>
      <c r="I423" s="813"/>
    </row>
    <row r="424" spans="1:9" ht="15" x14ac:dyDescent="0.2">
      <c r="A424" s="807"/>
      <c r="B424" s="821" t="s">
        <v>534</v>
      </c>
      <c r="C424" s="821"/>
      <c r="D424" s="822"/>
      <c r="E424" s="823" t="s">
        <v>42</v>
      </c>
      <c r="F424" s="824" t="s">
        <v>1162</v>
      </c>
      <c r="G424" s="824" t="s">
        <v>1163</v>
      </c>
      <c r="H424" s="825" t="s">
        <v>1164</v>
      </c>
      <c r="I424" s="825"/>
    </row>
    <row r="425" spans="1:9" x14ac:dyDescent="0.2">
      <c r="A425" s="808"/>
      <c r="B425" s="809"/>
      <c r="C425" s="809"/>
      <c r="D425" s="810" t="s">
        <v>812</v>
      </c>
      <c r="E425" s="811" t="s">
        <v>43</v>
      </c>
      <c r="F425" s="812" t="s">
        <v>1165</v>
      </c>
      <c r="G425" s="812" t="s">
        <v>1166</v>
      </c>
      <c r="H425" s="813" t="s">
        <v>1167</v>
      </c>
      <c r="I425" s="813"/>
    </row>
    <row r="426" spans="1:9" x14ac:dyDescent="0.2">
      <c r="A426" s="808"/>
      <c r="B426" s="809"/>
      <c r="C426" s="809"/>
      <c r="D426" s="810" t="s">
        <v>1168</v>
      </c>
      <c r="E426" s="811" t="s">
        <v>1169</v>
      </c>
      <c r="F426" s="812" t="s">
        <v>1170</v>
      </c>
      <c r="G426" s="812" t="s">
        <v>1171</v>
      </c>
      <c r="H426" s="813" t="s">
        <v>538</v>
      </c>
      <c r="I426" s="813"/>
    </row>
    <row r="427" spans="1:9" ht="15" x14ac:dyDescent="0.2">
      <c r="A427" s="807"/>
      <c r="B427" s="821" t="s">
        <v>1172</v>
      </c>
      <c r="C427" s="821"/>
      <c r="D427" s="822"/>
      <c r="E427" s="823" t="s">
        <v>965</v>
      </c>
      <c r="F427" s="824" t="s">
        <v>1173</v>
      </c>
      <c r="G427" s="824" t="s">
        <v>280</v>
      </c>
      <c r="H427" s="825" t="s">
        <v>1173</v>
      </c>
      <c r="I427" s="825"/>
    </row>
    <row r="428" spans="1:9" ht="22.5" x14ac:dyDescent="0.2">
      <c r="A428" s="808"/>
      <c r="B428" s="809"/>
      <c r="C428" s="809"/>
      <c r="D428" s="810" t="s">
        <v>582</v>
      </c>
      <c r="E428" s="811" t="s">
        <v>583</v>
      </c>
      <c r="F428" s="812" t="s">
        <v>1173</v>
      </c>
      <c r="G428" s="812" t="s">
        <v>280</v>
      </c>
      <c r="H428" s="813" t="s">
        <v>1173</v>
      </c>
      <c r="I428" s="813"/>
    </row>
    <row r="429" spans="1:9" ht="22.5" x14ac:dyDescent="0.2">
      <c r="A429" s="826" t="s">
        <v>134</v>
      </c>
      <c r="B429" s="827"/>
      <c r="C429" s="827"/>
      <c r="D429" s="826"/>
      <c r="E429" s="828" t="s">
        <v>214</v>
      </c>
      <c r="F429" s="829" t="s">
        <v>1174</v>
      </c>
      <c r="G429" s="829" t="s">
        <v>1175</v>
      </c>
      <c r="H429" s="830" t="s">
        <v>1176</v>
      </c>
      <c r="I429" s="830"/>
    </row>
    <row r="430" spans="1:9" ht="15" x14ac:dyDescent="0.2">
      <c r="A430" s="807"/>
      <c r="B430" s="821" t="s">
        <v>135</v>
      </c>
      <c r="C430" s="821"/>
      <c r="D430" s="822"/>
      <c r="E430" s="823" t="s">
        <v>542</v>
      </c>
      <c r="F430" s="824" t="s">
        <v>1177</v>
      </c>
      <c r="G430" s="824" t="s">
        <v>1175</v>
      </c>
      <c r="H430" s="825" t="s">
        <v>1178</v>
      </c>
      <c r="I430" s="825"/>
    </row>
    <row r="431" spans="1:9" x14ac:dyDescent="0.2">
      <c r="A431" s="808"/>
      <c r="B431" s="809"/>
      <c r="C431" s="809"/>
      <c r="D431" s="810" t="s">
        <v>577</v>
      </c>
      <c r="E431" s="811" t="s">
        <v>36</v>
      </c>
      <c r="F431" s="812" t="s">
        <v>346</v>
      </c>
      <c r="G431" s="812" t="s">
        <v>280</v>
      </c>
      <c r="H431" s="813" t="s">
        <v>346</v>
      </c>
      <c r="I431" s="813"/>
    </row>
    <row r="432" spans="1:9" ht="22.5" x14ac:dyDescent="0.2">
      <c r="A432" s="808"/>
      <c r="B432" s="809"/>
      <c r="C432" s="809"/>
      <c r="D432" s="810" t="s">
        <v>141</v>
      </c>
      <c r="E432" s="811" t="s">
        <v>608</v>
      </c>
      <c r="F432" s="812" t="s">
        <v>1179</v>
      </c>
      <c r="G432" s="812" t="s">
        <v>1180</v>
      </c>
      <c r="H432" s="813" t="s">
        <v>1181</v>
      </c>
      <c r="I432" s="813"/>
    </row>
    <row r="433" spans="1:9" ht="22.5" x14ac:dyDescent="0.2">
      <c r="A433" s="808"/>
      <c r="B433" s="809"/>
      <c r="C433" s="809"/>
      <c r="D433" s="810" t="s">
        <v>93</v>
      </c>
      <c r="E433" s="811" t="s">
        <v>608</v>
      </c>
      <c r="F433" s="812" t="s">
        <v>1182</v>
      </c>
      <c r="G433" s="812" t="s">
        <v>1183</v>
      </c>
      <c r="H433" s="813" t="s">
        <v>1184</v>
      </c>
      <c r="I433" s="813"/>
    </row>
    <row r="434" spans="1:9" ht="15" x14ac:dyDescent="0.2">
      <c r="A434" s="807"/>
      <c r="B434" s="821" t="s">
        <v>547</v>
      </c>
      <c r="C434" s="821"/>
      <c r="D434" s="822"/>
      <c r="E434" s="823" t="s">
        <v>215</v>
      </c>
      <c r="F434" s="824" t="s">
        <v>1185</v>
      </c>
      <c r="G434" s="824" t="s">
        <v>280</v>
      </c>
      <c r="H434" s="825" t="s">
        <v>1185</v>
      </c>
      <c r="I434" s="825"/>
    </row>
    <row r="435" spans="1:9" ht="45" x14ac:dyDescent="0.2">
      <c r="A435" s="808"/>
      <c r="B435" s="809"/>
      <c r="C435" s="809"/>
      <c r="D435" s="810" t="s">
        <v>916</v>
      </c>
      <c r="E435" s="811" t="s">
        <v>917</v>
      </c>
      <c r="F435" s="812" t="s">
        <v>346</v>
      </c>
      <c r="G435" s="812" t="s">
        <v>280</v>
      </c>
      <c r="H435" s="813" t="s">
        <v>346</v>
      </c>
      <c r="I435" s="813"/>
    </row>
    <row r="436" spans="1:9" x14ac:dyDescent="0.2">
      <c r="A436" s="808"/>
      <c r="B436" s="809"/>
      <c r="C436" s="809"/>
      <c r="D436" s="810" t="s">
        <v>575</v>
      </c>
      <c r="E436" s="811" t="s">
        <v>34</v>
      </c>
      <c r="F436" s="812" t="s">
        <v>346</v>
      </c>
      <c r="G436" s="812" t="s">
        <v>280</v>
      </c>
      <c r="H436" s="813" t="s">
        <v>346</v>
      </c>
      <c r="I436" s="813"/>
    </row>
    <row r="437" spans="1:9" x14ac:dyDescent="0.2">
      <c r="A437" s="808"/>
      <c r="B437" s="809"/>
      <c r="C437" s="809"/>
      <c r="D437" s="810" t="s">
        <v>577</v>
      </c>
      <c r="E437" s="811" t="s">
        <v>36</v>
      </c>
      <c r="F437" s="812" t="s">
        <v>1186</v>
      </c>
      <c r="G437" s="812" t="s">
        <v>280</v>
      </c>
      <c r="H437" s="813" t="s">
        <v>1186</v>
      </c>
      <c r="I437" s="813"/>
    </row>
    <row r="438" spans="1:9" x14ac:dyDescent="0.2">
      <c r="A438" s="808"/>
      <c r="B438" s="809"/>
      <c r="C438" s="809"/>
      <c r="D438" s="810" t="s">
        <v>579</v>
      </c>
      <c r="E438" s="811" t="s">
        <v>580</v>
      </c>
      <c r="F438" s="812" t="s">
        <v>1187</v>
      </c>
      <c r="G438" s="812" t="s">
        <v>280</v>
      </c>
      <c r="H438" s="813" t="s">
        <v>1187</v>
      </c>
      <c r="I438" s="813"/>
    </row>
    <row r="439" spans="1:9" ht="15" x14ac:dyDescent="0.2">
      <c r="A439" s="807"/>
      <c r="B439" s="821" t="s">
        <v>1188</v>
      </c>
      <c r="C439" s="821"/>
      <c r="D439" s="822"/>
      <c r="E439" s="823" t="s">
        <v>1189</v>
      </c>
      <c r="F439" s="824" t="s">
        <v>1190</v>
      </c>
      <c r="G439" s="824" t="s">
        <v>280</v>
      </c>
      <c r="H439" s="825" t="s">
        <v>1190</v>
      </c>
      <c r="I439" s="825"/>
    </row>
    <row r="440" spans="1:9" x14ac:dyDescent="0.2">
      <c r="A440" s="808"/>
      <c r="B440" s="809"/>
      <c r="C440" s="809"/>
      <c r="D440" s="810" t="s">
        <v>577</v>
      </c>
      <c r="E440" s="811" t="s">
        <v>36</v>
      </c>
      <c r="F440" s="812" t="s">
        <v>1190</v>
      </c>
      <c r="G440" s="812" t="s">
        <v>280</v>
      </c>
      <c r="H440" s="813" t="s">
        <v>1190</v>
      </c>
      <c r="I440" s="813"/>
    </row>
    <row r="441" spans="1:9" ht="15" x14ac:dyDescent="0.2">
      <c r="A441" s="807"/>
      <c r="B441" s="821" t="s">
        <v>1191</v>
      </c>
      <c r="C441" s="821"/>
      <c r="D441" s="822"/>
      <c r="E441" s="823" t="s">
        <v>1192</v>
      </c>
      <c r="F441" s="824" t="s">
        <v>1193</v>
      </c>
      <c r="G441" s="824" t="s">
        <v>280</v>
      </c>
      <c r="H441" s="825" t="s">
        <v>1193</v>
      </c>
      <c r="I441" s="825"/>
    </row>
    <row r="442" spans="1:9" x14ac:dyDescent="0.2">
      <c r="A442" s="808"/>
      <c r="B442" s="809"/>
      <c r="C442" s="809"/>
      <c r="D442" s="810" t="s">
        <v>575</v>
      </c>
      <c r="E442" s="811" t="s">
        <v>34</v>
      </c>
      <c r="F442" s="812" t="s">
        <v>1194</v>
      </c>
      <c r="G442" s="812" t="s">
        <v>280</v>
      </c>
      <c r="H442" s="813" t="s">
        <v>1194</v>
      </c>
      <c r="I442" s="813"/>
    </row>
    <row r="443" spans="1:9" x14ac:dyDescent="0.2">
      <c r="A443" s="808"/>
      <c r="B443" s="809"/>
      <c r="C443" s="809"/>
      <c r="D443" s="810" t="s">
        <v>590</v>
      </c>
      <c r="E443" s="811" t="s">
        <v>35</v>
      </c>
      <c r="F443" s="812" t="s">
        <v>298</v>
      </c>
      <c r="G443" s="812" t="s">
        <v>280</v>
      </c>
      <c r="H443" s="813" t="s">
        <v>298</v>
      </c>
      <c r="I443" s="813"/>
    </row>
    <row r="444" spans="1:9" x14ac:dyDescent="0.2">
      <c r="A444" s="808"/>
      <c r="B444" s="809"/>
      <c r="C444" s="809"/>
      <c r="D444" s="810" t="s">
        <v>577</v>
      </c>
      <c r="E444" s="811" t="s">
        <v>36</v>
      </c>
      <c r="F444" s="812" t="s">
        <v>1195</v>
      </c>
      <c r="G444" s="812" t="s">
        <v>280</v>
      </c>
      <c r="H444" s="813" t="s">
        <v>1195</v>
      </c>
      <c r="I444" s="813"/>
    </row>
    <row r="445" spans="1:9" ht="15" x14ac:dyDescent="0.2">
      <c r="A445" s="807"/>
      <c r="B445" s="821" t="s">
        <v>1196</v>
      </c>
      <c r="C445" s="821"/>
      <c r="D445" s="822"/>
      <c r="E445" s="823" t="s">
        <v>217</v>
      </c>
      <c r="F445" s="824" t="s">
        <v>1197</v>
      </c>
      <c r="G445" s="824" t="s">
        <v>280</v>
      </c>
      <c r="H445" s="825" t="s">
        <v>1197</v>
      </c>
      <c r="I445" s="825"/>
    </row>
    <row r="446" spans="1:9" ht="45" x14ac:dyDescent="0.2">
      <c r="A446" s="808"/>
      <c r="B446" s="809"/>
      <c r="C446" s="809"/>
      <c r="D446" s="810" t="s">
        <v>460</v>
      </c>
      <c r="E446" s="811" t="s">
        <v>595</v>
      </c>
      <c r="F446" s="812" t="s">
        <v>659</v>
      </c>
      <c r="G446" s="812" t="s">
        <v>280</v>
      </c>
      <c r="H446" s="813" t="s">
        <v>659</v>
      </c>
      <c r="I446" s="813"/>
    </row>
    <row r="447" spans="1:9" x14ac:dyDescent="0.2">
      <c r="A447" s="808"/>
      <c r="B447" s="809"/>
      <c r="C447" s="809"/>
      <c r="D447" s="810" t="s">
        <v>575</v>
      </c>
      <c r="E447" s="811" t="s">
        <v>34</v>
      </c>
      <c r="F447" s="812" t="s">
        <v>1198</v>
      </c>
      <c r="G447" s="812" t="s">
        <v>280</v>
      </c>
      <c r="H447" s="813" t="s">
        <v>1198</v>
      </c>
      <c r="I447" s="813"/>
    </row>
    <row r="448" spans="1:9" x14ac:dyDescent="0.2">
      <c r="A448" s="808"/>
      <c r="B448" s="809"/>
      <c r="C448" s="809"/>
      <c r="D448" s="810" t="s">
        <v>577</v>
      </c>
      <c r="E448" s="811" t="s">
        <v>36</v>
      </c>
      <c r="F448" s="812" t="s">
        <v>1062</v>
      </c>
      <c r="G448" s="812" t="s">
        <v>280</v>
      </c>
      <c r="H448" s="813" t="s">
        <v>1062</v>
      </c>
      <c r="I448" s="813"/>
    </row>
    <row r="449" spans="1:9" ht="15" x14ac:dyDescent="0.2">
      <c r="A449" s="807"/>
      <c r="B449" s="821" t="s">
        <v>143</v>
      </c>
      <c r="C449" s="821"/>
      <c r="D449" s="822"/>
      <c r="E449" s="823" t="s">
        <v>1199</v>
      </c>
      <c r="F449" s="824" t="s">
        <v>1200</v>
      </c>
      <c r="G449" s="824" t="s">
        <v>280</v>
      </c>
      <c r="H449" s="825" t="s">
        <v>1200</v>
      </c>
      <c r="I449" s="825"/>
    </row>
    <row r="450" spans="1:9" x14ac:dyDescent="0.2">
      <c r="A450" s="808"/>
      <c r="B450" s="809"/>
      <c r="C450" s="809"/>
      <c r="D450" s="810" t="s">
        <v>575</v>
      </c>
      <c r="E450" s="811" t="s">
        <v>34</v>
      </c>
      <c r="F450" s="812" t="s">
        <v>1052</v>
      </c>
      <c r="G450" s="812" t="s">
        <v>280</v>
      </c>
      <c r="H450" s="813" t="s">
        <v>1052</v>
      </c>
      <c r="I450" s="813"/>
    </row>
    <row r="451" spans="1:9" x14ac:dyDescent="0.2">
      <c r="A451" s="808"/>
      <c r="B451" s="809"/>
      <c r="C451" s="809"/>
      <c r="D451" s="810" t="s">
        <v>590</v>
      </c>
      <c r="E451" s="811" t="s">
        <v>35</v>
      </c>
      <c r="F451" s="812" t="s">
        <v>1201</v>
      </c>
      <c r="G451" s="812" t="s">
        <v>280</v>
      </c>
      <c r="H451" s="813" t="s">
        <v>1201</v>
      </c>
      <c r="I451" s="813"/>
    </row>
    <row r="452" spans="1:9" x14ac:dyDescent="0.2">
      <c r="A452" s="808"/>
      <c r="B452" s="809"/>
      <c r="C452" s="809"/>
      <c r="D452" s="810" t="s">
        <v>577</v>
      </c>
      <c r="E452" s="811" t="s">
        <v>36</v>
      </c>
      <c r="F452" s="812" t="s">
        <v>1202</v>
      </c>
      <c r="G452" s="812" t="s">
        <v>280</v>
      </c>
      <c r="H452" s="813" t="s">
        <v>1202</v>
      </c>
      <c r="I452" s="813"/>
    </row>
    <row r="453" spans="1:9" ht="22.5" x14ac:dyDescent="0.2">
      <c r="A453" s="808"/>
      <c r="B453" s="809"/>
      <c r="C453" s="809"/>
      <c r="D453" s="810" t="s">
        <v>64</v>
      </c>
      <c r="E453" s="811" t="s">
        <v>608</v>
      </c>
      <c r="F453" s="812" t="s">
        <v>1203</v>
      </c>
      <c r="G453" s="812" t="s">
        <v>280</v>
      </c>
      <c r="H453" s="813" t="s">
        <v>1203</v>
      </c>
      <c r="I453" s="813"/>
    </row>
    <row r="454" spans="1:9" ht="33.75" x14ac:dyDescent="0.2">
      <c r="A454" s="807"/>
      <c r="B454" s="821" t="s">
        <v>549</v>
      </c>
      <c r="C454" s="821"/>
      <c r="D454" s="822"/>
      <c r="E454" s="823" t="s">
        <v>550</v>
      </c>
      <c r="F454" s="824" t="s">
        <v>561</v>
      </c>
      <c r="G454" s="824" t="s">
        <v>280</v>
      </c>
      <c r="H454" s="825" t="s">
        <v>561</v>
      </c>
      <c r="I454" s="825"/>
    </row>
    <row r="455" spans="1:9" x14ac:dyDescent="0.2">
      <c r="A455" s="808"/>
      <c r="B455" s="809"/>
      <c r="C455" s="809"/>
      <c r="D455" s="810" t="s">
        <v>579</v>
      </c>
      <c r="E455" s="811" t="s">
        <v>580</v>
      </c>
      <c r="F455" s="812" t="s">
        <v>561</v>
      </c>
      <c r="G455" s="812" t="s">
        <v>280</v>
      </c>
      <c r="H455" s="813" t="s">
        <v>561</v>
      </c>
      <c r="I455" s="813"/>
    </row>
    <row r="456" spans="1:9" ht="15" x14ac:dyDescent="0.2">
      <c r="A456" s="807"/>
      <c r="B456" s="821" t="s">
        <v>156</v>
      </c>
      <c r="C456" s="821"/>
      <c r="D456" s="822"/>
      <c r="E456" s="823" t="s">
        <v>40</v>
      </c>
      <c r="F456" s="824" t="s">
        <v>656</v>
      </c>
      <c r="G456" s="824" t="s">
        <v>280</v>
      </c>
      <c r="H456" s="825" t="s">
        <v>656</v>
      </c>
      <c r="I456" s="825"/>
    </row>
    <row r="457" spans="1:9" ht="45" x14ac:dyDescent="0.2">
      <c r="A457" s="808"/>
      <c r="B457" s="809"/>
      <c r="C457" s="809"/>
      <c r="D457" s="810" t="s">
        <v>460</v>
      </c>
      <c r="E457" s="811" t="s">
        <v>595</v>
      </c>
      <c r="F457" s="812" t="s">
        <v>280</v>
      </c>
      <c r="G457" s="812" t="s">
        <v>280</v>
      </c>
      <c r="H457" s="813" t="s">
        <v>280</v>
      </c>
      <c r="I457" s="813"/>
    </row>
    <row r="458" spans="1:9" x14ac:dyDescent="0.2">
      <c r="A458" s="808"/>
      <c r="B458" s="809"/>
      <c r="C458" s="809"/>
      <c r="D458" s="810" t="s">
        <v>575</v>
      </c>
      <c r="E458" s="811" t="s">
        <v>34</v>
      </c>
      <c r="F458" s="812" t="s">
        <v>333</v>
      </c>
      <c r="G458" s="812" t="s">
        <v>280</v>
      </c>
      <c r="H458" s="813" t="s">
        <v>333</v>
      </c>
      <c r="I458" s="813"/>
    </row>
    <row r="459" spans="1:9" x14ac:dyDescent="0.2">
      <c r="A459" s="808"/>
      <c r="B459" s="809"/>
      <c r="C459" s="809"/>
      <c r="D459" s="810" t="s">
        <v>590</v>
      </c>
      <c r="E459" s="811" t="s">
        <v>35</v>
      </c>
      <c r="F459" s="812" t="s">
        <v>756</v>
      </c>
      <c r="G459" s="812" t="s">
        <v>280</v>
      </c>
      <c r="H459" s="813" t="s">
        <v>756</v>
      </c>
      <c r="I459" s="813"/>
    </row>
    <row r="460" spans="1:9" x14ac:dyDescent="0.2">
      <c r="A460" s="808"/>
      <c r="B460" s="809"/>
      <c r="C460" s="809"/>
      <c r="D460" s="810" t="s">
        <v>600</v>
      </c>
      <c r="E460" s="811" t="s">
        <v>601</v>
      </c>
      <c r="F460" s="812" t="s">
        <v>731</v>
      </c>
      <c r="G460" s="812" t="s">
        <v>280</v>
      </c>
      <c r="H460" s="813" t="s">
        <v>731</v>
      </c>
      <c r="I460" s="813"/>
    </row>
    <row r="461" spans="1:9" x14ac:dyDescent="0.2">
      <c r="A461" s="808"/>
      <c r="B461" s="809"/>
      <c r="C461" s="809"/>
      <c r="D461" s="810" t="s">
        <v>577</v>
      </c>
      <c r="E461" s="811" t="s">
        <v>36</v>
      </c>
      <c r="F461" s="812" t="s">
        <v>394</v>
      </c>
      <c r="G461" s="812" t="s">
        <v>280</v>
      </c>
      <c r="H461" s="813" t="s">
        <v>394</v>
      </c>
      <c r="I461" s="813"/>
    </row>
    <row r="462" spans="1:9" ht="22.5" x14ac:dyDescent="0.2">
      <c r="A462" s="808"/>
      <c r="B462" s="809"/>
      <c r="C462" s="809"/>
      <c r="D462" s="810" t="s">
        <v>64</v>
      </c>
      <c r="E462" s="811" t="s">
        <v>608</v>
      </c>
      <c r="F462" s="812" t="s">
        <v>1204</v>
      </c>
      <c r="G462" s="812" t="s">
        <v>280</v>
      </c>
      <c r="H462" s="813" t="s">
        <v>1204</v>
      </c>
      <c r="I462" s="813"/>
    </row>
    <row r="463" spans="1:9" ht="22.5" x14ac:dyDescent="0.2">
      <c r="A463" s="826" t="s">
        <v>160</v>
      </c>
      <c r="B463" s="827"/>
      <c r="C463" s="827"/>
      <c r="D463" s="826"/>
      <c r="E463" s="828" t="s">
        <v>203</v>
      </c>
      <c r="F463" s="829" t="s">
        <v>1205</v>
      </c>
      <c r="G463" s="829" t="s">
        <v>280</v>
      </c>
      <c r="H463" s="830" t="s">
        <v>1205</v>
      </c>
      <c r="I463" s="830"/>
    </row>
    <row r="464" spans="1:9" ht="15" x14ac:dyDescent="0.2">
      <c r="A464" s="807"/>
      <c r="B464" s="821" t="s">
        <v>553</v>
      </c>
      <c r="C464" s="821"/>
      <c r="D464" s="822"/>
      <c r="E464" s="823" t="s">
        <v>554</v>
      </c>
      <c r="F464" s="824" t="s">
        <v>1206</v>
      </c>
      <c r="G464" s="824" t="s">
        <v>280</v>
      </c>
      <c r="H464" s="825" t="s">
        <v>1206</v>
      </c>
      <c r="I464" s="825"/>
    </row>
    <row r="465" spans="1:9" x14ac:dyDescent="0.2">
      <c r="A465" s="808"/>
      <c r="B465" s="809"/>
      <c r="C465" s="809"/>
      <c r="D465" s="810" t="s">
        <v>575</v>
      </c>
      <c r="E465" s="811" t="s">
        <v>34</v>
      </c>
      <c r="F465" s="812" t="s">
        <v>333</v>
      </c>
      <c r="G465" s="812" t="s">
        <v>280</v>
      </c>
      <c r="H465" s="813" t="s">
        <v>333</v>
      </c>
      <c r="I465" s="813"/>
    </row>
    <row r="466" spans="1:9" x14ac:dyDescent="0.2">
      <c r="A466" s="808"/>
      <c r="B466" s="809"/>
      <c r="C466" s="809"/>
      <c r="D466" s="810" t="s">
        <v>577</v>
      </c>
      <c r="E466" s="811" t="s">
        <v>36</v>
      </c>
      <c r="F466" s="812" t="s">
        <v>1207</v>
      </c>
      <c r="G466" s="812" t="s">
        <v>280</v>
      </c>
      <c r="H466" s="813" t="s">
        <v>1207</v>
      </c>
      <c r="I466" s="813"/>
    </row>
    <row r="467" spans="1:9" ht="15" x14ac:dyDescent="0.2">
      <c r="A467" s="807"/>
      <c r="B467" s="821" t="s">
        <v>161</v>
      </c>
      <c r="C467" s="821"/>
      <c r="D467" s="822"/>
      <c r="E467" s="823" t="s">
        <v>204</v>
      </c>
      <c r="F467" s="824" t="s">
        <v>1208</v>
      </c>
      <c r="G467" s="824" t="s">
        <v>280</v>
      </c>
      <c r="H467" s="825" t="s">
        <v>1208</v>
      </c>
      <c r="I467" s="825"/>
    </row>
    <row r="468" spans="1:9" ht="22.5" x14ac:dyDescent="0.2">
      <c r="A468" s="808"/>
      <c r="B468" s="809"/>
      <c r="C468" s="809"/>
      <c r="D468" s="810" t="s">
        <v>1209</v>
      </c>
      <c r="E468" s="811" t="s">
        <v>205</v>
      </c>
      <c r="F468" s="812" t="s">
        <v>1210</v>
      </c>
      <c r="G468" s="812" t="s">
        <v>280</v>
      </c>
      <c r="H468" s="813" t="s">
        <v>1210</v>
      </c>
      <c r="I468" s="813"/>
    </row>
    <row r="469" spans="1:9" ht="33.75" x14ac:dyDescent="0.2">
      <c r="A469" s="808"/>
      <c r="B469" s="809"/>
      <c r="C469" s="809"/>
      <c r="D469" s="810" t="s">
        <v>1211</v>
      </c>
      <c r="E469" s="811" t="s">
        <v>233</v>
      </c>
      <c r="F469" s="812" t="s">
        <v>290</v>
      </c>
      <c r="G469" s="812" t="s">
        <v>280</v>
      </c>
      <c r="H469" s="813" t="s">
        <v>290</v>
      </c>
      <c r="I469" s="813"/>
    </row>
    <row r="470" spans="1:9" x14ac:dyDescent="0.2">
      <c r="A470" s="808"/>
      <c r="B470" s="809"/>
      <c r="C470" s="809"/>
      <c r="D470" s="810" t="s">
        <v>575</v>
      </c>
      <c r="E470" s="811" t="s">
        <v>34</v>
      </c>
      <c r="F470" s="812" t="s">
        <v>1212</v>
      </c>
      <c r="G470" s="812" t="s">
        <v>1213</v>
      </c>
      <c r="H470" s="813" t="s">
        <v>1214</v>
      </c>
      <c r="I470" s="813"/>
    </row>
    <row r="471" spans="1:9" x14ac:dyDescent="0.2">
      <c r="A471" s="808"/>
      <c r="B471" s="809"/>
      <c r="C471" s="809"/>
      <c r="D471" s="810" t="s">
        <v>590</v>
      </c>
      <c r="E471" s="811" t="s">
        <v>35</v>
      </c>
      <c r="F471" s="812" t="s">
        <v>1215</v>
      </c>
      <c r="G471" s="812" t="s">
        <v>280</v>
      </c>
      <c r="H471" s="813" t="s">
        <v>1215</v>
      </c>
      <c r="I471" s="813"/>
    </row>
    <row r="472" spans="1:9" x14ac:dyDescent="0.2">
      <c r="A472" s="808"/>
      <c r="B472" s="809"/>
      <c r="C472" s="809"/>
      <c r="D472" s="810" t="s">
        <v>600</v>
      </c>
      <c r="E472" s="811" t="s">
        <v>601</v>
      </c>
      <c r="F472" s="812" t="s">
        <v>320</v>
      </c>
      <c r="G472" s="812" t="s">
        <v>280</v>
      </c>
      <c r="H472" s="813" t="s">
        <v>320</v>
      </c>
      <c r="I472" s="813"/>
    </row>
    <row r="473" spans="1:9" x14ac:dyDescent="0.2">
      <c r="A473" s="808"/>
      <c r="B473" s="809"/>
      <c r="C473" s="809"/>
      <c r="D473" s="810" t="s">
        <v>577</v>
      </c>
      <c r="E473" s="811" t="s">
        <v>36</v>
      </c>
      <c r="F473" s="812" t="s">
        <v>1216</v>
      </c>
      <c r="G473" s="812" t="s">
        <v>1217</v>
      </c>
      <c r="H473" s="813" t="s">
        <v>1218</v>
      </c>
      <c r="I473" s="813"/>
    </row>
    <row r="474" spans="1:9" x14ac:dyDescent="0.2">
      <c r="A474" s="808"/>
      <c r="B474" s="809"/>
      <c r="C474" s="809"/>
      <c r="D474" s="810" t="s">
        <v>712</v>
      </c>
      <c r="E474" s="811" t="s">
        <v>713</v>
      </c>
      <c r="F474" s="812" t="s">
        <v>1219</v>
      </c>
      <c r="G474" s="812" t="s">
        <v>280</v>
      </c>
      <c r="H474" s="813" t="s">
        <v>1219</v>
      </c>
      <c r="I474" s="813"/>
    </row>
    <row r="475" spans="1:9" x14ac:dyDescent="0.2">
      <c r="A475" s="808"/>
      <c r="B475" s="809"/>
      <c r="C475" s="809"/>
      <c r="D475" s="810" t="s">
        <v>579</v>
      </c>
      <c r="E475" s="811" t="s">
        <v>580</v>
      </c>
      <c r="F475" s="812" t="s">
        <v>314</v>
      </c>
      <c r="G475" s="812" t="s">
        <v>1220</v>
      </c>
      <c r="H475" s="813" t="s">
        <v>813</v>
      </c>
      <c r="I475" s="813"/>
    </row>
    <row r="476" spans="1:9" ht="22.5" x14ac:dyDescent="0.2">
      <c r="A476" s="808"/>
      <c r="B476" s="809"/>
      <c r="C476" s="809"/>
      <c r="D476" s="810" t="s">
        <v>64</v>
      </c>
      <c r="E476" s="811" t="s">
        <v>608</v>
      </c>
      <c r="F476" s="812" t="s">
        <v>1221</v>
      </c>
      <c r="G476" s="812" t="s">
        <v>280</v>
      </c>
      <c r="H476" s="813" t="s">
        <v>1221</v>
      </c>
      <c r="I476" s="813"/>
    </row>
    <row r="477" spans="1:9" ht="22.5" x14ac:dyDescent="0.2">
      <c r="A477" s="808"/>
      <c r="B477" s="809"/>
      <c r="C477" s="809"/>
      <c r="D477" s="810" t="s">
        <v>101</v>
      </c>
      <c r="E477" s="811" t="s">
        <v>646</v>
      </c>
      <c r="F477" s="812" t="s">
        <v>1222</v>
      </c>
      <c r="G477" s="812" t="s">
        <v>280</v>
      </c>
      <c r="H477" s="813" t="s">
        <v>1222</v>
      </c>
      <c r="I477" s="813"/>
    </row>
    <row r="478" spans="1:9" ht="15" x14ac:dyDescent="0.2">
      <c r="A478" s="807"/>
      <c r="B478" s="821" t="s">
        <v>1223</v>
      </c>
      <c r="C478" s="821"/>
      <c r="D478" s="822"/>
      <c r="E478" s="823" t="s">
        <v>206</v>
      </c>
      <c r="F478" s="824" t="s">
        <v>1224</v>
      </c>
      <c r="G478" s="824" t="s">
        <v>280</v>
      </c>
      <c r="H478" s="825" t="s">
        <v>1224</v>
      </c>
      <c r="I478" s="825"/>
    </row>
    <row r="479" spans="1:9" ht="22.5" x14ac:dyDescent="0.2">
      <c r="A479" s="808"/>
      <c r="B479" s="809"/>
      <c r="C479" s="809"/>
      <c r="D479" s="810" t="s">
        <v>1209</v>
      </c>
      <c r="E479" s="811" t="s">
        <v>205</v>
      </c>
      <c r="F479" s="812" t="s">
        <v>1225</v>
      </c>
      <c r="G479" s="812" t="s">
        <v>280</v>
      </c>
      <c r="H479" s="813" t="s">
        <v>1225</v>
      </c>
      <c r="I479" s="813"/>
    </row>
    <row r="480" spans="1:9" x14ac:dyDescent="0.2">
      <c r="A480" s="808"/>
      <c r="B480" s="809"/>
      <c r="C480" s="809"/>
      <c r="D480" s="810" t="s">
        <v>575</v>
      </c>
      <c r="E480" s="811" t="s">
        <v>34</v>
      </c>
      <c r="F480" s="812" t="s">
        <v>1226</v>
      </c>
      <c r="G480" s="812" t="s">
        <v>280</v>
      </c>
      <c r="H480" s="813" t="s">
        <v>1226</v>
      </c>
      <c r="I480" s="813"/>
    </row>
    <row r="481" spans="1:9" ht="15" x14ac:dyDescent="0.2">
      <c r="A481" s="807"/>
      <c r="B481" s="821" t="s">
        <v>1227</v>
      </c>
      <c r="C481" s="821"/>
      <c r="D481" s="822"/>
      <c r="E481" s="823" t="s">
        <v>207</v>
      </c>
      <c r="F481" s="824" t="s">
        <v>1228</v>
      </c>
      <c r="G481" s="824" t="s">
        <v>280</v>
      </c>
      <c r="H481" s="825" t="s">
        <v>1228</v>
      </c>
      <c r="I481" s="825"/>
    </row>
    <row r="482" spans="1:9" ht="22.5" x14ac:dyDescent="0.2">
      <c r="A482" s="808"/>
      <c r="B482" s="809"/>
      <c r="C482" s="809"/>
      <c r="D482" s="810" t="s">
        <v>1209</v>
      </c>
      <c r="E482" s="811" t="s">
        <v>205</v>
      </c>
      <c r="F482" s="812" t="s">
        <v>1228</v>
      </c>
      <c r="G482" s="812" t="s">
        <v>280</v>
      </c>
      <c r="H482" s="813" t="s">
        <v>1228</v>
      </c>
      <c r="I482" s="813"/>
    </row>
    <row r="483" spans="1:9" ht="15" x14ac:dyDescent="0.2">
      <c r="A483" s="807"/>
      <c r="B483" s="821" t="s">
        <v>1229</v>
      </c>
      <c r="C483" s="821"/>
      <c r="D483" s="822"/>
      <c r="E483" s="823" t="s">
        <v>234</v>
      </c>
      <c r="F483" s="824" t="s">
        <v>1230</v>
      </c>
      <c r="G483" s="824" t="s">
        <v>280</v>
      </c>
      <c r="H483" s="825" t="s">
        <v>1230</v>
      </c>
      <c r="I483" s="825"/>
    </row>
    <row r="484" spans="1:9" ht="56.25" x14ac:dyDescent="0.2">
      <c r="A484" s="808"/>
      <c r="B484" s="809"/>
      <c r="C484" s="809"/>
      <c r="D484" s="810" t="s">
        <v>1231</v>
      </c>
      <c r="E484" s="811" t="s">
        <v>1232</v>
      </c>
      <c r="F484" s="812" t="s">
        <v>1230</v>
      </c>
      <c r="G484" s="812" t="s">
        <v>280</v>
      </c>
      <c r="H484" s="813" t="s">
        <v>1230</v>
      </c>
      <c r="I484" s="813"/>
    </row>
    <row r="485" spans="1:9" ht="15" x14ac:dyDescent="0.2">
      <c r="A485" s="807"/>
      <c r="B485" s="821" t="s">
        <v>1233</v>
      </c>
      <c r="C485" s="821"/>
      <c r="D485" s="822"/>
      <c r="E485" s="823" t="s">
        <v>40</v>
      </c>
      <c r="F485" s="824" t="s">
        <v>1234</v>
      </c>
      <c r="G485" s="824" t="s">
        <v>280</v>
      </c>
      <c r="H485" s="825" t="s">
        <v>1234</v>
      </c>
      <c r="I485" s="825"/>
    </row>
    <row r="486" spans="1:9" x14ac:dyDescent="0.2">
      <c r="A486" s="808"/>
      <c r="B486" s="809"/>
      <c r="C486" s="809"/>
      <c r="D486" s="810" t="s">
        <v>586</v>
      </c>
      <c r="E486" s="811" t="s">
        <v>587</v>
      </c>
      <c r="F486" s="812" t="s">
        <v>1235</v>
      </c>
      <c r="G486" s="812" t="s">
        <v>280</v>
      </c>
      <c r="H486" s="813" t="s">
        <v>1235</v>
      </c>
      <c r="I486" s="813"/>
    </row>
    <row r="487" spans="1:9" x14ac:dyDescent="0.2">
      <c r="A487" s="808"/>
      <c r="B487" s="809"/>
      <c r="C487" s="809"/>
      <c r="D487" s="810" t="s">
        <v>575</v>
      </c>
      <c r="E487" s="811" t="s">
        <v>34</v>
      </c>
      <c r="F487" s="812" t="s">
        <v>1236</v>
      </c>
      <c r="G487" s="812" t="s">
        <v>280</v>
      </c>
      <c r="H487" s="813" t="s">
        <v>1236</v>
      </c>
      <c r="I487" s="813"/>
    </row>
    <row r="488" spans="1:9" x14ac:dyDescent="0.2">
      <c r="A488" s="808"/>
      <c r="B488" s="809"/>
      <c r="C488" s="809"/>
      <c r="D488" s="810" t="s">
        <v>577</v>
      </c>
      <c r="E488" s="811" t="s">
        <v>36</v>
      </c>
      <c r="F488" s="812" t="s">
        <v>1237</v>
      </c>
      <c r="G488" s="812" t="s">
        <v>280</v>
      </c>
      <c r="H488" s="813" t="s">
        <v>1237</v>
      </c>
      <c r="I488" s="813"/>
    </row>
    <row r="489" spans="1:9" x14ac:dyDescent="0.2">
      <c r="A489" s="826" t="s">
        <v>167</v>
      </c>
      <c r="B489" s="827"/>
      <c r="C489" s="827"/>
      <c r="D489" s="826"/>
      <c r="E489" s="828" t="s">
        <v>1238</v>
      </c>
      <c r="F489" s="829" t="s">
        <v>1239</v>
      </c>
      <c r="G489" s="829" t="s">
        <v>280</v>
      </c>
      <c r="H489" s="830" t="s">
        <v>1239</v>
      </c>
      <c r="I489" s="830"/>
    </row>
    <row r="490" spans="1:9" ht="15" x14ac:dyDescent="0.2">
      <c r="A490" s="807"/>
      <c r="B490" s="821" t="s">
        <v>168</v>
      </c>
      <c r="C490" s="821"/>
      <c r="D490" s="822"/>
      <c r="E490" s="823" t="s">
        <v>1240</v>
      </c>
      <c r="F490" s="824" t="s">
        <v>1241</v>
      </c>
      <c r="G490" s="824" t="s">
        <v>280</v>
      </c>
      <c r="H490" s="825" t="s">
        <v>1241</v>
      </c>
      <c r="I490" s="825"/>
    </row>
    <row r="491" spans="1:9" x14ac:dyDescent="0.2">
      <c r="A491" s="808"/>
      <c r="B491" s="809"/>
      <c r="C491" s="809"/>
      <c r="D491" s="810" t="s">
        <v>571</v>
      </c>
      <c r="E491" s="811" t="s">
        <v>24</v>
      </c>
      <c r="F491" s="812" t="s">
        <v>441</v>
      </c>
      <c r="G491" s="812" t="s">
        <v>280</v>
      </c>
      <c r="H491" s="813" t="s">
        <v>441</v>
      </c>
      <c r="I491" s="813"/>
    </row>
    <row r="492" spans="1:9" x14ac:dyDescent="0.2">
      <c r="A492" s="808"/>
      <c r="B492" s="809"/>
      <c r="C492" s="809"/>
      <c r="D492" s="810" t="s">
        <v>573</v>
      </c>
      <c r="E492" s="811" t="s">
        <v>25</v>
      </c>
      <c r="F492" s="812" t="s">
        <v>867</v>
      </c>
      <c r="G492" s="812" t="s">
        <v>1242</v>
      </c>
      <c r="H492" s="813" t="s">
        <v>778</v>
      </c>
      <c r="I492" s="813"/>
    </row>
    <row r="493" spans="1:9" x14ac:dyDescent="0.2">
      <c r="A493" s="808"/>
      <c r="B493" s="809"/>
      <c r="C493" s="809"/>
      <c r="D493" s="810" t="s">
        <v>586</v>
      </c>
      <c r="E493" s="811" t="s">
        <v>587</v>
      </c>
      <c r="F493" s="812" t="s">
        <v>394</v>
      </c>
      <c r="G493" s="812" t="s">
        <v>613</v>
      </c>
      <c r="H493" s="813" t="s">
        <v>1243</v>
      </c>
      <c r="I493" s="813"/>
    </row>
    <row r="494" spans="1:9" x14ac:dyDescent="0.2">
      <c r="A494" s="808"/>
      <c r="B494" s="809"/>
      <c r="C494" s="809"/>
      <c r="D494" s="810" t="s">
        <v>575</v>
      </c>
      <c r="E494" s="811" t="s">
        <v>34</v>
      </c>
      <c r="F494" s="812" t="s">
        <v>1244</v>
      </c>
      <c r="G494" s="812" t="s">
        <v>280</v>
      </c>
      <c r="H494" s="813" t="s">
        <v>1244</v>
      </c>
      <c r="I494" s="813"/>
    </row>
    <row r="495" spans="1:9" ht="22.5" x14ac:dyDescent="0.2">
      <c r="A495" s="808"/>
      <c r="B495" s="809"/>
      <c r="C495" s="809"/>
      <c r="D495" s="810" t="s">
        <v>701</v>
      </c>
      <c r="E495" s="811" t="s">
        <v>702</v>
      </c>
      <c r="F495" s="812" t="s">
        <v>334</v>
      </c>
      <c r="G495" s="812" t="s">
        <v>280</v>
      </c>
      <c r="H495" s="813" t="s">
        <v>334</v>
      </c>
      <c r="I495" s="813"/>
    </row>
    <row r="496" spans="1:9" x14ac:dyDescent="0.2">
      <c r="A496" s="808"/>
      <c r="B496" s="809"/>
      <c r="C496" s="809"/>
      <c r="D496" s="810" t="s">
        <v>590</v>
      </c>
      <c r="E496" s="811" t="s">
        <v>35</v>
      </c>
      <c r="F496" s="812" t="s">
        <v>1245</v>
      </c>
      <c r="G496" s="812" t="s">
        <v>280</v>
      </c>
      <c r="H496" s="813" t="s">
        <v>1245</v>
      </c>
      <c r="I496" s="813"/>
    </row>
    <row r="497" spans="1:9" x14ac:dyDescent="0.2">
      <c r="A497" s="808"/>
      <c r="B497" s="809"/>
      <c r="C497" s="809"/>
      <c r="D497" s="810" t="s">
        <v>577</v>
      </c>
      <c r="E497" s="811" t="s">
        <v>36</v>
      </c>
      <c r="F497" s="812" t="s">
        <v>441</v>
      </c>
      <c r="G497" s="812" t="s">
        <v>280</v>
      </c>
      <c r="H497" s="813" t="s">
        <v>441</v>
      </c>
      <c r="I497" s="813"/>
    </row>
    <row r="498" spans="1:9" x14ac:dyDescent="0.2">
      <c r="A498" s="808"/>
      <c r="B498" s="809"/>
      <c r="C498" s="809"/>
      <c r="D498" s="810" t="s">
        <v>579</v>
      </c>
      <c r="E498" s="811" t="s">
        <v>580</v>
      </c>
      <c r="F498" s="812" t="s">
        <v>588</v>
      </c>
      <c r="G498" s="812" t="s">
        <v>280</v>
      </c>
      <c r="H498" s="813" t="s">
        <v>588</v>
      </c>
      <c r="I498" s="813"/>
    </row>
    <row r="499" spans="1:9" ht="22.5" x14ac:dyDescent="0.2">
      <c r="A499" s="808"/>
      <c r="B499" s="809"/>
      <c r="C499" s="809"/>
      <c r="D499" s="810" t="s">
        <v>64</v>
      </c>
      <c r="E499" s="811" t="s">
        <v>608</v>
      </c>
      <c r="F499" s="812" t="s">
        <v>471</v>
      </c>
      <c r="G499" s="812" t="s">
        <v>280</v>
      </c>
      <c r="H499" s="813" t="s">
        <v>471</v>
      </c>
      <c r="I499" s="813"/>
    </row>
    <row r="500" spans="1:9" ht="22.5" x14ac:dyDescent="0.2">
      <c r="A500" s="808"/>
      <c r="B500" s="809"/>
      <c r="C500" s="809"/>
      <c r="D500" s="810" t="s">
        <v>101</v>
      </c>
      <c r="E500" s="811" t="s">
        <v>646</v>
      </c>
      <c r="F500" s="812" t="s">
        <v>761</v>
      </c>
      <c r="G500" s="812" t="s">
        <v>280</v>
      </c>
      <c r="H500" s="813" t="s">
        <v>761</v>
      </c>
      <c r="I500" s="813"/>
    </row>
    <row r="501" spans="1:9" ht="15" x14ac:dyDescent="0.2">
      <c r="A501" s="807"/>
      <c r="B501" s="821" t="s">
        <v>1246</v>
      </c>
      <c r="C501" s="821"/>
      <c r="D501" s="822"/>
      <c r="E501" s="823" t="s">
        <v>40</v>
      </c>
      <c r="F501" s="824" t="s">
        <v>1247</v>
      </c>
      <c r="G501" s="824" t="s">
        <v>280</v>
      </c>
      <c r="H501" s="825" t="s">
        <v>1247</v>
      </c>
      <c r="I501" s="825"/>
    </row>
    <row r="502" spans="1:9" ht="67.5" x14ac:dyDescent="0.2">
      <c r="A502" s="808"/>
      <c r="B502" s="809"/>
      <c r="C502" s="809"/>
      <c r="D502" s="810" t="s">
        <v>484</v>
      </c>
      <c r="E502" s="811" t="s">
        <v>1001</v>
      </c>
      <c r="F502" s="812" t="s">
        <v>1248</v>
      </c>
      <c r="G502" s="812" t="s">
        <v>280</v>
      </c>
      <c r="H502" s="813" t="s">
        <v>1248</v>
      </c>
      <c r="I502" s="813"/>
    </row>
    <row r="503" spans="1:9" x14ac:dyDescent="0.2">
      <c r="A503" s="808"/>
      <c r="B503" s="809"/>
      <c r="C503" s="809"/>
      <c r="D503" s="810" t="s">
        <v>586</v>
      </c>
      <c r="E503" s="811" t="s">
        <v>587</v>
      </c>
      <c r="F503" s="812" t="s">
        <v>736</v>
      </c>
      <c r="G503" s="812" t="s">
        <v>280</v>
      </c>
      <c r="H503" s="813" t="s">
        <v>736</v>
      </c>
      <c r="I503" s="813"/>
    </row>
    <row r="504" spans="1:9" x14ac:dyDescent="0.2">
      <c r="A504" s="808"/>
      <c r="B504" s="809"/>
      <c r="C504" s="809"/>
      <c r="D504" s="810" t="s">
        <v>575</v>
      </c>
      <c r="E504" s="811" t="s">
        <v>34</v>
      </c>
      <c r="F504" s="812" t="s">
        <v>1249</v>
      </c>
      <c r="G504" s="812" t="s">
        <v>280</v>
      </c>
      <c r="H504" s="813" t="s">
        <v>1249</v>
      </c>
      <c r="I504" s="813"/>
    </row>
    <row r="505" spans="1:9" x14ac:dyDescent="0.2">
      <c r="A505" s="808"/>
      <c r="B505" s="809"/>
      <c r="C505" s="809"/>
      <c r="D505" s="810" t="s">
        <v>600</v>
      </c>
      <c r="E505" s="811" t="s">
        <v>601</v>
      </c>
      <c r="F505" s="812" t="s">
        <v>323</v>
      </c>
      <c r="G505" s="812" t="s">
        <v>280</v>
      </c>
      <c r="H505" s="813" t="s">
        <v>323</v>
      </c>
      <c r="I505" s="813"/>
    </row>
    <row r="506" spans="1:9" x14ac:dyDescent="0.2">
      <c r="A506" s="808"/>
      <c r="B506" s="809"/>
      <c r="C506" s="809"/>
      <c r="D506" s="810" t="s">
        <v>577</v>
      </c>
      <c r="E506" s="811" t="s">
        <v>36</v>
      </c>
      <c r="F506" s="812" t="s">
        <v>1250</v>
      </c>
      <c r="G506" s="812" t="s">
        <v>280</v>
      </c>
      <c r="H506" s="813" t="s">
        <v>1250</v>
      </c>
      <c r="I506" s="813"/>
    </row>
    <row r="507" spans="1:9" x14ac:dyDescent="0.2">
      <c r="A507" s="808"/>
      <c r="B507" s="809"/>
      <c r="C507" s="809"/>
      <c r="D507" s="810" t="s">
        <v>579</v>
      </c>
      <c r="E507" s="811" t="s">
        <v>580</v>
      </c>
      <c r="F507" s="812" t="s">
        <v>387</v>
      </c>
      <c r="G507" s="812" t="s">
        <v>280</v>
      </c>
      <c r="H507" s="813" t="s">
        <v>387</v>
      </c>
      <c r="I507" s="813"/>
    </row>
    <row r="508" spans="1:9" x14ac:dyDescent="0.2">
      <c r="A508" s="814" t="s">
        <v>555</v>
      </c>
      <c r="B508" s="814"/>
      <c r="C508" s="814"/>
      <c r="D508" s="814"/>
      <c r="E508" s="814"/>
      <c r="F508" s="817" t="s">
        <v>1251</v>
      </c>
      <c r="G508" s="817" t="s">
        <v>1252</v>
      </c>
      <c r="H508" s="818" t="s">
        <v>1253</v>
      </c>
      <c r="I508" s="818"/>
    </row>
  </sheetData>
  <mergeCells count="1015">
    <mergeCell ref="A508:E508"/>
    <mergeCell ref="H508:I508"/>
    <mergeCell ref="B505:C505"/>
    <mergeCell ref="H505:I505"/>
    <mergeCell ref="B506:C506"/>
    <mergeCell ref="H506:I506"/>
    <mergeCell ref="B507:C507"/>
    <mergeCell ref="H507:I507"/>
    <mergeCell ref="B502:C502"/>
    <mergeCell ref="H502:I502"/>
    <mergeCell ref="B503:C503"/>
    <mergeCell ref="H503:I503"/>
    <mergeCell ref="B504:C504"/>
    <mergeCell ref="H504:I504"/>
    <mergeCell ref="B499:C499"/>
    <mergeCell ref="H499:I499"/>
    <mergeCell ref="B500:C500"/>
    <mergeCell ref="H500:I500"/>
    <mergeCell ref="B501:C501"/>
    <mergeCell ref="H501:I501"/>
    <mergeCell ref="B496:C496"/>
    <mergeCell ref="H496:I496"/>
    <mergeCell ref="B497:C497"/>
    <mergeCell ref="H497:I497"/>
    <mergeCell ref="B498:C498"/>
    <mergeCell ref="H498:I498"/>
    <mergeCell ref="B493:C493"/>
    <mergeCell ref="H493:I493"/>
    <mergeCell ref="B494:C494"/>
    <mergeCell ref="H494:I494"/>
    <mergeCell ref="B495:C495"/>
    <mergeCell ref="H495:I495"/>
    <mergeCell ref="B490:C490"/>
    <mergeCell ref="H490:I490"/>
    <mergeCell ref="B491:C491"/>
    <mergeCell ref="H491:I491"/>
    <mergeCell ref="B492:C492"/>
    <mergeCell ref="H492:I492"/>
    <mergeCell ref="B487:C487"/>
    <mergeCell ref="H487:I487"/>
    <mergeCell ref="B488:C488"/>
    <mergeCell ref="H488:I488"/>
    <mergeCell ref="B489:C489"/>
    <mergeCell ref="H489:I489"/>
    <mergeCell ref="B484:C484"/>
    <mergeCell ref="H484:I484"/>
    <mergeCell ref="B485:C485"/>
    <mergeCell ref="H485:I485"/>
    <mergeCell ref="B486:C486"/>
    <mergeCell ref="H486:I486"/>
    <mergeCell ref="B481:C481"/>
    <mergeCell ref="H481:I481"/>
    <mergeCell ref="B482:C482"/>
    <mergeCell ref="H482:I482"/>
    <mergeCell ref="B483:C483"/>
    <mergeCell ref="H483:I483"/>
    <mergeCell ref="B478:C478"/>
    <mergeCell ref="H478:I478"/>
    <mergeCell ref="B479:C479"/>
    <mergeCell ref="H479:I479"/>
    <mergeCell ref="B480:C480"/>
    <mergeCell ref="H480:I480"/>
    <mergeCell ref="B477:C477"/>
    <mergeCell ref="H477:I477"/>
    <mergeCell ref="B474:C474"/>
    <mergeCell ref="H474:I474"/>
    <mergeCell ref="B475:C475"/>
    <mergeCell ref="H475:I475"/>
    <mergeCell ref="B476:C476"/>
    <mergeCell ref="H476:I476"/>
    <mergeCell ref="B471:C471"/>
    <mergeCell ref="H471:I471"/>
    <mergeCell ref="B472:C472"/>
    <mergeCell ref="H472:I472"/>
    <mergeCell ref="B473:C473"/>
    <mergeCell ref="H473:I473"/>
    <mergeCell ref="B468:C468"/>
    <mergeCell ref="H468:I468"/>
    <mergeCell ref="B469:C469"/>
    <mergeCell ref="H469:I469"/>
    <mergeCell ref="B470:C470"/>
    <mergeCell ref="H470:I470"/>
    <mergeCell ref="B465:C465"/>
    <mergeCell ref="H465:I465"/>
    <mergeCell ref="B466:C466"/>
    <mergeCell ref="H466:I466"/>
    <mergeCell ref="B467:C467"/>
    <mergeCell ref="H467:I467"/>
    <mergeCell ref="B462:C462"/>
    <mergeCell ref="H462:I462"/>
    <mergeCell ref="B463:C463"/>
    <mergeCell ref="H463:I463"/>
    <mergeCell ref="B464:C464"/>
    <mergeCell ref="H464:I464"/>
    <mergeCell ref="B459:C459"/>
    <mergeCell ref="H459:I459"/>
    <mergeCell ref="B460:C460"/>
    <mergeCell ref="H460:I460"/>
    <mergeCell ref="B461:C461"/>
    <mergeCell ref="H461:I461"/>
    <mergeCell ref="B456:C456"/>
    <mergeCell ref="H456:I456"/>
    <mergeCell ref="B457:C457"/>
    <mergeCell ref="H457:I457"/>
    <mergeCell ref="B458:C458"/>
    <mergeCell ref="H458:I458"/>
    <mergeCell ref="B453:C453"/>
    <mergeCell ref="H453:I453"/>
    <mergeCell ref="B454:C454"/>
    <mergeCell ref="H454:I454"/>
    <mergeCell ref="B455:C455"/>
    <mergeCell ref="H455:I455"/>
    <mergeCell ref="B450:C450"/>
    <mergeCell ref="H450:I450"/>
    <mergeCell ref="B451:C451"/>
    <mergeCell ref="H451:I451"/>
    <mergeCell ref="B452:C452"/>
    <mergeCell ref="H452:I452"/>
    <mergeCell ref="B449:C449"/>
    <mergeCell ref="H449:I449"/>
    <mergeCell ref="B446:C446"/>
    <mergeCell ref="H446:I446"/>
    <mergeCell ref="B447:C447"/>
    <mergeCell ref="H447:I447"/>
    <mergeCell ref="B448:C448"/>
    <mergeCell ref="H448:I448"/>
    <mergeCell ref="B443:C443"/>
    <mergeCell ref="H443:I443"/>
    <mergeCell ref="B444:C444"/>
    <mergeCell ref="H444:I444"/>
    <mergeCell ref="B445:C445"/>
    <mergeCell ref="H445:I445"/>
    <mergeCell ref="B440:C440"/>
    <mergeCell ref="H440:I440"/>
    <mergeCell ref="B441:C441"/>
    <mergeCell ref="H441:I441"/>
    <mergeCell ref="B442:C442"/>
    <mergeCell ref="H442:I442"/>
    <mergeCell ref="B437:C437"/>
    <mergeCell ref="H437:I437"/>
    <mergeCell ref="B438:C438"/>
    <mergeCell ref="H438:I438"/>
    <mergeCell ref="B439:C439"/>
    <mergeCell ref="H439:I439"/>
    <mergeCell ref="B434:C434"/>
    <mergeCell ref="H434:I434"/>
    <mergeCell ref="B435:C435"/>
    <mergeCell ref="H435:I435"/>
    <mergeCell ref="B436:C436"/>
    <mergeCell ref="H436:I436"/>
    <mergeCell ref="B431:C431"/>
    <mergeCell ref="H431:I431"/>
    <mergeCell ref="B432:C432"/>
    <mergeCell ref="H432:I432"/>
    <mergeCell ref="B433:C433"/>
    <mergeCell ref="H433:I433"/>
    <mergeCell ref="B428:C428"/>
    <mergeCell ref="H428:I428"/>
    <mergeCell ref="B429:C429"/>
    <mergeCell ref="H429:I429"/>
    <mergeCell ref="B430:C430"/>
    <mergeCell ref="H430:I430"/>
    <mergeCell ref="B425:C425"/>
    <mergeCell ref="H425:I425"/>
    <mergeCell ref="B426:C426"/>
    <mergeCell ref="H426:I426"/>
    <mergeCell ref="B427:C427"/>
    <mergeCell ref="H427:I427"/>
    <mergeCell ref="B422:C422"/>
    <mergeCell ref="H422:I422"/>
    <mergeCell ref="B423:C423"/>
    <mergeCell ref="H423:I423"/>
    <mergeCell ref="B424:C424"/>
    <mergeCell ref="H424:I424"/>
    <mergeCell ref="B420:C420"/>
    <mergeCell ref="H420:I420"/>
    <mergeCell ref="B421:C421"/>
    <mergeCell ref="H421:I421"/>
    <mergeCell ref="B417:C417"/>
    <mergeCell ref="H417:I417"/>
    <mergeCell ref="B418:C418"/>
    <mergeCell ref="H418:I418"/>
    <mergeCell ref="B419:C419"/>
    <mergeCell ref="H419:I419"/>
    <mergeCell ref="B414:C414"/>
    <mergeCell ref="H414:I414"/>
    <mergeCell ref="B415:C415"/>
    <mergeCell ref="H415:I415"/>
    <mergeCell ref="B416:C416"/>
    <mergeCell ref="H416:I416"/>
    <mergeCell ref="B411:C411"/>
    <mergeCell ref="H411:I411"/>
    <mergeCell ref="B412:C412"/>
    <mergeCell ref="H412:I412"/>
    <mergeCell ref="B413:C413"/>
    <mergeCell ref="H413:I413"/>
    <mergeCell ref="B408:C408"/>
    <mergeCell ref="H408:I408"/>
    <mergeCell ref="B409:C409"/>
    <mergeCell ref="H409:I409"/>
    <mergeCell ref="B410:C410"/>
    <mergeCell ref="H410:I410"/>
    <mergeCell ref="B405:C405"/>
    <mergeCell ref="H405:I405"/>
    <mergeCell ref="B406:C406"/>
    <mergeCell ref="H406:I406"/>
    <mergeCell ref="B407:C407"/>
    <mergeCell ref="H407:I407"/>
    <mergeCell ref="B402:C402"/>
    <mergeCell ref="H402:I402"/>
    <mergeCell ref="B403:C403"/>
    <mergeCell ref="H403:I403"/>
    <mergeCell ref="B404:C404"/>
    <mergeCell ref="H404:I404"/>
    <mergeCell ref="B399:C399"/>
    <mergeCell ref="H399:I399"/>
    <mergeCell ref="B400:C400"/>
    <mergeCell ref="H400:I400"/>
    <mergeCell ref="B401:C401"/>
    <mergeCell ref="H401:I401"/>
    <mergeCell ref="B396:C396"/>
    <mergeCell ref="H396:I396"/>
    <mergeCell ref="B397:C397"/>
    <mergeCell ref="H397:I397"/>
    <mergeCell ref="B398:C398"/>
    <mergeCell ref="H398:I398"/>
    <mergeCell ref="B393:C393"/>
    <mergeCell ref="H393:I393"/>
    <mergeCell ref="B394:C394"/>
    <mergeCell ref="H394:I394"/>
    <mergeCell ref="B395:C395"/>
    <mergeCell ref="H395:I395"/>
    <mergeCell ref="B391:C391"/>
    <mergeCell ref="H391:I391"/>
    <mergeCell ref="B392:C392"/>
    <mergeCell ref="H392:I392"/>
    <mergeCell ref="B388:C388"/>
    <mergeCell ref="H388:I388"/>
    <mergeCell ref="B389:C389"/>
    <mergeCell ref="H389:I389"/>
    <mergeCell ref="B390:C390"/>
    <mergeCell ref="H390:I390"/>
    <mergeCell ref="B385:C385"/>
    <mergeCell ref="H385:I385"/>
    <mergeCell ref="B386:C386"/>
    <mergeCell ref="H386:I386"/>
    <mergeCell ref="B387:C387"/>
    <mergeCell ref="H387:I387"/>
    <mergeCell ref="B382:C382"/>
    <mergeCell ref="H382:I382"/>
    <mergeCell ref="B383:C383"/>
    <mergeCell ref="H383:I383"/>
    <mergeCell ref="B384:C384"/>
    <mergeCell ref="H384:I384"/>
    <mergeCell ref="B379:C379"/>
    <mergeCell ref="H379:I379"/>
    <mergeCell ref="B380:C380"/>
    <mergeCell ref="H380:I380"/>
    <mergeCell ref="B381:C381"/>
    <mergeCell ref="H381:I381"/>
    <mergeCell ref="B376:C376"/>
    <mergeCell ref="H376:I376"/>
    <mergeCell ref="B377:C377"/>
    <mergeCell ref="H377:I377"/>
    <mergeCell ref="B378:C378"/>
    <mergeCell ref="H378:I378"/>
    <mergeCell ref="B373:C373"/>
    <mergeCell ref="H373:I373"/>
    <mergeCell ref="B374:C374"/>
    <mergeCell ref="H374:I374"/>
    <mergeCell ref="B375:C375"/>
    <mergeCell ref="H375:I375"/>
    <mergeCell ref="B370:C370"/>
    <mergeCell ref="H370:I370"/>
    <mergeCell ref="B371:C371"/>
    <mergeCell ref="H371:I371"/>
    <mergeCell ref="B372:C372"/>
    <mergeCell ref="H372:I372"/>
    <mergeCell ref="B367:C367"/>
    <mergeCell ref="H367:I367"/>
    <mergeCell ref="B368:C368"/>
    <mergeCell ref="H368:I368"/>
    <mergeCell ref="B369:C369"/>
    <mergeCell ref="H369:I369"/>
    <mergeCell ref="B364:C364"/>
    <mergeCell ref="H364:I364"/>
    <mergeCell ref="B365:C365"/>
    <mergeCell ref="H365:I365"/>
    <mergeCell ref="B366:C366"/>
    <mergeCell ref="H366:I366"/>
    <mergeCell ref="B362:C362"/>
    <mergeCell ref="H362:I362"/>
    <mergeCell ref="B363:C363"/>
    <mergeCell ref="H363:I363"/>
    <mergeCell ref="B359:C359"/>
    <mergeCell ref="H359:I359"/>
    <mergeCell ref="B360:C360"/>
    <mergeCell ref="H360:I360"/>
    <mergeCell ref="B361:C361"/>
    <mergeCell ref="H361:I361"/>
    <mergeCell ref="B356:C356"/>
    <mergeCell ref="H356:I356"/>
    <mergeCell ref="B357:C357"/>
    <mergeCell ref="H357:I357"/>
    <mergeCell ref="B358:C358"/>
    <mergeCell ref="H358:I358"/>
    <mergeCell ref="B353:C353"/>
    <mergeCell ref="H353:I353"/>
    <mergeCell ref="B354:C354"/>
    <mergeCell ref="H354:I354"/>
    <mergeCell ref="B355:C355"/>
    <mergeCell ref="H355:I355"/>
    <mergeCell ref="B350:C350"/>
    <mergeCell ref="H350:I350"/>
    <mergeCell ref="B351:C351"/>
    <mergeCell ref="H351:I351"/>
    <mergeCell ref="B352:C352"/>
    <mergeCell ref="H352:I352"/>
    <mergeCell ref="B347:C347"/>
    <mergeCell ref="H347:I347"/>
    <mergeCell ref="B348:C348"/>
    <mergeCell ref="H348:I348"/>
    <mergeCell ref="B349:C349"/>
    <mergeCell ref="H349:I349"/>
    <mergeCell ref="B344:C344"/>
    <mergeCell ref="H344:I344"/>
    <mergeCell ref="B345:C345"/>
    <mergeCell ref="H345:I345"/>
    <mergeCell ref="B346:C346"/>
    <mergeCell ref="H346:I346"/>
    <mergeCell ref="B341:C341"/>
    <mergeCell ref="H341:I341"/>
    <mergeCell ref="B342:C342"/>
    <mergeCell ref="H342:I342"/>
    <mergeCell ref="B343:C343"/>
    <mergeCell ref="H343:I343"/>
    <mergeCell ref="B338:C338"/>
    <mergeCell ref="H338:I338"/>
    <mergeCell ref="B339:C339"/>
    <mergeCell ref="H339:I339"/>
    <mergeCell ref="B340:C340"/>
    <mergeCell ref="H340:I340"/>
    <mergeCell ref="B335:C335"/>
    <mergeCell ref="H335:I335"/>
    <mergeCell ref="B336:C336"/>
    <mergeCell ref="H336:I336"/>
    <mergeCell ref="B337:C337"/>
    <mergeCell ref="H337:I337"/>
    <mergeCell ref="B332:C332"/>
    <mergeCell ref="H332:I332"/>
    <mergeCell ref="B333:C333"/>
    <mergeCell ref="H333:I333"/>
    <mergeCell ref="B334:C334"/>
    <mergeCell ref="H334:I334"/>
    <mergeCell ref="B329:C329"/>
    <mergeCell ref="H329:I329"/>
    <mergeCell ref="B330:C330"/>
    <mergeCell ref="H330:I330"/>
    <mergeCell ref="B331:C331"/>
    <mergeCell ref="H331:I331"/>
    <mergeCell ref="B326:C326"/>
    <mergeCell ref="H326:I326"/>
    <mergeCell ref="B327:C327"/>
    <mergeCell ref="H327:I327"/>
    <mergeCell ref="B328:C328"/>
    <mergeCell ref="H328:I328"/>
    <mergeCell ref="B323:C323"/>
    <mergeCell ref="H323:I323"/>
    <mergeCell ref="B324:C324"/>
    <mergeCell ref="H324:I324"/>
    <mergeCell ref="B325:C325"/>
    <mergeCell ref="H325:I325"/>
    <mergeCell ref="B320:C320"/>
    <mergeCell ref="H320:I320"/>
    <mergeCell ref="B321:C321"/>
    <mergeCell ref="H321:I321"/>
    <mergeCell ref="B322:C322"/>
    <mergeCell ref="H322:I322"/>
    <mergeCell ref="B317:C317"/>
    <mergeCell ref="H317:I317"/>
    <mergeCell ref="B318:C318"/>
    <mergeCell ref="H318:I318"/>
    <mergeCell ref="B319:C319"/>
    <mergeCell ref="H319:I319"/>
    <mergeCell ref="B314:C314"/>
    <mergeCell ref="H314:I314"/>
    <mergeCell ref="B315:C315"/>
    <mergeCell ref="H315:I315"/>
    <mergeCell ref="B316:C316"/>
    <mergeCell ref="H316:I316"/>
    <mergeCell ref="B311:C311"/>
    <mergeCell ref="H311:I311"/>
    <mergeCell ref="B312:C312"/>
    <mergeCell ref="H312:I312"/>
    <mergeCell ref="B313:C313"/>
    <mergeCell ref="H313:I313"/>
    <mergeCell ref="B308:C308"/>
    <mergeCell ref="H308:I308"/>
    <mergeCell ref="B309:C309"/>
    <mergeCell ref="H309:I309"/>
    <mergeCell ref="B310:C310"/>
    <mergeCell ref="H310:I310"/>
    <mergeCell ref="B305:C305"/>
    <mergeCell ref="H305:I305"/>
    <mergeCell ref="B306:C306"/>
    <mergeCell ref="H306:I306"/>
    <mergeCell ref="B307:C307"/>
    <mergeCell ref="H307:I307"/>
    <mergeCell ref="B302:C302"/>
    <mergeCell ref="H302:I302"/>
    <mergeCell ref="B303:C303"/>
    <mergeCell ref="H303:I303"/>
    <mergeCell ref="B304:C304"/>
    <mergeCell ref="H304:I304"/>
    <mergeCell ref="B299:C299"/>
    <mergeCell ref="H299:I299"/>
    <mergeCell ref="B300:C300"/>
    <mergeCell ref="H300:I300"/>
    <mergeCell ref="B301:C301"/>
    <mergeCell ref="H301:I301"/>
    <mergeCell ref="B296:C296"/>
    <mergeCell ref="H296:I296"/>
    <mergeCell ref="B297:C297"/>
    <mergeCell ref="H297:I297"/>
    <mergeCell ref="B298:C298"/>
    <mergeCell ref="H298:I298"/>
    <mergeCell ref="B293:C293"/>
    <mergeCell ref="H293:I293"/>
    <mergeCell ref="B294:C294"/>
    <mergeCell ref="H294:I294"/>
    <mergeCell ref="B295:C295"/>
    <mergeCell ref="H295:I295"/>
    <mergeCell ref="B290:C290"/>
    <mergeCell ref="H290:I290"/>
    <mergeCell ref="B291:C291"/>
    <mergeCell ref="H291:I291"/>
    <mergeCell ref="B292:C292"/>
    <mergeCell ref="H292:I292"/>
    <mergeCell ref="B287:C287"/>
    <mergeCell ref="H287:I287"/>
    <mergeCell ref="B288:C288"/>
    <mergeCell ref="H288:I288"/>
    <mergeCell ref="B289:C289"/>
    <mergeCell ref="H289:I289"/>
    <mergeCell ref="B284:C284"/>
    <mergeCell ref="H284:I284"/>
    <mergeCell ref="B285:C285"/>
    <mergeCell ref="H285:I285"/>
    <mergeCell ref="B286:C286"/>
    <mergeCell ref="H286:I286"/>
    <mergeCell ref="B282:C282"/>
    <mergeCell ref="H282:I282"/>
    <mergeCell ref="B283:C283"/>
    <mergeCell ref="H283:I283"/>
    <mergeCell ref="B279:C279"/>
    <mergeCell ref="H279:I279"/>
    <mergeCell ref="B280:C280"/>
    <mergeCell ref="H280:I280"/>
    <mergeCell ref="B281:C281"/>
    <mergeCell ref="H281:I281"/>
    <mergeCell ref="B276:C276"/>
    <mergeCell ref="H276:I276"/>
    <mergeCell ref="B277:C277"/>
    <mergeCell ref="H277:I277"/>
    <mergeCell ref="B278:C278"/>
    <mergeCell ref="H278:I278"/>
    <mergeCell ref="B273:C273"/>
    <mergeCell ref="H273:I273"/>
    <mergeCell ref="B274:C274"/>
    <mergeCell ref="H274:I274"/>
    <mergeCell ref="B275:C275"/>
    <mergeCell ref="H275:I275"/>
    <mergeCell ref="B270:C270"/>
    <mergeCell ref="H270:I270"/>
    <mergeCell ref="B271:C271"/>
    <mergeCell ref="H271:I271"/>
    <mergeCell ref="B272:C272"/>
    <mergeCell ref="H272:I272"/>
    <mergeCell ref="B267:C267"/>
    <mergeCell ref="H267:I267"/>
    <mergeCell ref="B268:C268"/>
    <mergeCell ref="H268:I268"/>
    <mergeCell ref="B269:C269"/>
    <mergeCell ref="H269:I269"/>
    <mergeCell ref="B264:C264"/>
    <mergeCell ref="H264:I264"/>
    <mergeCell ref="B265:C265"/>
    <mergeCell ref="H265:I265"/>
    <mergeCell ref="B266:C266"/>
    <mergeCell ref="H266:I266"/>
    <mergeCell ref="B261:C261"/>
    <mergeCell ref="H261:I261"/>
    <mergeCell ref="B262:C262"/>
    <mergeCell ref="H262:I262"/>
    <mergeCell ref="B263:C263"/>
    <mergeCell ref="H263:I263"/>
    <mergeCell ref="B258:C258"/>
    <mergeCell ref="H258:I258"/>
    <mergeCell ref="B259:C259"/>
    <mergeCell ref="H259:I259"/>
    <mergeCell ref="B260:C260"/>
    <mergeCell ref="H260:I260"/>
    <mergeCell ref="B255:C255"/>
    <mergeCell ref="H255:I255"/>
    <mergeCell ref="B256:C256"/>
    <mergeCell ref="H256:I256"/>
    <mergeCell ref="B257:C257"/>
    <mergeCell ref="H257:I257"/>
    <mergeCell ref="B254:C254"/>
    <mergeCell ref="H254:I254"/>
    <mergeCell ref="B251:C251"/>
    <mergeCell ref="H251:I251"/>
    <mergeCell ref="B252:C252"/>
    <mergeCell ref="H252:I252"/>
    <mergeCell ref="B253:C253"/>
    <mergeCell ref="H253:I253"/>
    <mergeCell ref="B248:C248"/>
    <mergeCell ref="H248:I248"/>
    <mergeCell ref="B249:C249"/>
    <mergeCell ref="H249:I249"/>
    <mergeCell ref="B250:C250"/>
    <mergeCell ref="H250:I250"/>
    <mergeCell ref="B245:C245"/>
    <mergeCell ref="H245:I245"/>
    <mergeCell ref="B246:C246"/>
    <mergeCell ref="H246:I246"/>
    <mergeCell ref="B247:C247"/>
    <mergeCell ref="H247:I247"/>
    <mergeCell ref="B242:C242"/>
    <mergeCell ref="H242:I242"/>
    <mergeCell ref="B243:C243"/>
    <mergeCell ref="H243:I243"/>
    <mergeCell ref="B244:C244"/>
    <mergeCell ref="H244:I244"/>
    <mergeCell ref="B239:C239"/>
    <mergeCell ref="H239:I239"/>
    <mergeCell ref="B240:C240"/>
    <mergeCell ref="H240:I240"/>
    <mergeCell ref="B241:C241"/>
    <mergeCell ref="H241:I241"/>
    <mergeCell ref="B236:C236"/>
    <mergeCell ref="H236:I236"/>
    <mergeCell ref="B237:C237"/>
    <mergeCell ref="H237:I237"/>
    <mergeCell ref="B238:C238"/>
    <mergeCell ref="H238:I238"/>
    <mergeCell ref="B233:C233"/>
    <mergeCell ref="H233:I233"/>
    <mergeCell ref="B234:C234"/>
    <mergeCell ref="H234:I234"/>
    <mergeCell ref="B235:C235"/>
    <mergeCell ref="H235:I235"/>
    <mergeCell ref="B230:C230"/>
    <mergeCell ref="H230:I230"/>
    <mergeCell ref="B231:C231"/>
    <mergeCell ref="H231:I231"/>
    <mergeCell ref="B232:C232"/>
    <mergeCell ref="H232:I232"/>
    <mergeCell ref="B227:C227"/>
    <mergeCell ref="H227:I227"/>
    <mergeCell ref="B228:C228"/>
    <mergeCell ref="H228:I228"/>
    <mergeCell ref="B229:C229"/>
    <mergeCell ref="H229:I229"/>
    <mergeCell ref="B226:C226"/>
    <mergeCell ref="H226:I226"/>
    <mergeCell ref="B223:C223"/>
    <mergeCell ref="H223:I223"/>
    <mergeCell ref="B224:C224"/>
    <mergeCell ref="H224:I224"/>
    <mergeCell ref="B225:C225"/>
    <mergeCell ref="H225:I225"/>
    <mergeCell ref="B220:C220"/>
    <mergeCell ref="H220:I220"/>
    <mergeCell ref="B221:C221"/>
    <mergeCell ref="H221:I221"/>
    <mergeCell ref="B222:C222"/>
    <mergeCell ref="H222:I222"/>
    <mergeCell ref="B217:C217"/>
    <mergeCell ref="H217:I217"/>
    <mergeCell ref="B218:C218"/>
    <mergeCell ref="H218:I218"/>
    <mergeCell ref="B219:C219"/>
    <mergeCell ref="H219:I219"/>
    <mergeCell ref="B214:C214"/>
    <mergeCell ref="H214:I214"/>
    <mergeCell ref="B215:C215"/>
    <mergeCell ref="H215:I215"/>
    <mergeCell ref="B216:C216"/>
    <mergeCell ref="H216:I216"/>
    <mergeCell ref="B211:C211"/>
    <mergeCell ref="H211:I211"/>
    <mergeCell ref="B212:C212"/>
    <mergeCell ref="H212:I212"/>
    <mergeCell ref="B213:C213"/>
    <mergeCell ref="H213:I213"/>
    <mergeCell ref="B208:C208"/>
    <mergeCell ref="H208:I208"/>
    <mergeCell ref="B209:C209"/>
    <mergeCell ref="H209:I209"/>
    <mergeCell ref="B210:C210"/>
    <mergeCell ref="H210:I210"/>
    <mergeCell ref="B205:C205"/>
    <mergeCell ref="H205:I205"/>
    <mergeCell ref="B206:C206"/>
    <mergeCell ref="H206:I206"/>
    <mergeCell ref="B207:C207"/>
    <mergeCell ref="H207:I207"/>
    <mergeCell ref="B202:C202"/>
    <mergeCell ref="H202:I202"/>
    <mergeCell ref="B203:C203"/>
    <mergeCell ref="H203:I203"/>
    <mergeCell ref="B204:C204"/>
    <mergeCell ref="H204:I204"/>
    <mergeCell ref="B199:C199"/>
    <mergeCell ref="H199:I199"/>
    <mergeCell ref="B200:C200"/>
    <mergeCell ref="H200:I200"/>
    <mergeCell ref="B201:C201"/>
    <mergeCell ref="H201:I201"/>
    <mergeCell ref="B198:C198"/>
    <mergeCell ref="H198:I198"/>
    <mergeCell ref="B195:C195"/>
    <mergeCell ref="H195:I195"/>
    <mergeCell ref="B196:C196"/>
    <mergeCell ref="H196:I196"/>
    <mergeCell ref="B197:C197"/>
    <mergeCell ref="H197:I197"/>
    <mergeCell ref="B192:C192"/>
    <mergeCell ref="H192:I192"/>
    <mergeCell ref="B193:C193"/>
    <mergeCell ref="H193:I193"/>
    <mergeCell ref="B194:C194"/>
    <mergeCell ref="H194:I194"/>
    <mergeCell ref="B189:C189"/>
    <mergeCell ref="H189:I189"/>
    <mergeCell ref="B190:C190"/>
    <mergeCell ref="H190:I190"/>
    <mergeCell ref="B191:C191"/>
    <mergeCell ref="H191:I191"/>
    <mergeCell ref="B186:C186"/>
    <mergeCell ref="H186:I186"/>
    <mergeCell ref="B187:C187"/>
    <mergeCell ref="H187:I187"/>
    <mergeCell ref="B188:C188"/>
    <mergeCell ref="H188:I188"/>
    <mergeCell ref="B183:C183"/>
    <mergeCell ref="H183:I183"/>
    <mergeCell ref="B184:C184"/>
    <mergeCell ref="H184:I184"/>
    <mergeCell ref="B185:C185"/>
    <mergeCell ref="H185:I185"/>
    <mergeCell ref="B180:C180"/>
    <mergeCell ref="H180:I180"/>
    <mergeCell ref="B181:C181"/>
    <mergeCell ref="H181:I181"/>
    <mergeCell ref="B182:C182"/>
    <mergeCell ref="H182:I182"/>
    <mergeCell ref="B177:C177"/>
    <mergeCell ref="H177:I177"/>
    <mergeCell ref="B178:C178"/>
    <mergeCell ref="H178:I178"/>
    <mergeCell ref="B179:C179"/>
    <mergeCell ref="H179:I179"/>
    <mergeCell ref="B174:C174"/>
    <mergeCell ref="H174:I174"/>
    <mergeCell ref="B175:C175"/>
    <mergeCell ref="H175:I175"/>
    <mergeCell ref="B176:C176"/>
    <mergeCell ref="H176:I176"/>
    <mergeCell ref="B171:C171"/>
    <mergeCell ref="H171:I171"/>
    <mergeCell ref="B172:C172"/>
    <mergeCell ref="H172:I172"/>
    <mergeCell ref="B173:C173"/>
    <mergeCell ref="H173:I173"/>
    <mergeCell ref="B170:C170"/>
    <mergeCell ref="H170:I170"/>
    <mergeCell ref="B167:C167"/>
    <mergeCell ref="H167:I167"/>
    <mergeCell ref="B168:C168"/>
    <mergeCell ref="H168:I168"/>
    <mergeCell ref="B169:C169"/>
    <mergeCell ref="H169:I169"/>
    <mergeCell ref="B164:C164"/>
    <mergeCell ref="H164:I164"/>
    <mergeCell ref="B165:C165"/>
    <mergeCell ref="H165:I165"/>
    <mergeCell ref="B166:C166"/>
    <mergeCell ref="H166:I166"/>
    <mergeCell ref="B161:C161"/>
    <mergeCell ref="H161:I161"/>
    <mergeCell ref="B162:C162"/>
    <mergeCell ref="H162:I162"/>
    <mergeCell ref="B163:C163"/>
    <mergeCell ref="H163:I163"/>
    <mergeCell ref="B158:C158"/>
    <mergeCell ref="H158:I158"/>
    <mergeCell ref="B159:C159"/>
    <mergeCell ref="H159:I159"/>
    <mergeCell ref="B160:C160"/>
    <mergeCell ref="H160:I160"/>
    <mergeCell ref="B155:C155"/>
    <mergeCell ref="H155:I155"/>
    <mergeCell ref="B156:C156"/>
    <mergeCell ref="H156:I156"/>
    <mergeCell ref="B157:C157"/>
    <mergeCell ref="H157:I157"/>
    <mergeCell ref="B152:C152"/>
    <mergeCell ref="H152:I152"/>
    <mergeCell ref="B153:C153"/>
    <mergeCell ref="H153:I153"/>
    <mergeCell ref="B154:C154"/>
    <mergeCell ref="H154:I154"/>
    <mergeCell ref="B149:C149"/>
    <mergeCell ref="H149:I149"/>
    <mergeCell ref="B150:C150"/>
    <mergeCell ref="H150:I150"/>
    <mergeCell ref="B151:C151"/>
    <mergeCell ref="H151:I151"/>
    <mergeCell ref="B146:C146"/>
    <mergeCell ref="H146:I146"/>
    <mergeCell ref="B147:C147"/>
    <mergeCell ref="H147:I147"/>
    <mergeCell ref="B148:C148"/>
    <mergeCell ref="H148:I148"/>
    <mergeCell ref="B143:C143"/>
    <mergeCell ref="H143:I143"/>
    <mergeCell ref="B144:C144"/>
    <mergeCell ref="H144:I144"/>
    <mergeCell ref="B145:C145"/>
    <mergeCell ref="H145:I145"/>
    <mergeCell ref="B141:C141"/>
    <mergeCell ref="H141:I141"/>
    <mergeCell ref="B142:C142"/>
    <mergeCell ref="H142:I142"/>
    <mergeCell ref="B138:C138"/>
    <mergeCell ref="H138:I138"/>
    <mergeCell ref="B139:C139"/>
    <mergeCell ref="H139:I139"/>
    <mergeCell ref="B140:C140"/>
    <mergeCell ref="H140:I140"/>
    <mergeCell ref="B135:C135"/>
    <mergeCell ref="H135:I135"/>
    <mergeCell ref="B136:C136"/>
    <mergeCell ref="H136:I136"/>
    <mergeCell ref="B137:C137"/>
    <mergeCell ref="H137:I137"/>
    <mergeCell ref="B132:C132"/>
    <mergeCell ref="H132:I132"/>
    <mergeCell ref="B133:C133"/>
    <mergeCell ref="H133:I133"/>
    <mergeCell ref="B134:C134"/>
    <mergeCell ref="H134:I134"/>
    <mergeCell ref="B129:C129"/>
    <mergeCell ref="H129:I129"/>
    <mergeCell ref="B130:C130"/>
    <mergeCell ref="H130:I130"/>
    <mergeCell ref="B131:C131"/>
    <mergeCell ref="H131:I131"/>
    <mergeCell ref="B126:C126"/>
    <mergeCell ref="H126:I126"/>
    <mergeCell ref="B127:C127"/>
    <mergeCell ref="H127:I127"/>
    <mergeCell ref="B128:C128"/>
    <mergeCell ref="H128:I128"/>
    <mergeCell ref="B123:C123"/>
    <mergeCell ref="H123:I123"/>
    <mergeCell ref="B124:C124"/>
    <mergeCell ref="H124:I124"/>
    <mergeCell ref="B125:C125"/>
    <mergeCell ref="H125:I125"/>
    <mergeCell ref="B120:C120"/>
    <mergeCell ref="H120:I120"/>
    <mergeCell ref="B121:C121"/>
    <mergeCell ref="H121:I121"/>
    <mergeCell ref="B122:C122"/>
    <mergeCell ref="H122:I122"/>
    <mergeCell ref="B117:C117"/>
    <mergeCell ref="H117:I117"/>
    <mergeCell ref="B118:C118"/>
    <mergeCell ref="H118:I118"/>
    <mergeCell ref="B119:C119"/>
    <mergeCell ref="H119:I119"/>
    <mergeCell ref="B114:C114"/>
    <mergeCell ref="H114:I114"/>
    <mergeCell ref="B115:C115"/>
    <mergeCell ref="H115:I115"/>
    <mergeCell ref="B116:C116"/>
    <mergeCell ref="H116:I116"/>
    <mergeCell ref="B112:C112"/>
    <mergeCell ref="H112:I112"/>
    <mergeCell ref="B113:C113"/>
    <mergeCell ref="H113:I113"/>
    <mergeCell ref="B109:C109"/>
    <mergeCell ref="H109:I109"/>
    <mergeCell ref="B110:C110"/>
    <mergeCell ref="H110:I110"/>
    <mergeCell ref="B111:C111"/>
    <mergeCell ref="H111:I111"/>
    <mergeCell ref="B106:C106"/>
    <mergeCell ref="H106:I106"/>
    <mergeCell ref="B107:C107"/>
    <mergeCell ref="H107:I107"/>
    <mergeCell ref="B108:C108"/>
    <mergeCell ref="H108:I108"/>
    <mergeCell ref="B103:C103"/>
    <mergeCell ref="H103:I103"/>
    <mergeCell ref="B104:C104"/>
    <mergeCell ref="H104:I104"/>
    <mergeCell ref="B105:C105"/>
    <mergeCell ref="H105:I105"/>
    <mergeCell ref="B100:C100"/>
    <mergeCell ref="H100:I100"/>
    <mergeCell ref="B101:C101"/>
    <mergeCell ref="H101:I101"/>
    <mergeCell ref="B102:C102"/>
    <mergeCell ref="H102:I102"/>
    <mergeCell ref="B97:C97"/>
    <mergeCell ref="H97:I97"/>
    <mergeCell ref="B98:C98"/>
    <mergeCell ref="H98:I98"/>
    <mergeCell ref="B99:C99"/>
    <mergeCell ref="H99:I99"/>
    <mergeCell ref="B94:C94"/>
    <mergeCell ref="H94:I94"/>
    <mergeCell ref="B95:C95"/>
    <mergeCell ref="H95:I95"/>
    <mergeCell ref="B96:C96"/>
    <mergeCell ref="H96:I96"/>
    <mergeCell ref="B91:C91"/>
    <mergeCell ref="H91:I91"/>
    <mergeCell ref="B92:C92"/>
    <mergeCell ref="H92:I92"/>
    <mergeCell ref="B93:C93"/>
    <mergeCell ref="H93:I93"/>
    <mergeCell ref="B88:C88"/>
    <mergeCell ref="H88:I88"/>
    <mergeCell ref="B89:C89"/>
    <mergeCell ref="H89:I89"/>
    <mergeCell ref="B90:C90"/>
    <mergeCell ref="H90:I90"/>
    <mergeCell ref="B85:C85"/>
    <mergeCell ref="H85:I85"/>
    <mergeCell ref="B86:C86"/>
    <mergeCell ref="H86:I86"/>
    <mergeCell ref="B87:C87"/>
    <mergeCell ref="H87:I87"/>
    <mergeCell ref="B83:C83"/>
    <mergeCell ref="H83:I83"/>
    <mergeCell ref="B84:C84"/>
    <mergeCell ref="H84:I84"/>
    <mergeCell ref="B80:C80"/>
    <mergeCell ref="H80:I80"/>
    <mergeCell ref="B81:C81"/>
    <mergeCell ref="H81:I81"/>
    <mergeCell ref="B82:C82"/>
    <mergeCell ref="H82:I82"/>
    <mergeCell ref="B77:C77"/>
    <mergeCell ref="H77:I77"/>
    <mergeCell ref="B78:C78"/>
    <mergeCell ref="H78:I78"/>
    <mergeCell ref="B79:C79"/>
    <mergeCell ref="H79:I79"/>
    <mergeCell ref="B74:C74"/>
    <mergeCell ref="H74:I74"/>
    <mergeCell ref="B75:C75"/>
    <mergeCell ref="H75:I75"/>
    <mergeCell ref="B76:C76"/>
    <mergeCell ref="H76:I76"/>
    <mergeCell ref="B71:C71"/>
    <mergeCell ref="H71:I71"/>
    <mergeCell ref="B72:C72"/>
    <mergeCell ref="H72:I72"/>
    <mergeCell ref="B73:C73"/>
    <mergeCell ref="H73:I73"/>
    <mergeCell ref="B68:C68"/>
    <mergeCell ref="H68:I68"/>
    <mergeCell ref="B69:C69"/>
    <mergeCell ref="H69:I69"/>
    <mergeCell ref="B70:C70"/>
    <mergeCell ref="H70:I70"/>
    <mergeCell ref="B65:C65"/>
    <mergeCell ref="H65:I65"/>
    <mergeCell ref="B66:C66"/>
    <mergeCell ref="H66:I66"/>
    <mergeCell ref="B67:C67"/>
    <mergeCell ref="H67:I67"/>
    <mergeCell ref="B62:C62"/>
    <mergeCell ref="H62:I62"/>
    <mergeCell ref="B63:C63"/>
    <mergeCell ref="H63:I63"/>
    <mergeCell ref="B64:C64"/>
    <mergeCell ref="H64:I64"/>
    <mergeCell ref="B59:C59"/>
    <mergeCell ref="H59:I59"/>
    <mergeCell ref="B60:C60"/>
    <mergeCell ref="H60:I60"/>
    <mergeCell ref="B61:C61"/>
    <mergeCell ref="H61:I61"/>
    <mergeCell ref="B56:C56"/>
    <mergeCell ref="H56:I56"/>
    <mergeCell ref="B57:C57"/>
    <mergeCell ref="H57:I57"/>
    <mergeCell ref="B58:C58"/>
    <mergeCell ref="H58:I58"/>
    <mergeCell ref="B55:C55"/>
    <mergeCell ref="H55:I55"/>
    <mergeCell ref="B52:C52"/>
    <mergeCell ref="H52:I52"/>
    <mergeCell ref="B53:C53"/>
    <mergeCell ref="H53:I53"/>
    <mergeCell ref="B54:C54"/>
    <mergeCell ref="H54:I54"/>
    <mergeCell ref="B49:C49"/>
    <mergeCell ref="H49:I49"/>
    <mergeCell ref="B50:C50"/>
    <mergeCell ref="H50:I50"/>
    <mergeCell ref="B51:C51"/>
    <mergeCell ref="H51:I51"/>
    <mergeCell ref="B46:C46"/>
    <mergeCell ref="H46:I46"/>
    <mergeCell ref="B47:C47"/>
    <mergeCell ref="H47:I47"/>
    <mergeCell ref="B48:C48"/>
    <mergeCell ref="H48:I48"/>
    <mergeCell ref="B43:C43"/>
    <mergeCell ref="H43:I43"/>
    <mergeCell ref="B44:C44"/>
    <mergeCell ref="H44:I44"/>
    <mergeCell ref="B45:C45"/>
    <mergeCell ref="H45:I45"/>
    <mergeCell ref="B40:C40"/>
    <mergeCell ref="H40:I40"/>
    <mergeCell ref="B41:C41"/>
    <mergeCell ref="H41:I41"/>
    <mergeCell ref="B42:C42"/>
    <mergeCell ref="H42:I42"/>
    <mergeCell ref="B37:C37"/>
    <mergeCell ref="H37:I37"/>
    <mergeCell ref="B38:C38"/>
    <mergeCell ref="H38:I38"/>
    <mergeCell ref="B39:C39"/>
    <mergeCell ref="H39:I39"/>
    <mergeCell ref="B34:C34"/>
    <mergeCell ref="H34:I34"/>
    <mergeCell ref="B35:C35"/>
    <mergeCell ref="H35:I35"/>
    <mergeCell ref="B36:C36"/>
    <mergeCell ref="H36:I36"/>
    <mergeCell ref="B31:C31"/>
    <mergeCell ref="H31:I31"/>
    <mergeCell ref="B32:C32"/>
    <mergeCell ref="H32:I32"/>
    <mergeCell ref="B33:C33"/>
    <mergeCell ref="H33:I33"/>
    <mergeCell ref="B28:C28"/>
    <mergeCell ref="H28:I28"/>
    <mergeCell ref="B29:C29"/>
    <mergeCell ref="H29:I29"/>
    <mergeCell ref="B30:C30"/>
    <mergeCell ref="H30:I30"/>
    <mergeCell ref="B26:C26"/>
    <mergeCell ref="H26:I26"/>
    <mergeCell ref="B27:C27"/>
    <mergeCell ref="H27:I27"/>
    <mergeCell ref="B23:C23"/>
    <mergeCell ref="H23:I23"/>
    <mergeCell ref="B24:C24"/>
    <mergeCell ref="H24:I24"/>
    <mergeCell ref="B25:C25"/>
    <mergeCell ref="H25:I25"/>
    <mergeCell ref="B20:C20"/>
    <mergeCell ref="H20:I20"/>
    <mergeCell ref="B21:C21"/>
    <mergeCell ref="H21:I21"/>
    <mergeCell ref="B22:C22"/>
    <mergeCell ref="H22:I22"/>
    <mergeCell ref="B17:C17"/>
    <mergeCell ref="H17:I17"/>
    <mergeCell ref="B18:C18"/>
    <mergeCell ref="H18:I18"/>
    <mergeCell ref="B19:C19"/>
    <mergeCell ref="H19:I19"/>
    <mergeCell ref="B14:C14"/>
    <mergeCell ref="H14:I14"/>
    <mergeCell ref="B15:C15"/>
    <mergeCell ref="H15:I15"/>
    <mergeCell ref="B16:C16"/>
    <mergeCell ref="H16:I16"/>
    <mergeCell ref="B11:C11"/>
    <mergeCell ref="H11:I11"/>
    <mergeCell ref="B12:C12"/>
    <mergeCell ref="H12:I12"/>
    <mergeCell ref="B13:C13"/>
    <mergeCell ref="H13:I13"/>
    <mergeCell ref="B8:C8"/>
    <mergeCell ref="H8:I8"/>
    <mergeCell ref="B9:C9"/>
    <mergeCell ref="H9:I9"/>
    <mergeCell ref="B10:C10"/>
    <mergeCell ref="H10:I10"/>
    <mergeCell ref="B5:C5"/>
    <mergeCell ref="H5:I5"/>
    <mergeCell ref="B6:C6"/>
    <mergeCell ref="H6:I6"/>
    <mergeCell ref="B7:C7"/>
    <mergeCell ref="H7:I7"/>
    <mergeCell ref="A1:I1"/>
    <mergeCell ref="A2:F2"/>
    <mergeCell ref="G2:I2"/>
    <mergeCell ref="B3:C3"/>
    <mergeCell ref="H3:I3"/>
    <mergeCell ref="B4:C4"/>
    <mergeCell ref="H4:I4"/>
  </mergeCells>
  <pageMargins left="0.74803149606299213" right="0" top="0.59055118110236227" bottom="0.39370078740157483" header="0.31496062992125984" footer="0.1181102362204724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7" workbookViewId="0">
      <selection activeCell="D2" sqref="D2"/>
    </sheetView>
  </sheetViews>
  <sheetFormatPr defaultRowHeight="11.25" x14ac:dyDescent="0.2"/>
  <cols>
    <col min="1" max="1" width="4.5703125" style="338" customWidth="1"/>
    <col min="2" max="2" width="9.140625" style="338"/>
    <col min="3" max="3" width="35.5703125" style="338" customWidth="1"/>
    <col min="4" max="4" width="16.5703125" style="338" customWidth="1"/>
    <col min="5" max="5" width="20.28515625" style="338" customWidth="1"/>
    <col min="6" max="16384" width="9.140625" style="338"/>
  </cols>
  <sheetData>
    <row r="1" spans="1:5" ht="12.75" x14ac:dyDescent="0.2">
      <c r="A1" s="337"/>
      <c r="B1" s="337"/>
      <c r="C1" s="337"/>
      <c r="D1" s="699" t="s">
        <v>1257</v>
      </c>
      <c r="E1" s="699"/>
    </row>
    <row r="2" spans="1:5" ht="12.75" x14ac:dyDescent="0.2">
      <c r="A2" s="337"/>
      <c r="B2" s="337"/>
      <c r="C2" s="337"/>
      <c r="D2" s="339" t="s">
        <v>45</v>
      </c>
      <c r="E2" s="340"/>
    </row>
    <row r="3" spans="1:5" ht="12.75" x14ac:dyDescent="0.2">
      <c r="A3" s="337"/>
      <c r="B3" s="337"/>
      <c r="C3" s="337"/>
      <c r="D3" s="341" t="s">
        <v>249</v>
      </c>
      <c r="E3" s="340"/>
    </row>
    <row r="4" spans="1:5" ht="12.75" x14ac:dyDescent="0.2">
      <c r="A4" s="337"/>
      <c r="B4" s="337"/>
      <c r="C4" s="337"/>
      <c r="D4" s="342"/>
      <c r="E4" s="340"/>
    </row>
    <row r="5" spans="1:5" ht="15.75" x14ac:dyDescent="0.2">
      <c r="A5" s="700" t="s">
        <v>173</v>
      </c>
      <c r="B5" s="700"/>
      <c r="C5" s="700"/>
      <c r="D5" s="700"/>
      <c r="E5" s="700"/>
    </row>
    <row r="6" spans="1:5" ht="12.75" x14ac:dyDescent="0.2">
      <c r="A6" s="701"/>
      <c r="B6" s="701"/>
      <c r="C6" s="701"/>
      <c r="D6" s="701"/>
      <c r="E6" s="701"/>
    </row>
    <row r="7" spans="1:5" ht="15.75" x14ac:dyDescent="0.25">
      <c r="A7" s="702" t="s">
        <v>174</v>
      </c>
      <c r="B7" s="702"/>
      <c r="C7" s="702"/>
      <c r="D7" s="702"/>
      <c r="E7" s="702"/>
    </row>
    <row r="8" spans="1:5" ht="15.75" x14ac:dyDescent="0.25">
      <c r="A8" s="343"/>
      <c r="B8" s="343"/>
      <c r="C8" s="343"/>
      <c r="D8" s="343"/>
      <c r="E8" s="343"/>
    </row>
    <row r="9" spans="1:5" ht="15.75" x14ac:dyDescent="0.25">
      <c r="A9" s="703" t="s">
        <v>175</v>
      </c>
      <c r="B9" s="703"/>
      <c r="C9" s="703"/>
      <c r="D9" s="703"/>
      <c r="E9" s="703"/>
    </row>
    <row r="10" spans="1:5" ht="12.75" x14ac:dyDescent="0.2">
      <c r="A10" s="337"/>
      <c r="B10" s="337"/>
      <c r="C10" s="337"/>
      <c r="D10" s="337"/>
      <c r="E10" s="337"/>
    </row>
    <row r="11" spans="1:5" ht="12.75" x14ac:dyDescent="0.2">
      <c r="A11" s="337"/>
      <c r="B11" s="337"/>
      <c r="C11" s="337"/>
      <c r="D11" s="337"/>
      <c r="E11" s="337"/>
    </row>
    <row r="12" spans="1:5" ht="12.75" x14ac:dyDescent="0.2">
      <c r="A12" s="337"/>
      <c r="B12" s="337"/>
      <c r="C12" s="337"/>
      <c r="D12" s="337"/>
      <c r="E12" s="337"/>
    </row>
    <row r="13" spans="1:5" ht="13.5" thickBot="1" x14ac:dyDescent="0.25">
      <c r="A13" s="337"/>
      <c r="B13" s="337"/>
      <c r="C13" s="337"/>
      <c r="D13" s="344"/>
      <c r="E13" s="344"/>
    </row>
    <row r="14" spans="1:5" ht="12" thickBot="1" x14ac:dyDescent="0.25">
      <c r="A14" s="704" t="s">
        <v>47</v>
      </c>
      <c r="B14" s="705" t="s">
        <v>3</v>
      </c>
      <c r="C14" s="705" t="s">
        <v>176</v>
      </c>
      <c r="D14" s="706" t="s">
        <v>177</v>
      </c>
      <c r="E14" s="707" t="s">
        <v>178</v>
      </c>
    </row>
    <row r="15" spans="1:5" ht="12" thickBot="1" x14ac:dyDescent="0.25">
      <c r="A15" s="704"/>
      <c r="B15" s="705"/>
      <c r="C15" s="705"/>
      <c r="D15" s="706"/>
      <c r="E15" s="707"/>
    </row>
    <row r="16" spans="1:5" ht="30.75" customHeight="1" x14ac:dyDescent="0.2">
      <c r="A16" s="704"/>
      <c r="B16" s="705"/>
      <c r="C16" s="705"/>
      <c r="D16" s="706"/>
      <c r="E16" s="707"/>
    </row>
    <row r="17" spans="1:5" ht="28.5" x14ac:dyDescent="0.2">
      <c r="A17" s="345" t="s">
        <v>55</v>
      </c>
      <c r="B17" s="346">
        <v>992</v>
      </c>
      <c r="C17" s="347" t="s">
        <v>179</v>
      </c>
      <c r="D17" s="348"/>
      <c r="E17" s="349">
        <v>96000</v>
      </c>
    </row>
    <row r="18" spans="1:5" ht="28.5" x14ac:dyDescent="0.2">
      <c r="A18" s="345" t="s">
        <v>61</v>
      </c>
      <c r="B18" s="346">
        <v>992</v>
      </c>
      <c r="C18" s="347" t="s">
        <v>179</v>
      </c>
      <c r="D18" s="348"/>
      <c r="E18" s="349">
        <v>103400</v>
      </c>
    </row>
    <row r="19" spans="1:5" ht="28.5" x14ac:dyDescent="0.2">
      <c r="A19" s="345" t="s">
        <v>66</v>
      </c>
      <c r="B19" s="346">
        <v>992</v>
      </c>
      <c r="C19" s="347" t="s">
        <v>179</v>
      </c>
      <c r="D19" s="348"/>
      <c r="E19" s="349">
        <v>732000</v>
      </c>
    </row>
    <row r="20" spans="1:5" ht="42.75" x14ac:dyDescent="0.2">
      <c r="A20" s="350" t="s">
        <v>69</v>
      </c>
      <c r="B20" s="351">
        <v>952</v>
      </c>
      <c r="C20" s="352" t="s">
        <v>180</v>
      </c>
      <c r="D20" s="353">
        <f>D22+D23</f>
        <v>5292360.1500000004</v>
      </c>
      <c r="E20" s="354"/>
    </row>
    <row r="21" spans="1:5" ht="15" x14ac:dyDescent="0.2">
      <c r="A21" s="355"/>
      <c r="B21" s="356"/>
      <c r="C21" s="357" t="s">
        <v>91</v>
      </c>
      <c r="D21" s="358"/>
      <c r="E21" s="359"/>
    </row>
    <row r="22" spans="1:5" ht="28.5" x14ac:dyDescent="0.2">
      <c r="A22" s="355"/>
      <c r="B22" s="356"/>
      <c r="C22" s="357" t="s">
        <v>247</v>
      </c>
      <c r="D22" s="637">
        <v>1652944.17</v>
      </c>
      <c r="E22" s="359"/>
    </row>
    <row r="23" spans="1:5" ht="15" x14ac:dyDescent="0.2">
      <c r="A23" s="360"/>
      <c r="B23" s="361"/>
      <c r="C23" s="362" t="s">
        <v>248</v>
      </c>
      <c r="D23" s="638">
        <v>3639415.98</v>
      </c>
      <c r="E23" s="364"/>
    </row>
    <row r="24" spans="1:5" ht="28.5" x14ac:dyDescent="0.2">
      <c r="A24" s="360" t="s">
        <v>71</v>
      </c>
      <c r="B24" s="361">
        <v>950</v>
      </c>
      <c r="C24" s="362" t="s">
        <v>181</v>
      </c>
      <c r="D24" s="363">
        <v>2931500</v>
      </c>
      <c r="E24" s="364"/>
    </row>
    <row r="25" spans="1:5" ht="34.5" customHeight="1" x14ac:dyDescent="0.2">
      <c r="A25" s="692" t="s">
        <v>182</v>
      </c>
      <c r="B25" s="693"/>
      <c r="C25" s="694"/>
      <c r="D25" s="365">
        <f>D20+D24</f>
        <v>8223860.1500000004</v>
      </c>
      <c r="E25" s="366">
        <f>SUM(E17:E20)</f>
        <v>931400</v>
      </c>
    </row>
    <row r="26" spans="1:5" ht="34.5" customHeight="1" thickBot="1" x14ac:dyDescent="0.25">
      <c r="A26" s="695" t="s">
        <v>183</v>
      </c>
      <c r="B26" s="696"/>
      <c r="C26" s="697"/>
      <c r="D26" s="698">
        <f>E25-D25</f>
        <v>-7292460.1500000004</v>
      </c>
      <c r="E26" s="698"/>
    </row>
  </sheetData>
  <mergeCells count="13">
    <mergeCell ref="A25:C25"/>
    <mergeCell ref="A26:C26"/>
    <mergeCell ref="D26:E26"/>
    <mergeCell ref="D1:E1"/>
    <mergeCell ref="A5:E5"/>
    <mergeCell ref="A6:E6"/>
    <mergeCell ref="A7:E7"/>
    <mergeCell ref="A9:E9"/>
    <mergeCell ref="A14:A16"/>
    <mergeCell ref="B14:B16"/>
    <mergeCell ref="C14:C16"/>
    <mergeCell ref="D14:D16"/>
    <mergeCell ref="E14:E1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zoomScaleNormal="100" workbookViewId="0">
      <selection activeCell="F37" sqref="F37"/>
    </sheetView>
  </sheetViews>
  <sheetFormatPr defaultRowHeight="11.25" x14ac:dyDescent="0.2"/>
  <cols>
    <col min="1" max="1" width="4.5703125" style="206" customWidth="1"/>
    <col min="2" max="2" width="37.85546875" style="206" customWidth="1"/>
    <col min="3" max="3" width="6.5703125" style="206" customWidth="1"/>
    <col min="4" max="4" width="7.85546875" style="206" customWidth="1"/>
    <col min="5" max="5" width="7.7109375" style="206" customWidth="1"/>
    <col min="6" max="6" width="16" style="206" customWidth="1"/>
    <col min="7" max="7" width="16.140625" style="206" customWidth="1"/>
    <col min="8" max="8" width="22" style="206" customWidth="1"/>
    <col min="9" max="9" width="17.28515625" style="206" customWidth="1"/>
    <col min="10" max="16384" width="9.140625" style="206"/>
  </cols>
  <sheetData>
    <row r="1" spans="1:9" ht="12.75" x14ac:dyDescent="0.2">
      <c r="A1" s="204"/>
      <c r="B1" s="204"/>
      <c r="C1" s="204"/>
      <c r="D1" s="204"/>
      <c r="E1" s="204"/>
      <c r="F1" s="204"/>
      <c r="G1" s="204"/>
      <c r="H1" s="2" t="s">
        <v>1258</v>
      </c>
      <c r="I1" s="205"/>
    </row>
    <row r="2" spans="1:9" ht="12.75" x14ac:dyDescent="0.2">
      <c r="A2" s="204"/>
      <c r="B2" s="204"/>
      <c r="C2" s="204"/>
      <c r="D2" s="204"/>
      <c r="E2" s="204"/>
      <c r="F2" s="204"/>
      <c r="G2" s="204"/>
      <c r="H2" s="2" t="s">
        <v>45</v>
      </c>
      <c r="I2" s="205"/>
    </row>
    <row r="3" spans="1:9" ht="12.75" x14ac:dyDescent="0.2">
      <c r="A3" s="204"/>
      <c r="B3" s="204"/>
      <c r="C3" s="204"/>
      <c r="D3" s="204"/>
      <c r="E3" s="204"/>
      <c r="F3" s="204"/>
      <c r="G3" s="204"/>
      <c r="H3" s="207" t="s">
        <v>249</v>
      </c>
      <c r="I3" s="205"/>
    </row>
    <row r="4" spans="1:9" ht="12.75" x14ac:dyDescent="0.2">
      <c r="A4" s="204"/>
      <c r="B4" s="204"/>
      <c r="C4" s="204"/>
      <c r="D4" s="204"/>
      <c r="E4" s="204"/>
      <c r="F4" s="204"/>
      <c r="G4" s="204"/>
      <c r="H4" s="205"/>
      <c r="I4" s="205"/>
    </row>
    <row r="5" spans="1:9" ht="15.75" x14ac:dyDescent="0.2">
      <c r="A5" s="208"/>
      <c r="B5" s="708" t="s">
        <v>46</v>
      </c>
      <c r="C5" s="708"/>
      <c r="D5" s="708"/>
      <c r="E5" s="708"/>
      <c r="F5" s="708"/>
      <c r="G5" s="708"/>
      <c r="H5" s="708"/>
      <c r="I5" s="708"/>
    </row>
    <row r="6" spans="1:9" ht="9.75" customHeight="1" thickBot="1" x14ac:dyDescent="0.25">
      <c r="A6" s="208"/>
      <c r="B6" s="209"/>
      <c r="C6" s="209"/>
      <c r="D6" s="209"/>
      <c r="E6" s="209"/>
      <c r="F6" s="209"/>
      <c r="G6" s="209"/>
      <c r="H6" s="209"/>
      <c r="I6" s="209"/>
    </row>
    <row r="7" spans="1:9" ht="99.75" customHeight="1" x14ac:dyDescent="0.2">
      <c r="A7" s="210" t="s">
        <v>47</v>
      </c>
      <c r="B7" s="211" t="s">
        <v>48</v>
      </c>
      <c r="C7" s="212" t="s">
        <v>49</v>
      </c>
      <c r="D7" s="212" t="s">
        <v>2</v>
      </c>
      <c r="E7" s="212" t="s">
        <v>50</v>
      </c>
      <c r="F7" s="211" t="s">
        <v>51</v>
      </c>
      <c r="G7" s="213" t="s">
        <v>52</v>
      </c>
      <c r="H7" s="211" t="s">
        <v>53</v>
      </c>
      <c r="I7" s="214" t="s">
        <v>54</v>
      </c>
    </row>
    <row r="8" spans="1:9" x14ac:dyDescent="0.2">
      <c r="A8" s="215">
        <v>1</v>
      </c>
      <c r="B8" s="216">
        <v>2</v>
      </c>
      <c r="C8" s="709">
        <v>3</v>
      </c>
      <c r="D8" s="709"/>
      <c r="E8" s="709"/>
      <c r="F8" s="216">
        <v>4</v>
      </c>
      <c r="G8" s="217">
        <v>5</v>
      </c>
      <c r="H8" s="216">
        <v>6</v>
      </c>
      <c r="I8" s="218">
        <v>7</v>
      </c>
    </row>
    <row r="9" spans="1:9" ht="52.5" x14ac:dyDescent="0.2">
      <c r="A9" s="219" t="s">
        <v>55</v>
      </c>
      <c r="B9" s="220" t="s">
        <v>56</v>
      </c>
      <c r="C9" s="221" t="s">
        <v>57</v>
      </c>
      <c r="D9" s="221" t="s">
        <v>58</v>
      </c>
      <c r="E9" s="221" t="s">
        <v>59</v>
      </c>
      <c r="F9" s="222">
        <v>100000</v>
      </c>
      <c r="G9" s="223">
        <v>100000</v>
      </c>
      <c r="H9" s="224" t="s">
        <v>60</v>
      </c>
      <c r="I9" s="225">
        <v>100000</v>
      </c>
    </row>
    <row r="10" spans="1:9" ht="51" x14ac:dyDescent="0.2">
      <c r="A10" s="219" t="s">
        <v>61</v>
      </c>
      <c r="B10" s="220" t="s">
        <v>62</v>
      </c>
      <c r="C10" s="226" t="s">
        <v>57</v>
      </c>
      <c r="D10" s="226" t="s">
        <v>63</v>
      </c>
      <c r="E10" s="226" t="s">
        <v>64</v>
      </c>
      <c r="F10" s="228">
        <v>184000</v>
      </c>
      <c r="G10" s="229">
        <v>184000</v>
      </c>
      <c r="H10" s="227" t="s">
        <v>78</v>
      </c>
      <c r="I10" s="230">
        <v>184000</v>
      </c>
    </row>
    <row r="11" spans="1:9" ht="42" x14ac:dyDescent="0.2">
      <c r="A11" s="219" t="s">
        <v>66</v>
      </c>
      <c r="B11" s="220" t="s">
        <v>67</v>
      </c>
      <c r="C11" s="226" t="s">
        <v>57</v>
      </c>
      <c r="D11" s="226" t="s">
        <v>63</v>
      </c>
      <c r="E11" s="226" t="s">
        <v>64</v>
      </c>
      <c r="F11" s="228">
        <v>18000</v>
      </c>
      <c r="G11" s="229">
        <v>18000</v>
      </c>
      <c r="H11" s="227" t="s">
        <v>68</v>
      </c>
      <c r="I11" s="230">
        <v>18000</v>
      </c>
    </row>
    <row r="12" spans="1:9" ht="42" x14ac:dyDescent="0.2">
      <c r="A12" s="219" t="s">
        <v>69</v>
      </c>
      <c r="B12" s="220" t="s">
        <v>70</v>
      </c>
      <c r="C12" s="226" t="s">
        <v>57</v>
      </c>
      <c r="D12" s="226" t="s">
        <v>63</v>
      </c>
      <c r="E12" s="226" t="s">
        <v>64</v>
      </c>
      <c r="F12" s="228">
        <v>45915</v>
      </c>
      <c r="G12" s="229">
        <v>45915</v>
      </c>
      <c r="H12" s="227" t="s">
        <v>68</v>
      </c>
      <c r="I12" s="230">
        <v>45915</v>
      </c>
    </row>
    <row r="13" spans="1:9" ht="31.5" x14ac:dyDescent="0.2">
      <c r="A13" s="219" t="s">
        <v>71</v>
      </c>
      <c r="B13" s="220" t="s">
        <v>72</v>
      </c>
      <c r="C13" s="226" t="s">
        <v>57</v>
      </c>
      <c r="D13" s="226" t="s">
        <v>63</v>
      </c>
      <c r="E13" s="226" t="s">
        <v>64</v>
      </c>
      <c r="F13" s="228">
        <v>183100</v>
      </c>
      <c r="G13" s="229">
        <v>183100</v>
      </c>
      <c r="H13" s="224" t="s">
        <v>75</v>
      </c>
      <c r="I13" s="230">
        <v>183100</v>
      </c>
    </row>
    <row r="14" spans="1:9" ht="38.25" x14ac:dyDescent="0.2">
      <c r="A14" s="231" t="s">
        <v>73</v>
      </c>
      <c r="B14" s="232" t="s">
        <v>74</v>
      </c>
      <c r="C14" s="233" t="s">
        <v>57</v>
      </c>
      <c r="D14" s="233" t="s">
        <v>63</v>
      </c>
      <c r="E14" s="233" t="s">
        <v>64</v>
      </c>
      <c r="F14" s="641">
        <v>729407</v>
      </c>
      <c r="G14" s="642">
        <v>729407</v>
      </c>
      <c r="H14" s="234" t="s">
        <v>75</v>
      </c>
      <c r="I14" s="645">
        <v>729407</v>
      </c>
    </row>
    <row r="15" spans="1:9" ht="42" x14ac:dyDescent="0.2">
      <c r="A15" s="235" t="s">
        <v>76</v>
      </c>
      <c r="B15" s="236" t="s">
        <v>77</v>
      </c>
      <c r="C15" s="237" t="s">
        <v>57</v>
      </c>
      <c r="D15" s="237" t="s">
        <v>63</v>
      </c>
      <c r="E15" s="237" t="s">
        <v>64</v>
      </c>
      <c r="F15" s="643">
        <v>319488</v>
      </c>
      <c r="G15" s="644">
        <v>319488</v>
      </c>
      <c r="H15" s="238" t="s">
        <v>78</v>
      </c>
      <c r="I15" s="646">
        <v>319488</v>
      </c>
    </row>
    <row r="16" spans="1:9" ht="48.75" x14ac:dyDescent="0.2">
      <c r="A16" s="239"/>
      <c r="B16" s="240"/>
      <c r="C16" s="241"/>
      <c r="D16" s="241"/>
      <c r="E16" s="241"/>
      <c r="F16" s="242"/>
      <c r="G16" s="243"/>
      <c r="H16" s="244"/>
      <c r="I16" s="667" t="s">
        <v>79</v>
      </c>
    </row>
    <row r="17" spans="1:9" ht="42" x14ac:dyDescent="0.2">
      <c r="A17" s="219" t="s">
        <v>80</v>
      </c>
      <c r="B17" s="220" t="s">
        <v>82</v>
      </c>
      <c r="C17" s="226" t="s">
        <v>57</v>
      </c>
      <c r="D17" s="226" t="s">
        <v>63</v>
      </c>
      <c r="E17" s="226" t="s">
        <v>64</v>
      </c>
      <c r="F17" s="228">
        <v>48049</v>
      </c>
      <c r="G17" s="229">
        <v>48049</v>
      </c>
      <c r="H17" s="224" t="s">
        <v>83</v>
      </c>
      <c r="I17" s="230">
        <v>48049</v>
      </c>
    </row>
    <row r="18" spans="1:9" ht="52.5" x14ac:dyDescent="0.2">
      <c r="A18" s="219" t="s">
        <v>81</v>
      </c>
      <c r="B18" s="246" t="s">
        <v>86</v>
      </c>
      <c r="C18" s="247" t="s">
        <v>57</v>
      </c>
      <c r="D18" s="247" t="s">
        <v>63</v>
      </c>
      <c r="E18" s="247" t="s">
        <v>64</v>
      </c>
      <c r="F18" s="248">
        <v>52000</v>
      </c>
      <c r="G18" s="249">
        <v>52000</v>
      </c>
      <c r="H18" s="224" t="s">
        <v>254</v>
      </c>
      <c r="I18" s="250">
        <v>52000</v>
      </c>
    </row>
    <row r="19" spans="1:9" ht="54.75" customHeight="1" x14ac:dyDescent="0.2">
      <c r="A19" s="245" t="s">
        <v>84</v>
      </c>
      <c r="B19" s="246" t="s">
        <v>88</v>
      </c>
      <c r="C19" s="247" t="s">
        <v>89</v>
      </c>
      <c r="D19" s="247" t="s">
        <v>90</v>
      </c>
      <c r="E19" s="247"/>
      <c r="F19" s="248">
        <f>F20+F21</f>
        <v>160000</v>
      </c>
      <c r="G19" s="248">
        <f t="shared" ref="G19:I19" si="0">G20+G21</f>
        <v>160000</v>
      </c>
      <c r="H19" s="251" t="s">
        <v>65</v>
      </c>
      <c r="I19" s="252">
        <f t="shared" si="0"/>
        <v>160000</v>
      </c>
    </row>
    <row r="20" spans="1:9" ht="12.75" x14ac:dyDescent="0.2">
      <c r="A20" s="235"/>
      <c r="B20" s="253" t="s">
        <v>91</v>
      </c>
      <c r="C20" s="254"/>
      <c r="D20" s="254"/>
      <c r="E20" s="255" t="s">
        <v>92</v>
      </c>
      <c r="F20" s="256">
        <v>102000</v>
      </c>
      <c r="G20" s="257">
        <v>102000</v>
      </c>
      <c r="H20" s="258"/>
      <c r="I20" s="259">
        <v>102000</v>
      </c>
    </row>
    <row r="21" spans="1:9" ht="12.75" x14ac:dyDescent="0.2">
      <c r="A21" s="260"/>
      <c r="B21" s="261"/>
      <c r="C21" s="262"/>
      <c r="D21" s="262"/>
      <c r="E21" s="263" t="s">
        <v>93</v>
      </c>
      <c r="F21" s="264">
        <v>58000</v>
      </c>
      <c r="G21" s="265">
        <v>58000</v>
      </c>
      <c r="H21" s="266"/>
      <c r="I21" s="267">
        <v>58000</v>
      </c>
    </row>
    <row r="22" spans="1:9" ht="21" x14ac:dyDescent="0.2">
      <c r="A22" s="239" t="s">
        <v>85</v>
      </c>
      <c r="B22" s="268" t="s">
        <v>95</v>
      </c>
      <c r="C22" s="269">
        <v>700</v>
      </c>
      <c r="D22" s="269">
        <v>70005</v>
      </c>
      <c r="E22" s="269">
        <v>6060</v>
      </c>
      <c r="F22" s="648">
        <v>69300</v>
      </c>
      <c r="G22" s="648">
        <v>69300</v>
      </c>
      <c r="H22" s="270" t="s">
        <v>96</v>
      </c>
      <c r="I22" s="649">
        <v>69300</v>
      </c>
    </row>
    <row r="23" spans="1:9" ht="21" x14ac:dyDescent="0.2">
      <c r="A23" s="239" t="s">
        <v>87</v>
      </c>
      <c r="B23" s="271" t="s">
        <v>98</v>
      </c>
      <c r="C23" s="272" t="s">
        <v>99</v>
      </c>
      <c r="D23" s="272" t="s">
        <v>100</v>
      </c>
      <c r="E23" s="272" t="s">
        <v>101</v>
      </c>
      <c r="F23" s="273">
        <v>20000</v>
      </c>
      <c r="G23" s="273">
        <v>20000</v>
      </c>
      <c r="H23" s="234" t="s">
        <v>96</v>
      </c>
      <c r="I23" s="274">
        <v>20000</v>
      </c>
    </row>
    <row r="24" spans="1:9" ht="38.25" x14ac:dyDescent="0.2">
      <c r="A24" s="239" t="s">
        <v>94</v>
      </c>
      <c r="B24" s="275" t="s">
        <v>103</v>
      </c>
      <c r="C24" s="276" t="s">
        <v>99</v>
      </c>
      <c r="D24" s="276" t="s">
        <v>100</v>
      </c>
      <c r="E24" s="276" t="s">
        <v>101</v>
      </c>
      <c r="F24" s="277">
        <v>9500</v>
      </c>
      <c r="G24" s="277">
        <v>9500</v>
      </c>
      <c r="H24" s="234" t="s">
        <v>96</v>
      </c>
      <c r="I24" s="278">
        <v>9500</v>
      </c>
    </row>
    <row r="25" spans="1:9" ht="38.25" x14ac:dyDescent="0.2">
      <c r="A25" s="239" t="s">
        <v>97</v>
      </c>
      <c r="B25" s="279" t="s">
        <v>105</v>
      </c>
      <c r="C25" s="280" t="s">
        <v>106</v>
      </c>
      <c r="D25" s="280" t="s">
        <v>107</v>
      </c>
      <c r="E25" s="280" t="s">
        <v>108</v>
      </c>
      <c r="F25" s="281">
        <v>40000</v>
      </c>
      <c r="G25" s="281">
        <v>40000</v>
      </c>
      <c r="H25" s="282" t="s">
        <v>109</v>
      </c>
      <c r="I25" s="283">
        <v>40000</v>
      </c>
    </row>
    <row r="26" spans="1:9" ht="42" x14ac:dyDescent="0.2">
      <c r="A26" s="239" t="s">
        <v>102</v>
      </c>
      <c r="B26" s="284" t="s">
        <v>111</v>
      </c>
      <c r="C26" s="285" t="s">
        <v>106</v>
      </c>
      <c r="D26" s="285" t="s">
        <v>112</v>
      </c>
      <c r="E26" s="285" t="s">
        <v>113</v>
      </c>
      <c r="F26" s="650">
        <v>13308</v>
      </c>
      <c r="G26" s="650">
        <v>13308</v>
      </c>
      <c r="H26" s="287" t="s">
        <v>1259</v>
      </c>
      <c r="I26" s="651">
        <v>13308</v>
      </c>
    </row>
    <row r="27" spans="1:9" ht="42" x14ac:dyDescent="0.2">
      <c r="A27" s="239" t="s">
        <v>104</v>
      </c>
      <c r="B27" s="284" t="s">
        <v>116</v>
      </c>
      <c r="C27" s="285" t="s">
        <v>106</v>
      </c>
      <c r="D27" s="285" t="s">
        <v>112</v>
      </c>
      <c r="E27" s="285" t="s">
        <v>113</v>
      </c>
      <c r="F27" s="650">
        <v>28335</v>
      </c>
      <c r="G27" s="650">
        <v>28335</v>
      </c>
      <c r="H27" s="287" t="s">
        <v>1259</v>
      </c>
      <c r="I27" s="651">
        <v>28335</v>
      </c>
    </row>
    <row r="28" spans="1:9" ht="42" x14ac:dyDescent="0.2">
      <c r="A28" s="239" t="s">
        <v>110</v>
      </c>
      <c r="B28" s="652" t="s">
        <v>250</v>
      </c>
      <c r="C28" s="653" t="s">
        <v>106</v>
      </c>
      <c r="D28" s="653" t="s">
        <v>112</v>
      </c>
      <c r="E28" s="653" t="s">
        <v>113</v>
      </c>
      <c r="F28" s="650">
        <v>16692</v>
      </c>
      <c r="G28" s="650">
        <v>16692</v>
      </c>
      <c r="H28" s="287" t="s">
        <v>114</v>
      </c>
      <c r="I28" s="651">
        <v>16692</v>
      </c>
    </row>
    <row r="29" spans="1:9" ht="52.5" x14ac:dyDescent="0.2">
      <c r="A29" s="239" t="s">
        <v>115</v>
      </c>
      <c r="B29" s="289" t="s">
        <v>118</v>
      </c>
      <c r="C29" s="290" t="s">
        <v>119</v>
      </c>
      <c r="D29" s="290" t="s">
        <v>120</v>
      </c>
      <c r="E29" s="290" t="s">
        <v>101</v>
      </c>
      <c r="F29" s="291">
        <v>4000</v>
      </c>
      <c r="G29" s="291">
        <v>4000</v>
      </c>
      <c r="H29" s="292" t="s">
        <v>121</v>
      </c>
      <c r="I29" s="293">
        <v>4000</v>
      </c>
    </row>
    <row r="30" spans="1:9" ht="48.75" x14ac:dyDescent="0.2">
      <c r="A30" s="239" t="s">
        <v>117</v>
      </c>
      <c r="B30" s="656" t="s">
        <v>251</v>
      </c>
      <c r="C30" s="654" t="s">
        <v>120</v>
      </c>
      <c r="D30" s="654" t="s">
        <v>120</v>
      </c>
      <c r="E30" s="654" t="s">
        <v>101</v>
      </c>
      <c r="F30" s="334">
        <v>8000</v>
      </c>
      <c r="G30" s="334">
        <v>8000</v>
      </c>
      <c r="H30" s="655" t="s">
        <v>270</v>
      </c>
      <c r="I30" s="651">
        <v>8000</v>
      </c>
    </row>
    <row r="31" spans="1:9" ht="48.75" x14ac:dyDescent="0.2">
      <c r="A31" s="239" t="s">
        <v>122</v>
      </c>
      <c r="B31" s="289" t="s">
        <v>123</v>
      </c>
      <c r="C31" s="290" t="s">
        <v>119</v>
      </c>
      <c r="D31" s="290" t="s">
        <v>120</v>
      </c>
      <c r="E31" s="290" t="s">
        <v>101</v>
      </c>
      <c r="F31" s="277">
        <v>21500</v>
      </c>
      <c r="G31" s="277">
        <v>21500</v>
      </c>
      <c r="H31" s="655" t="s">
        <v>271</v>
      </c>
      <c r="I31" s="288">
        <v>21500</v>
      </c>
    </row>
    <row r="32" spans="1:9" ht="48.75" x14ac:dyDescent="0.2">
      <c r="A32" s="239" t="s">
        <v>124</v>
      </c>
      <c r="B32" s="289" t="s">
        <v>125</v>
      </c>
      <c r="C32" s="290" t="s">
        <v>119</v>
      </c>
      <c r="D32" s="290" t="s">
        <v>120</v>
      </c>
      <c r="E32" s="290" t="s">
        <v>101</v>
      </c>
      <c r="F32" s="277">
        <v>22000</v>
      </c>
      <c r="G32" s="277">
        <v>22000</v>
      </c>
      <c r="H32" s="655" t="s">
        <v>272</v>
      </c>
      <c r="I32" s="288">
        <v>22000</v>
      </c>
    </row>
    <row r="33" spans="1:9" ht="52.5" x14ac:dyDescent="0.2">
      <c r="A33" s="239" t="s">
        <v>126</v>
      </c>
      <c r="B33" s="294" t="s">
        <v>127</v>
      </c>
      <c r="C33" s="295" t="s">
        <v>119</v>
      </c>
      <c r="D33" s="295" t="s">
        <v>120</v>
      </c>
      <c r="E33" s="295" t="s">
        <v>101</v>
      </c>
      <c r="F33" s="296">
        <v>9000</v>
      </c>
      <c r="G33" s="296">
        <v>9000</v>
      </c>
      <c r="H33" s="297" t="s">
        <v>273</v>
      </c>
      <c r="I33" s="298">
        <v>9000</v>
      </c>
    </row>
    <row r="34" spans="1:9" ht="52.5" x14ac:dyDescent="0.2">
      <c r="A34" s="239" t="s">
        <v>128</v>
      </c>
      <c r="B34" s="279" t="s">
        <v>129</v>
      </c>
      <c r="C34" s="280" t="s">
        <v>119</v>
      </c>
      <c r="D34" s="280" t="s">
        <v>130</v>
      </c>
      <c r="E34" s="280" t="s">
        <v>64</v>
      </c>
      <c r="F34" s="281">
        <v>50000</v>
      </c>
      <c r="G34" s="281">
        <v>50000</v>
      </c>
      <c r="H34" s="282" t="s">
        <v>274</v>
      </c>
      <c r="I34" s="283">
        <v>50000</v>
      </c>
    </row>
    <row r="35" spans="1:9" ht="63" x14ac:dyDescent="0.2">
      <c r="A35" s="239" t="s">
        <v>131</v>
      </c>
      <c r="B35" s="284" t="s">
        <v>132</v>
      </c>
      <c r="C35" s="285" t="s">
        <v>119</v>
      </c>
      <c r="D35" s="285" t="s">
        <v>130</v>
      </c>
      <c r="E35" s="285" t="s">
        <v>64</v>
      </c>
      <c r="F35" s="286">
        <v>30000</v>
      </c>
      <c r="G35" s="286">
        <v>30000</v>
      </c>
      <c r="H35" s="287" t="s">
        <v>275</v>
      </c>
      <c r="I35" s="299">
        <v>30000</v>
      </c>
    </row>
    <row r="36" spans="1:9" ht="39" x14ac:dyDescent="0.2">
      <c r="A36" s="260" t="s">
        <v>256</v>
      </c>
      <c r="B36" s="656" t="s">
        <v>266</v>
      </c>
      <c r="C36" s="654" t="s">
        <v>257</v>
      </c>
      <c r="D36" s="654" t="s">
        <v>258</v>
      </c>
      <c r="E36" s="654" t="s">
        <v>259</v>
      </c>
      <c r="F36" s="334">
        <v>9500</v>
      </c>
      <c r="G36" s="334">
        <v>9500</v>
      </c>
      <c r="H36" s="655" t="s">
        <v>260</v>
      </c>
      <c r="I36" s="651">
        <v>9500</v>
      </c>
    </row>
    <row r="37" spans="1:9" ht="115.5" x14ac:dyDescent="0.2">
      <c r="A37" s="235" t="s">
        <v>269</v>
      </c>
      <c r="B37" s="300" t="s">
        <v>133</v>
      </c>
      <c r="C37" s="301" t="s">
        <v>134</v>
      </c>
      <c r="D37" s="301" t="s">
        <v>135</v>
      </c>
      <c r="E37" s="301"/>
      <c r="F37" s="673">
        <f>F39+F45</f>
        <v>9732365</v>
      </c>
      <c r="G37" s="673">
        <f>G39+G45</f>
        <v>9732365</v>
      </c>
      <c r="H37" s="305" t="s">
        <v>136</v>
      </c>
      <c r="I37" s="831">
        <f>I39+I45</f>
        <v>9732365</v>
      </c>
    </row>
    <row r="38" spans="1:9" ht="12.75" x14ac:dyDescent="0.2">
      <c r="A38" s="302"/>
      <c r="B38" s="303" t="s">
        <v>91</v>
      </c>
      <c r="C38" s="301"/>
      <c r="D38" s="301" t="s">
        <v>252</v>
      </c>
      <c r="E38" s="668" t="s">
        <v>93</v>
      </c>
      <c r="F38" s="304" t="s">
        <v>137</v>
      </c>
      <c r="G38" s="304" t="s">
        <v>137</v>
      </c>
      <c r="H38" s="305"/>
      <c r="I38" s="306" t="s">
        <v>137</v>
      </c>
    </row>
    <row r="39" spans="1:9" ht="12.75" x14ac:dyDescent="0.2">
      <c r="A39" s="302"/>
      <c r="B39" s="307"/>
      <c r="C39" s="301"/>
      <c r="D39" s="301"/>
      <c r="E39" s="674" t="s">
        <v>91</v>
      </c>
      <c r="F39" s="675">
        <v>5871593</v>
      </c>
      <c r="G39" s="675">
        <v>5871593</v>
      </c>
      <c r="H39" s="676"/>
      <c r="I39" s="677">
        <v>5871593</v>
      </c>
    </row>
    <row r="40" spans="1:9" ht="12.75" x14ac:dyDescent="0.2">
      <c r="A40" s="302"/>
      <c r="B40" s="307"/>
      <c r="C40" s="301"/>
      <c r="D40" s="301"/>
      <c r="E40" s="657"/>
      <c r="F40" s="658" t="s">
        <v>138</v>
      </c>
      <c r="G40" s="658" t="s">
        <v>138</v>
      </c>
      <c r="H40" s="659"/>
      <c r="I40" s="660" t="s">
        <v>138</v>
      </c>
    </row>
    <row r="41" spans="1:9" ht="12.75" x14ac:dyDescent="0.2">
      <c r="A41" s="302"/>
      <c r="B41" s="307"/>
      <c r="C41" s="301"/>
      <c r="D41" s="301"/>
      <c r="E41" s="301"/>
      <c r="F41" s="661">
        <v>1652944.17</v>
      </c>
      <c r="G41" s="661">
        <v>1652944.17</v>
      </c>
      <c r="H41" s="662"/>
      <c r="I41" s="663">
        <v>1652944.17</v>
      </c>
    </row>
    <row r="42" spans="1:9" ht="12.75" x14ac:dyDescent="0.2">
      <c r="A42" s="302"/>
      <c r="B42" s="307"/>
      <c r="C42" s="301"/>
      <c r="D42" s="301"/>
      <c r="E42" s="301"/>
      <c r="F42" s="664" t="s">
        <v>139</v>
      </c>
      <c r="G42" s="665" t="s">
        <v>139</v>
      </c>
      <c r="H42" s="662"/>
      <c r="I42" s="666" t="s">
        <v>139</v>
      </c>
    </row>
    <row r="43" spans="1:9" ht="12.75" x14ac:dyDescent="0.2">
      <c r="A43" s="302"/>
      <c r="B43" s="307"/>
      <c r="C43" s="301"/>
      <c r="D43" s="301"/>
      <c r="E43" s="301"/>
      <c r="F43" s="661">
        <v>3639415.98</v>
      </c>
      <c r="G43" s="661">
        <v>3639415.98</v>
      </c>
      <c r="H43" s="662"/>
      <c r="I43" s="663">
        <v>3639415.98</v>
      </c>
    </row>
    <row r="44" spans="1:9" ht="12.75" x14ac:dyDescent="0.2">
      <c r="A44" s="302"/>
      <c r="B44" s="307"/>
      <c r="C44" s="301"/>
      <c r="D44" s="301"/>
      <c r="E44" s="301"/>
      <c r="F44" s="304" t="s">
        <v>140</v>
      </c>
      <c r="G44" s="304" t="s">
        <v>140</v>
      </c>
      <c r="H44" s="305"/>
      <c r="I44" s="306" t="s">
        <v>140</v>
      </c>
    </row>
    <row r="45" spans="1:9" ht="12.75" x14ac:dyDescent="0.2">
      <c r="A45" s="308"/>
      <c r="B45" s="309"/>
      <c r="C45" s="295"/>
      <c r="D45" s="295"/>
      <c r="E45" s="669" t="s">
        <v>141</v>
      </c>
      <c r="F45" s="670">
        <v>3860772</v>
      </c>
      <c r="G45" s="670">
        <v>3860772</v>
      </c>
      <c r="H45" s="671"/>
      <c r="I45" s="672">
        <v>3860772</v>
      </c>
    </row>
    <row r="46" spans="1:9" ht="42" x14ac:dyDescent="0.2">
      <c r="A46" s="310" t="s">
        <v>144</v>
      </c>
      <c r="B46" s="311" t="s">
        <v>142</v>
      </c>
      <c r="C46" s="312" t="s">
        <v>134</v>
      </c>
      <c r="D46" s="312" t="s">
        <v>143</v>
      </c>
      <c r="E46" s="312" t="s">
        <v>64</v>
      </c>
      <c r="F46" s="313">
        <v>10000</v>
      </c>
      <c r="G46" s="313">
        <v>10000</v>
      </c>
      <c r="H46" s="224" t="s">
        <v>1260</v>
      </c>
      <c r="I46" s="315">
        <v>10000</v>
      </c>
    </row>
    <row r="47" spans="1:9" ht="52.5" x14ac:dyDescent="0.2">
      <c r="A47" s="310" t="s">
        <v>146</v>
      </c>
      <c r="B47" s="316" t="s">
        <v>145</v>
      </c>
      <c r="C47" s="317" t="s">
        <v>134</v>
      </c>
      <c r="D47" s="317" t="s">
        <v>143</v>
      </c>
      <c r="E47" s="317" t="s">
        <v>64</v>
      </c>
      <c r="F47" s="318">
        <v>25000</v>
      </c>
      <c r="G47" s="318">
        <v>25000</v>
      </c>
      <c r="H47" s="319" t="s">
        <v>65</v>
      </c>
      <c r="I47" s="640">
        <v>25000</v>
      </c>
    </row>
    <row r="48" spans="1:9" ht="42" x14ac:dyDescent="0.2">
      <c r="A48" s="310" t="s">
        <v>148</v>
      </c>
      <c r="B48" s="311" t="s">
        <v>147</v>
      </c>
      <c r="C48" s="312" t="s">
        <v>134</v>
      </c>
      <c r="D48" s="312" t="s">
        <v>143</v>
      </c>
      <c r="E48" s="312" t="s">
        <v>64</v>
      </c>
      <c r="F48" s="313">
        <v>5000</v>
      </c>
      <c r="G48" s="313">
        <v>5000</v>
      </c>
      <c r="H48" s="224" t="s">
        <v>1260</v>
      </c>
      <c r="I48" s="315">
        <v>5000</v>
      </c>
    </row>
    <row r="49" spans="1:9" ht="42" x14ac:dyDescent="0.2">
      <c r="A49" s="310" t="s">
        <v>150</v>
      </c>
      <c r="B49" s="332" t="s">
        <v>149</v>
      </c>
      <c r="C49" s="312" t="s">
        <v>134</v>
      </c>
      <c r="D49" s="312" t="s">
        <v>143</v>
      </c>
      <c r="E49" s="312" t="s">
        <v>64</v>
      </c>
      <c r="F49" s="320">
        <v>22000</v>
      </c>
      <c r="G49" s="639">
        <v>22000</v>
      </c>
      <c r="H49" s="224" t="s">
        <v>1260</v>
      </c>
      <c r="I49" s="322">
        <v>22000</v>
      </c>
    </row>
    <row r="50" spans="1:9" ht="31.5" x14ac:dyDescent="0.2">
      <c r="A50" s="310" t="s">
        <v>152</v>
      </c>
      <c r="B50" s="311" t="s">
        <v>151</v>
      </c>
      <c r="C50" s="312" t="s">
        <v>134</v>
      </c>
      <c r="D50" s="312" t="s">
        <v>143</v>
      </c>
      <c r="E50" s="312" t="s">
        <v>64</v>
      </c>
      <c r="F50" s="320">
        <v>10000</v>
      </c>
      <c r="G50" s="320">
        <v>10000</v>
      </c>
      <c r="H50" s="321" t="s">
        <v>253</v>
      </c>
      <c r="I50" s="322">
        <v>10000</v>
      </c>
    </row>
    <row r="51" spans="1:9" ht="42" x14ac:dyDescent="0.2">
      <c r="A51" s="310" t="s">
        <v>154</v>
      </c>
      <c r="B51" s="323" t="s">
        <v>153</v>
      </c>
      <c r="C51" s="317" t="s">
        <v>134</v>
      </c>
      <c r="D51" s="317" t="s">
        <v>143</v>
      </c>
      <c r="E51" s="317" t="s">
        <v>64</v>
      </c>
      <c r="F51" s="324">
        <v>13000</v>
      </c>
      <c r="G51" s="324">
        <v>13000</v>
      </c>
      <c r="H51" s="321" t="s">
        <v>255</v>
      </c>
      <c r="I51" s="325">
        <v>13000</v>
      </c>
    </row>
    <row r="52" spans="1:9" ht="52.5" x14ac:dyDescent="0.2">
      <c r="A52" s="310" t="s">
        <v>158</v>
      </c>
      <c r="B52" s="323" t="s">
        <v>155</v>
      </c>
      <c r="C52" s="326" t="s">
        <v>134</v>
      </c>
      <c r="D52" s="326" t="s">
        <v>156</v>
      </c>
      <c r="E52" s="326" t="s">
        <v>64</v>
      </c>
      <c r="F52" s="324">
        <v>1228200</v>
      </c>
      <c r="G52" s="324">
        <v>7500</v>
      </c>
      <c r="H52" s="327" t="s">
        <v>157</v>
      </c>
      <c r="I52" s="325">
        <v>7500</v>
      </c>
    </row>
    <row r="53" spans="1:9" ht="52.5" x14ac:dyDescent="0.2">
      <c r="A53" s="310" t="s">
        <v>163</v>
      </c>
      <c r="B53" s="328" t="s">
        <v>159</v>
      </c>
      <c r="C53" s="329" t="s">
        <v>160</v>
      </c>
      <c r="D53" s="329" t="s">
        <v>161</v>
      </c>
      <c r="E53" s="329" t="s">
        <v>64</v>
      </c>
      <c r="F53" s="330">
        <v>1177400</v>
      </c>
      <c r="G53" s="330">
        <v>72000</v>
      </c>
      <c r="H53" s="314" t="s">
        <v>162</v>
      </c>
      <c r="I53" s="331">
        <v>72000</v>
      </c>
    </row>
    <row r="54" spans="1:9" ht="31.5" x14ac:dyDescent="0.2">
      <c r="A54" s="310" t="s">
        <v>165</v>
      </c>
      <c r="B54" s="332" t="s">
        <v>164</v>
      </c>
      <c r="C54" s="333" t="s">
        <v>160</v>
      </c>
      <c r="D54" s="333" t="s">
        <v>161</v>
      </c>
      <c r="E54" s="333" t="s">
        <v>101</v>
      </c>
      <c r="F54" s="277">
        <v>17037</v>
      </c>
      <c r="G54" s="277">
        <v>17037</v>
      </c>
      <c r="H54" s="287" t="s">
        <v>109</v>
      </c>
      <c r="I54" s="647">
        <v>17037</v>
      </c>
    </row>
    <row r="55" spans="1:9" ht="52.5" x14ac:dyDescent="0.2">
      <c r="A55" s="310" t="s">
        <v>170</v>
      </c>
      <c r="B55" s="332" t="s">
        <v>166</v>
      </c>
      <c r="C55" s="333" t="s">
        <v>167</v>
      </c>
      <c r="D55" s="333" t="s">
        <v>168</v>
      </c>
      <c r="E55" s="333" t="s">
        <v>64</v>
      </c>
      <c r="F55" s="277">
        <v>18000</v>
      </c>
      <c r="G55" s="277">
        <v>18000</v>
      </c>
      <c r="H55" s="287" t="s">
        <v>169</v>
      </c>
      <c r="I55" s="335">
        <v>18000</v>
      </c>
    </row>
    <row r="56" spans="1:9" ht="52.5" x14ac:dyDescent="0.2">
      <c r="A56" s="310" t="s">
        <v>261</v>
      </c>
      <c r="B56" s="332" t="s">
        <v>171</v>
      </c>
      <c r="C56" s="333" t="s">
        <v>167</v>
      </c>
      <c r="D56" s="333" t="s">
        <v>168</v>
      </c>
      <c r="E56" s="333" t="s">
        <v>101</v>
      </c>
      <c r="F56" s="277">
        <v>8000</v>
      </c>
      <c r="G56" s="277">
        <v>8000</v>
      </c>
      <c r="H56" s="678" t="s">
        <v>172</v>
      </c>
      <c r="I56" s="647">
        <v>8000</v>
      </c>
    </row>
    <row r="57" spans="1:9" ht="16.5" thickBot="1" x14ac:dyDescent="0.3">
      <c r="A57" s="710"/>
      <c r="B57" s="710"/>
      <c r="C57" s="710"/>
      <c r="D57" s="710"/>
      <c r="E57" s="710"/>
      <c r="F57" s="336">
        <f>F53+F37+F33+F22+F25+F29+F23+F50+F49+F48+F47+F46+F13+F12+F11+F10+F34+F14+F15+F17+F26+F54+F56+F52+F9+F35+F19+F51+F32+F31+F27+F55+F18+F24+F36+F30+F28</f>
        <v>14457096</v>
      </c>
      <c r="G57" s="336">
        <f>G53+G37+G33+G22+G25+G29+G23+G50+G49+G48+G47+G46+G13+G12+G11+G10+G34+G14+G15+G17+G26+G54+G56+G52+G9+G35+G19+G51+G32+G31+G27+G55++G18+G24+G36+G30+G28</f>
        <v>12130996</v>
      </c>
      <c r="H57" s="336"/>
      <c r="I57" s="679">
        <f>I53+I37+I33+I22+I25+I29+I23+I50+I49+I48+I47+I46+I13+I12+I11+I10+I34+I14+I15+I17+I26+I54+I56+I52+I9+I35+I19+I51+I32+I31+I27+I55+I18+I24+I36+I30+I28</f>
        <v>12130996</v>
      </c>
    </row>
  </sheetData>
  <mergeCells count="3">
    <mergeCell ref="B5:I5"/>
    <mergeCell ref="C8:E8"/>
    <mergeCell ref="A57:E57"/>
  </mergeCells>
  <pageMargins left="0.70866141732283472" right="0.11811023622047245" top="0.74803149606299213" bottom="0.15748031496062992" header="0.51181102362204722" footer="0"/>
  <pageSetup paperSize="9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Normal="100" workbookViewId="0">
      <selection activeCell="A5" sqref="A5:J5"/>
    </sheetView>
  </sheetViews>
  <sheetFormatPr defaultRowHeight="12.75" x14ac:dyDescent="0.2"/>
  <cols>
    <col min="1" max="1" width="5" style="3" customWidth="1"/>
    <col min="2" max="2" width="8" style="3" customWidth="1"/>
    <col min="3" max="3" width="5.85546875" style="3" customWidth="1"/>
    <col min="4" max="4" width="35.5703125" style="3" customWidth="1"/>
    <col min="5" max="5" width="14" style="3" customWidth="1"/>
    <col min="6" max="6" width="12.85546875" style="3" customWidth="1"/>
    <col min="7" max="7" width="13.7109375" style="3" customWidth="1"/>
    <col min="8" max="9" width="13" style="3" customWidth="1"/>
    <col min="10" max="10" width="13.42578125" style="3" customWidth="1"/>
    <col min="11" max="16384" width="9.140625" style="3"/>
  </cols>
  <sheetData>
    <row r="1" spans="1:10" x14ac:dyDescent="0.2">
      <c r="A1" s="1"/>
      <c r="B1" s="1"/>
      <c r="C1" s="1"/>
      <c r="D1" s="1"/>
      <c r="E1" s="2"/>
      <c r="F1" s="2"/>
      <c r="G1" s="2"/>
      <c r="H1" s="711" t="s">
        <v>1261</v>
      </c>
      <c r="I1" s="711"/>
      <c r="J1" s="711"/>
    </row>
    <row r="2" spans="1:10" x14ac:dyDescent="0.2">
      <c r="A2" s="1"/>
      <c r="B2" s="1"/>
      <c r="C2" s="1"/>
      <c r="D2" s="1"/>
      <c r="E2" s="2"/>
      <c r="F2" s="2"/>
      <c r="G2" s="2"/>
      <c r="H2" s="711" t="s">
        <v>265</v>
      </c>
      <c r="I2" s="711"/>
      <c r="J2" s="711"/>
    </row>
    <row r="3" spans="1:10" x14ac:dyDescent="0.2">
      <c r="A3" s="1"/>
      <c r="B3" s="1"/>
      <c r="C3" s="1"/>
      <c r="D3" s="1"/>
      <c r="E3" s="4"/>
      <c r="F3" s="4"/>
      <c r="G3" s="4"/>
      <c r="H3" s="712" t="s">
        <v>249</v>
      </c>
      <c r="I3" s="712"/>
      <c r="J3" s="712"/>
    </row>
    <row r="4" spans="1:10" x14ac:dyDescent="0.2">
      <c r="A4" s="1"/>
      <c r="B4" s="1"/>
      <c r="C4" s="1"/>
      <c r="D4" s="1"/>
      <c r="E4" s="4"/>
      <c r="F4" s="4"/>
      <c r="G4" s="4"/>
      <c r="H4" s="5"/>
      <c r="I4" s="5"/>
      <c r="J4" s="5"/>
    </row>
    <row r="5" spans="1:10" ht="13.5" x14ac:dyDescent="0.25">
      <c r="A5" s="713" t="s">
        <v>0</v>
      </c>
      <c r="B5" s="714"/>
      <c r="C5" s="714"/>
      <c r="D5" s="714"/>
      <c r="E5" s="714"/>
      <c r="F5" s="714"/>
      <c r="G5" s="714"/>
      <c r="H5" s="714"/>
      <c r="I5" s="714"/>
      <c r="J5" s="714"/>
    </row>
    <row r="6" spans="1:10" ht="16.5" thickBot="1" x14ac:dyDescent="0.3">
      <c r="A6" s="715"/>
      <c r="B6" s="715"/>
      <c r="C6" s="715"/>
      <c r="D6" s="715"/>
      <c r="E6" s="715"/>
      <c r="F6" s="715"/>
      <c r="G6" s="715"/>
      <c r="H6" s="715"/>
      <c r="I6" s="715"/>
      <c r="J6" s="715"/>
    </row>
    <row r="7" spans="1:10" x14ac:dyDescent="0.2">
      <c r="A7" s="733" t="s">
        <v>1</v>
      </c>
      <c r="B7" s="735" t="s">
        <v>2</v>
      </c>
      <c r="C7" s="735" t="s">
        <v>3</v>
      </c>
      <c r="D7" s="735" t="s">
        <v>4</v>
      </c>
      <c r="E7" s="737" t="s">
        <v>5</v>
      </c>
      <c r="F7" s="738"/>
      <c r="G7" s="738"/>
      <c r="H7" s="720" t="s">
        <v>6</v>
      </c>
      <c r="I7" s="721"/>
      <c r="J7" s="722"/>
    </row>
    <row r="8" spans="1:10" ht="35.25" customHeight="1" x14ac:dyDescent="0.2">
      <c r="A8" s="734"/>
      <c r="B8" s="736"/>
      <c r="C8" s="736"/>
      <c r="D8" s="736"/>
      <c r="E8" s="6" t="s">
        <v>8</v>
      </c>
      <c r="F8" s="7" t="s">
        <v>7</v>
      </c>
      <c r="G8" s="8" t="s">
        <v>262</v>
      </c>
      <c r="H8" s="9" t="s">
        <v>8</v>
      </c>
      <c r="I8" s="7" t="s">
        <v>7</v>
      </c>
      <c r="J8" s="8" t="s">
        <v>262</v>
      </c>
    </row>
    <row r="9" spans="1:10" ht="17.25" customHeight="1" x14ac:dyDescent="0.2">
      <c r="A9" s="10">
        <v>758</v>
      </c>
      <c r="B9" s="11"/>
      <c r="C9" s="11"/>
      <c r="D9" s="12" t="s">
        <v>9</v>
      </c>
      <c r="E9" s="13">
        <f>E10</f>
        <v>64275.95</v>
      </c>
      <c r="F9" s="14">
        <f>F10</f>
        <v>0</v>
      </c>
      <c r="G9" s="15">
        <f>E9+F9</f>
        <v>64275.95</v>
      </c>
      <c r="H9" s="723"/>
      <c r="I9" s="726"/>
      <c r="J9" s="729"/>
    </row>
    <row r="10" spans="1:10" ht="19.5" customHeight="1" x14ac:dyDescent="0.2">
      <c r="A10" s="732"/>
      <c r="B10" s="16">
        <v>75814</v>
      </c>
      <c r="C10" s="16"/>
      <c r="D10" s="17" t="s">
        <v>10</v>
      </c>
      <c r="E10" s="18">
        <f>E11+E12</f>
        <v>64275.95</v>
      </c>
      <c r="F10" s="19">
        <f>F11+F12</f>
        <v>0</v>
      </c>
      <c r="G10" s="20">
        <f>E10+F10</f>
        <v>64275.95</v>
      </c>
      <c r="H10" s="724"/>
      <c r="I10" s="727"/>
      <c r="J10" s="730"/>
    </row>
    <row r="11" spans="1:10" ht="36" x14ac:dyDescent="0.2">
      <c r="A11" s="716"/>
      <c r="B11" s="21"/>
      <c r="C11" s="22">
        <v>2030</v>
      </c>
      <c r="D11" s="23" t="s">
        <v>11</v>
      </c>
      <c r="E11" s="24">
        <v>61609.18</v>
      </c>
      <c r="F11" s="25"/>
      <c r="G11" s="26">
        <f>E11+F11</f>
        <v>61609.18</v>
      </c>
      <c r="H11" s="724"/>
      <c r="I11" s="727"/>
      <c r="J11" s="730"/>
    </row>
    <row r="12" spans="1:10" ht="48" x14ac:dyDescent="0.2">
      <c r="A12" s="717"/>
      <c r="B12" s="21"/>
      <c r="C12" s="22">
        <v>6330</v>
      </c>
      <c r="D12" s="23" t="s">
        <v>12</v>
      </c>
      <c r="E12" s="24">
        <v>2666.77</v>
      </c>
      <c r="F12" s="25"/>
      <c r="G12" s="26">
        <f>E12+F12</f>
        <v>2666.77</v>
      </c>
      <c r="H12" s="725"/>
      <c r="I12" s="728"/>
      <c r="J12" s="731"/>
    </row>
    <row r="13" spans="1:10" ht="20.25" customHeight="1" x14ac:dyDescent="0.2">
      <c r="A13" s="10">
        <v>700</v>
      </c>
      <c r="B13" s="11"/>
      <c r="C13" s="27"/>
      <c r="D13" s="28" t="s">
        <v>13</v>
      </c>
      <c r="E13" s="29"/>
      <c r="F13" s="30"/>
      <c r="G13" s="31"/>
      <c r="H13" s="32">
        <f>H14</f>
        <v>2666.77</v>
      </c>
      <c r="I13" s="33">
        <f>I14</f>
        <v>0</v>
      </c>
      <c r="J13" s="34">
        <f t="shared" ref="J13:J27" si="0">H13+I13</f>
        <v>2666.77</v>
      </c>
    </row>
    <row r="14" spans="1:10" ht="19.5" customHeight="1" x14ac:dyDescent="0.2">
      <c r="A14" s="732"/>
      <c r="B14" s="16">
        <v>70005</v>
      </c>
      <c r="C14" s="16"/>
      <c r="D14" s="35" t="s">
        <v>14</v>
      </c>
      <c r="E14" s="36"/>
      <c r="F14" s="37"/>
      <c r="G14" s="38"/>
      <c r="H14" s="39">
        <f>H15</f>
        <v>2666.77</v>
      </c>
      <c r="I14" s="37">
        <f>I15</f>
        <v>0</v>
      </c>
      <c r="J14" s="40">
        <f t="shared" si="0"/>
        <v>2666.77</v>
      </c>
    </row>
    <row r="15" spans="1:10" ht="24" x14ac:dyDescent="0.2">
      <c r="A15" s="717"/>
      <c r="B15" s="41"/>
      <c r="C15" s="41">
        <v>6060</v>
      </c>
      <c r="D15" s="42" t="s">
        <v>15</v>
      </c>
      <c r="E15" s="43"/>
      <c r="F15" s="44"/>
      <c r="G15" s="45"/>
      <c r="H15" s="46">
        <v>2666.77</v>
      </c>
      <c r="I15" s="47"/>
      <c r="J15" s="48">
        <f t="shared" si="0"/>
        <v>2666.77</v>
      </c>
    </row>
    <row r="16" spans="1:10" ht="19.5" customHeight="1" x14ac:dyDescent="0.2">
      <c r="A16" s="10">
        <v>801</v>
      </c>
      <c r="B16" s="11"/>
      <c r="C16" s="11"/>
      <c r="D16" s="12" t="s">
        <v>16</v>
      </c>
      <c r="E16" s="13">
        <f>E20+E17</f>
        <v>130203</v>
      </c>
      <c r="F16" s="14">
        <f>F20+F17</f>
        <v>130203</v>
      </c>
      <c r="G16" s="15">
        <f>G20+G17</f>
        <v>260406</v>
      </c>
      <c r="H16" s="32">
        <f>H20+H26+H17</f>
        <v>191812.18</v>
      </c>
      <c r="I16" s="33">
        <f>I17+I20+I26</f>
        <v>130203</v>
      </c>
      <c r="J16" s="49">
        <f>H16+I16</f>
        <v>322015.18</v>
      </c>
    </row>
    <row r="17" spans="1:10" ht="25.5" customHeight="1" x14ac:dyDescent="0.2">
      <c r="A17" s="50"/>
      <c r="B17" s="51">
        <v>80103</v>
      </c>
      <c r="C17" s="52"/>
      <c r="D17" s="53" t="s">
        <v>17</v>
      </c>
      <c r="E17" s="54">
        <f>E18</f>
        <v>52992</v>
      </c>
      <c r="F17" s="55">
        <f>F18</f>
        <v>24219</v>
      </c>
      <c r="G17" s="56">
        <f>E17+F17</f>
        <v>77211</v>
      </c>
      <c r="H17" s="57">
        <f>SUM(H19:H19)</f>
        <v>52992</v>
      </c>
      <c r="I17" s="680">
        <f>SUM(I19:I19)</f>
        <v>24219</v>
      </c>
      <c r="J17" s="58">
        <f>SUM(J19:J19)</f>
        <v>77211</v>
      </c>
    </row>
    <row r="18" spans="1:10" ht="42" customHeight="1" x14ac:dyDescent="0.2">
      <c r="A18" s="50"/>
      <c r="B18" s="59"/>
      <c r="C18" s="60">
        <v>2030</v>
      </c>
      <c r="D18" s="23" t="s">
        <v>11</v>
      </c>
      <c r="E18" s="61">
        <v>52992</v>
      </c>
      <c r="F18" s="62">
        <v>24219</v>
      </c>
      <c r="G18" s="63">
        <f>E18+F18</f>
        <v>77211</v>
      </c>
      <c r="H18" s="64"/>
      <c r="I18" s="65"/>
      <c r="J18" s="66"/>
    </row>
    <row r="19" spans="1:10" ht="19.5" customHeight="1" x14ac:dyDescent="0.2">
      <c r="A19" s="50"/>
      <c r="B19" s="691"/>
      <c r="C19" s="67">
        <v>4010</v>
      </c>
      <c r="D19" s="68" t="s">
        <v>18</v>
      </c>
      <c r="E19" s="688"/>
      <c r="F19" s="689"/>
      <c r="G19" s="690"/>
      <c r="H19" s="64">
        <v>52992</v>
      </c>
      <c r="I19" s="24">
        <v>24219</v>
      </c>
      <c r="J19" s="66">
        <f>H19+I19</f>
        <v>77211</v>
      </c>
    </row>
    <row r="20" spans="1:10" ht="19.5" customHeight="1" x14ac:dyDescent="0.2">
      <c r="A20" s="716"/>
      <c r="B20" s="69">
        <v>80104</v>
      </c>
      <c r="C20" s="70"/>
      <c r="D20" s="71" t="s">
        <v>19</v>
      </c>
      <c r="E20" s="18">
        <f>E21+E22</f>
        <v>77211</v>
      </c>
      <c r="F20" s="18">
        <f>F21+F22</f>
        <v>105984</v>
      </c>
      <c r="G20" s="20">
        <f>E20+F20</f>
        <v>183195</v>
      </c>
      <c r="H20" s="18">
        <f>SUM(H22:H25)</f>
        <v>117820.18</v>
      </c>
      <c r="I20" s="18">
        <f>SUM(I22:I25)</f>
        <v>105984</v>
      </c>
      <c r="J20" s="72">
        <f>SUM(J22:J25)</f>
        <v>223804.18</v>
      </c>
    </row>
    <row r="21" spans="1:10" ht="36" x14ac:dyDescent="0.2">
      <c r="A21" s="716"/>
      <c r="B21" s="718"/>
      <c r="C21" s="60">
        <v>2030</v>
      </c>
      <c r="D21" s="23" t="s">
        <v>11</v>
      </c>
      <c r="E21" s="73">
        <v>77211</v>
      </c>
      <c r="F21" s="74">
        <v>105984</v>
      </c>
      <c r="G21" s="75">
        <f>E21+F21</f>
        <v>183195</v>
      </c>
      <c r="H21" s="73"/>
      <c r="I21" s="74"/>
      <c r="J21" s="75"/>
    </row>
    <row r="22" spans="1:10" ht="33" customHeight="1" x14ac:dyDescent="0.2">
      <c r="A22" s="716"/>
      <c r="B22" s="719"/>
      <c r="C22" s="22">
        <v>2540</v>
      </c>
      <c r="D22" s="77" t="s">
        <v>20</v>
      </c>
      <c r="E22" s="682"/>
      <c r="F22" s="683"/>
      <c r="G22" s="684"/>
      <c r="H22" s="81">
        <v>40609.18</v>
      </c>
      <c r="I22" s="82"/>
      <c r="J22" s="83">
        <f t="shared" si="0"/>
        <v>40609.18</v>
      </c>
    </row>
    <row r="23" spans="1:10" x14ac:dyDescent="0.2">
      <c r="A23" s="716"/>
      <c r="B23" s="681"/>
      <c r="C23" s="67">
        <v>4010</v>
      </c>
      <c r="D23" s="68" t="s">
        <v>18</v>
      </c>
      <c r="E23" s="685"/>
      <c r="F23" s="686"/>
      <c r="G23" s="687"/>
      <c r="H23" s="73">
        <v>77211</v>
      </c>
      <c r="I23" s="74">
        <v>61384</v>
      </c>
      <c r="J23" s="75">
        <f>H23+I23</f>
        <v>138595</v>
      </c>
    </row>
    <row r="24" spans="1:10" ht="25.5" x14ac:dyDescent="0.2">
      <c r="A24" s="716"/>
      <c r="B24" s="681"/>
      <c r="C24" s="67">
        <v>4240</v>
      </c>
      <c r="D24" s="68" t="s">
        <v>276</v>
      </c>
      <c r="E24" s="685"/>
      <c r="F24" s="686"/>
      <c r="G24" s="687"/>
      <c r="H24" s="73">
        <v>0</v>
      </c>
      <c r="I24" s="74">
        <v>13600</v>
      </c>
      <c r="J24" s="75">
        <f>H24+I24</f>
        <v>13600</v>
      </c>
    </row>
    <row r="25" spans="1:10" x14ac:dyDescent="0.2">
      <c r="A25" s="716"/>
      <c r="B25" s="681"/>
      <c r="C25" s="67">
        <v>4260</v>
      </c>
      <c r="D25" s="68" t="s">
        <v>35</v>
      </c>
      <c r="E25" s="76"/>
      <c r="F25" s="74"/>
      <c r="G25" s="75"/>
      <c r="H25" s="73">
        <v>0</v>
      </c>
      <c r="I25" s="74">
        <v>31000</v>
      </c>
      <c r="J25" s="75">
        <f>H25+I25</f>
        <v>31000</v>
      </c>
    </row>
    <row r="26" spans="1:10" ht="19.5" customHeight="1" x14ac:dyDescent="0.2">
      <c r="A26" s="716"/>
      <c r="B26" s="84">
        <v>80110</v>
      </c>
      <c r="C26" s="52"/>
      <c r="D26" s="17" t="s">
        <v>21</v>
      </c>
      <c r="E26" s="85"/>
      <c r="F26" s="86"/>
      <c r="G26" s="87"/>
      <c r="H26" s="54">
        <f>H27</f>
        <v>21000</v>
      </c>
      <c r="I26" s="19">
        <f>I27</f>
        <v>0</v>
      </c>
      <c r="J26" s="20">
        <f t="shared" si="0"/>
        <v>21000</v>
      </c>
    </row>
    <row r="27" spans="1:10" ht="31.5" customHeight="1" x14ac:dyDescent="0.2">
      <c r="A27" s="717"/>
      <c r="B27" s="21"/>
      <c r="C27" s="22">
        <v>2540</v>
      </c>
      <c r="D27" s="77" t="s">
        <v>20</v>
      </c>
      <c r="E27" s="78"/>
      <c r="F27" s="79"/>
      <c r="G27" s="80"/>
      <c r="H27" s="81">
        <v>21000</v>
      </c>
      <c r="I27" s="82"/>
      <c r="J27" s="88">
        <f t="shared" si="0"/>
        <v>21000</v>
      </c>
    </row>
    <row r="28" spans="1:10" ht="15.75" x14ac:dyDescent="0.2">
      <c r="A28" s="89">
        <v>852</v>
      </c>
      <c r="B28" s="90"/>
      <c r="C28" s="90"/>
      <c r="D28" s="91" t="s">
        <v>22</v>
      </c>
      <c r="E28" s="92">
        <f>E34+E37+E40+E43+E56+E29</f>
        <v>772834.61</v>
      </c>
      <c r="F28" s="92">
        <f>F34+F37+F40+F43+F56+F29</f>
        <v>0</v>
      </c>
      <c r="G28" s="93">
        <f>G29+G34+G37+G40+G43+G56</f>
        <v>772834.61</v>
      </c>
      <c r="H28" s="92">
        <f>H34+H37+H40+H43+H56+H29</f>
        <v>772834.61</v>
      </c>
      <c r="I28" s="94">
        <f>I34+I37+I40+I43+I56+I29</f>
        <v>0</v>
      </c>
      <c r="J28" s="93">
        <f>J34+J37+J40+J43+J56+J29</f>
        <v>772834.61</v>
      </c>
    </row>
    <row r="29" spans="1:10" ht="15.75" x14ac:dyDescent="0.2">
      <c r="A29" s="50"/>
      <c r="B29" s="95">
        <v>85206</v>
      </c>
      <c r="C29" s="96"/>
      <c r="D29" s="97" t="s">
        <v>23</v>
      </c>
      <c r="E29" s="98">
        <f>E30</f>
        <v>33780.61</v>
      </c>
      <c r="F29" s="98">
        <f>F30</f>
        <v>0</v>
      </c>
      <c r="G29" s="99">
        <f>G30</f>
        <v>33780.61</v>
      </c>
      <c r="H29" s="100">
        <f>SUM(H31:H33)</f>
        <v>33780.609999999993</v>
      </c>
      <c r="I29" s="101">
        <f>SUM(I31:I33)</f>
        <v>0</v>
      </c>
      <c r="J29" s="102">
        <f>SUM(J31:J33)</f>
        <v>33780.609999999993</v>
      </c>
    </row>
    <row r="30" spans="1:10" ht="36" x14ac:dyDescent="0.2">
      <c r="A30" s="50"/>
      <c r="B30" s="103"/>
      <c r="C30" s="67">
        <v>2030</v>
      </c>
      <c r="D30" s="23" t="s">
        <v>11</v>
      </c>
      <c r="E30" s="104">
        <v>33780.61</v>
      </c>
      <c r="F30" s="105"/>
      <c r="G30" s="106">
        <f>E30+F30</f>
        <v>33780.61</v>
      </c>
      <c r="H30" s="105"/>
      <c r="I30" s="107"/>
      <c r="J30" s="108"/>
    </row>
    <row r="31" spans="1:10" ht="15.75" x14ac:dyDescent="0.2">
      <c r="A31" s="50"/>
      <c r="B31" s="109"/>
      <c r="C31" s="67">
        <v>4010</v>
      </c>
      <c r="D31" s="68" t="s">
        <v>18</v>
      </c>
      <c r="E31" s="110"/>
      <c r="F31" s="111"/>
      <c r="G31" s="112"/>
      <c r="H31" s="105">
        <v>28228.14</v>
      </c>
      <c r="I31" s="107"/>
      <c r="J31" s="108">
        <f>H31+I31</f>
        <v>28228.14</v>
      </c>
    </row>
    <row r="32" spans="1:10" ht="15.75" x14ac:dyDescent="0.2">
      <c r="A32" s="50"/>
      <c r="B32" s="109"/>
      <c r="C32" s="113">
        <v>4110</v>
      </c>
      <c r="D32" s="68" t="s">
        <v>24</v>
      </c>
      <c r="E32" s="114"/>
      <c r="F32" s="111"/>
      <c r="G32" s="112"/>
      <c r="H32" s="105">
        <v>4860.88</v>
      </c>
      <c r="I32" s="107"/>
      <c r="J32" s="108">
        <f t="shared" ref="J32:J33" si="1">H32+I32</f>
        <v>4860.88</v>
      </c>
    </row>
    <row r="33" spans="1:10" ht="15.75" x14ac:dyDescent="0.2">
      <c r="A33" s="50"/>
      <c r="B33" s="115"/>
      <c r="C33" s="113">
        <v>4120</v>
      </c>
      <c r="D33" s="68" t="s">
        <v>25</v>
      </c>
      <c r="E33" s="116"/>
      <c r="F33" s="105"/>
      <c r="G33" s="106"/>
      <c r="H33" s="105">
        <v>691.59</v>
      </c>
      <c r="I33" s="107"/>
      <c r="J33" s="108">
        <f t="shared" si="1"/>
        <v>691.59</v>
      </c>
    </row>
    <row r="34" spans="1:10" ht="81" customHeight="1" x14ac:dyDescent="0.2">
      <c r="A34" s="117"/>
      <c r="B34" s="118">
        <v>85213</v>
      </c>
      <c r="C34" s="119"/>
      <c r="D34" s="120" t="s">
        <v>26</v>
      </c>
      <c r="E34" s="121">
        <f>E35</f>
        <v>23300</v>
      </c>
      <c r="F34" s="122">
        <f>F35</f>
        <v>0</v>
      </c>
      <c r="G34" s="123">
        <f>E34+F34</f>
        <v>23300</v>
      </c>
      <c r="H34" s="122">
        <f>H36</f>
        <v>23300</v>
      </c>
      <c r="I34" s="124">
        <f>I36</f>
        <v>0</v>
      </c>
      <c r="J34" s="125">
        <f>H34+I34</f>
        <v>23300</v>
      </c>
    </row>
    <row r="35" spans="1:10" ht="38.25" customHeight="1" x14ac:dyDescent="0.2">
      <c r="A35" s="117"/>
      <c r="B35" s="126"/>
      <c r="C35" s="67">
        <v>2030</v>
      </c>
      <c r="D35" s="23" t="s">
        <v>11</v>
      </c>
      <c r="E35" s="127">
        <v>23300</v>
      </c>
      <c r="F35" s="128"/>
      <c r="G35" s="129">
        <f>E35+F35</f>
        <v>23300</v>
      </c>
      <c r="H35" s="128"/>
      <c r="I35" s="130"/>
      <c r="J35" s="131"/>
    </row>
    <row r="36" spans="1:10" ht="15.75" x14ac:dyDescent="0.2">
      <c r="A36" s="117"/>
      <c r="B36" s="132"/>
      <c r="C36" s="67">
        <v>4130</v>
      </c>
      <c r="D36" s="68" t="s">
        <v>27</v>
      </c>
      <c r="E36" s="133"/>
      <c r="F36" s="134"/>
      <c r="G36" s="135"/>
      <c r="H36" s="128">
        <v>23300</v>
      </c>
      <c r="I36" s="136"/>
      <c r="J36" s="131">
        <f>H36+I36</f>
        <v>23300</v>
      </c>
    </row>
    <row r="37" spans="1:10" ht="32.25" customHeight="1" x14ac:dyDescent="0.2">
      <c r="A37" s="117"/>
      <c r="B37" s="118">
        <v>85214</v>
      </c>
      <c r="C37" s="119"/>
      <c r="D37" s="120" t="s">
        <v>28</v>
      </c>
      <c r="E37" s="121">
        <f>E38</f>
        <v>189626</v>
      </c>
      <c r="F37" s="122">
        <f>F38</f>
        <v>0</v>
      </c>
      <c r="G37" s="123">
        <f>E37+F37</f>
        <v>189626</v>
      </c>
      <c r="H37" s="122">
        <f>H39</f>
        <v>189626</v>
      </c>
      <c r="I37" s="124">
        <f>I39</f>
        <v>0</v>
      </c>
      <c r="J37" s="125">
        <f>H37+I37</f>
        <v>189626</v>
      </c>
    </row>
    <row r="38" spans="1:10" ht="39" customHeight="1" x14ac:dyDescent="0.2">
      <c r="A38" s="117"/>
      <c r="B38" s="126"/>
      <c r="C38" s="67">
        <v>2030</v>
      </c>
      <c r="D38" s="23" t="s">
        <v>11</v>
      </c>
      <c r="E38" s="127">
        <v>189626</v>
      </c>
      <c r="F38" s="128"/>
      <c r="G38" s="129">
        <f>E38+F38</f>
        <v>189626</v>
      </c>
      <c r="H38" s="128"/>
      <c r="I38" s="130"/>
      <c r="J38" s="131"/>
    </row>
    <row r="39" spans="1:10" ht="15.75" x14ac:dyDescent="0.2">
      <c r="A39" s="117"/>
      <c r="B39" s="132"/>
      <c r="C39" s="67">
        <v>3110</v>
      </c>
      <c r="D39" s="68" t="s">
        <v>29</v>
      </c>
      <c r="E39" s="133"/>
      <c r="F39" s="134"/>
      <c r="G39" s="135"/>
      <c r="H39" s="128">
        <v>189626</v>
      </c>
      <c r="I39" s="130"/>
      <c r="J39" s="131">
        <f>H39+I39</f>
        <v>189626</v>
      </c>
    </row>
    <row r="40" spans="1:10" ht="15.75" x14ac:dyDescent="0.2">
      <c r="A40" s="117"/>
      <c r="B40" s="137">
        <v>85216</v>
      </c>
      <c r="C40" s="138"/>
      <c r="D40" s="139" t="s">
        <v>30</v>
      </c>
      <c r="E40" s="140">
        <f>SUM(E41:E41)</f>
        <v>259680</v>
      </c>
      <c r="F40" s="141">
        <f>F41</f>
        <v>0</v>
      </c>
      <c r="G40" s="142">
        <f>E40+F40</f>
        <v>259680</v>
      </c>
      <c r="H40" s="143">
        <f>SUM(H42)</f>
        <v>259680</v>
      </c>
      <c r="I40" s="144">
        <f>I42</f>
        <v>0</v>
      </c>
      <c r="J40" s="145">
        <f>H40+I40</f>
        <v>259680</v>
      </c>
    </row>
    <row r="41" spans="1:10" ht="41.25" customHeight="1" x14ac:dyDescent="0.2">
      <c r="A41" s="117"/>
      <c r="B41" s="126"/>
      <c r="C41" s="67">
        <v>2030</v>
      </c>
      <c r="D41" s="23" t="s">
        <v>11</v>
      </c>
      <c r="E41" s="127">
        <v>259680</v>
      </c>
      <c r="F41" s="128"/>
      <c r="G41" s="129">
        <f>E41+F41</f>
        <v>259680</v>
      </c>
      <c r="H41" s="134"/>
      <c r="I41" s="130"/>
      <c r="J41" s="146"/>
    </row>
    <row r="42" spans="1:10" ht="15.75" x14ac:dyDescent="0.2">
      <c r="A42" s="117"/>
      <c r="B42" s="147"/>
      <c r="C42" s="67">
        <v>3110</v>
      </c>
      <c r="D42" s="23" t="s">
        <v>29</v>
      </c>
      <c r="E42" s="127"/>
      <c r="F42" s="128"/>
      <c r="G42" s="129"/>
      <c r="H42" s="128">
        <v>259680</v>
      </c>
      <c r="I42" s="130"/>
      <c r="J42" s="131">
        <f>H42+I42</f>
        <v>259680</v>
      </c>
    </row>
    <row r="43" spans="1:10" ht="15.75" x14ac:dyDescent="0.2">
      <c r="A43" s="117"/>
      <c r="B43" s="118">
        <v>85219</v>
      </c>
      <c r="C43" s="138"/>
      <c r="D43" s="139" t="s">
        <v>31</v>
      </c>
      <c r="E43" s="140">
        <f>E44</f>
        <v>125718</v>
      </c>
      <c r="F43" s="140">
        <f>F44</f>
        <v>0</v>
      </c>
      <c r="G43" s="142">
        <f>E43+F43</f>
        <v>125718</v>
      </c>
      <c r="H43" s="143">
        <f>SUM(H45:H55)</f>
        <v>125718</v>
      </c>
      <c r="I43" s="124">
        <f>SUM(I45:I55)</f>
        <v>0</v>
      </c>
      <c r="J43" s="145">
        <f>H43+I43</f>
        <v>125718</v>
      </c>
    </row>
    <row r="44" spans="1:10" ht="39" customHeight="1" x14ac:dyDescent="0.2">
      <c r="A44" s="117"/>
      <c r="B44" s="126"/>
      <c r="C44" s="148">
        <v>2030</v>
      </c>
      <c r="D44" s="149" t="s">
        <v>11</v>
      </c>
      <c r="E44" s="150">
        <v>125718</v>
      </c>
      <c r="F44" s="151"/>
      <c r="G44" s="152">
        <f>E44+F44</f>
        <v>125718</v>
      </c>
      <c r="H44" s="153"/>
      <c r="I44" s="154"/>
      <c r="J44" s="155"/>
    </row>
    <row r="45" spans="1:10" ht="25.5" x14ac:dyDescent="0.2">
      <c r="A45" s="117"/>
      <c r="B45" s="147"/>
      <c r="C45" s="67">
        <v>3020</v>
      </c>
      <c r="D45" s="156" t="s">
        <v>32</v>
      </c>
      <c r="E45" s="157"/>
      <c r="F45" s="158"/>
      <c r="G45" s="159"/>
      <c r="H45" s="128">
        <v>900</v>
      </c>
      <c r="I45" s="160"/>
      <c r="J45" s="131">
        <f>H45+I45</f>
        <v>900</v>
      </c>
    </row>
    <row r="46" spans="1:10" ht="15.75" x14ac:dyDescent="0.2">
      <c r="A46" s="117"/>
      <c r="B46" s="147"/>
      <c r="C46" s="67">
        <v>4010</v>
      </c>
      <c r="D46" s="68" t="s">
        <v>18</v>
      </c>
      <c r="E46" s="157"/>
      <c r="F46" s="158"/>
      <c r="G46" s="159"/>
      <c r="H46" s="128">
        <v>78671</v>
      </c>
      <c r="I46" s="136"/>
      <c r="J46" s="131">
        <f t="shared" ref="J46:J55" si="2">H46+I46</f>
        <v>78671</v>
      </c>
    </row>
    <row r="47" spans="1:10" ht="15.75" x14ac:dyDescent="0.2">
      <c r="A47" s="161"/>
      <c r="B47" s="147"/>
      <c r="C47" s="67">
        <v>4040</v>
      </c>
      <c r="D47" s="68" t="s">
        <v>33</v>
      </c>
      <c r="E47" s="157"/>
      <c r="F47" s="158"/>
      <c r="G47" s="159"/>
      <c r="H47" s="128">
        <v>14719</v>
      </c>
      <c r="I47" s="162"/>
      <c r="J47" s="131">
        <f t="shared" si="2"/>
        <v>14719</v>
      </c>
    </row>
    <row r="48" spans="1:10" ht="15.75" x14ac:dyDescent="0.2">
      <c r="A48" s="161"/>
      <c r="B48" s="147"/>
      <c r="C48" s="113">
        <v>4110</v>
      </c>
      <c r="D48" s="68" t="s">
        <v>24</v>
      </c>
      <c r="E48" s="157"/>
      <c r="F48" s="158"/>
      <c r="G48" s="159"/>
      <c r="H48" s="128">
        <v>12979</v>
      </c>
      <c r="I48" s="162"/>
      <c r="J48" s="131">
        <f t="shared" si="2"/>
        <v>12979</v>
      </c>
    </row>
    <row r="49" spans="1:10" ht="15.75" x14ac:dyDescent="0.2">
      <c r="A49" s="117"/>
      <c r="B49" s="147"/>
      <c r="C49" s="113">
        <v>4120</v>
      </c>
      <c r="D49" s="68" t="s">
        <v>25</v>
      </c>
      <c r="E49" s="157"/>
      <c r="F49" s="158"/>
      <c r="G49" s="159"/>
      <c r="H49" s="128">
        <v>1847</v>
      </c>
      <c r="I49" s="160"/>
      <c r="J49" s="131">
        <f t="shared" si="2"/>
        <v>1847</v>
      </c>
    </row>
    <row r="50" spans="1:10" ht="15.75" x14ac:dyDescent="0.2">
      <c r="A50" s="117"/>
      <c r="B50" s="147"/>
      <c r="C50" s="67">
        <v>4210</v>
      </c>
      <c r="D50" s="68" t="s">
        <v>34</v>
      </c>
      <c r="E50" s="157"/>
      <c r="F50" s="158"/>
      <c r="G50" s="159"/>
      <c r="H50" s="128">
        <v>400</v>
      </c>
      <c r="I50" s="162"/>
      <c r="J50" s="131">
        <f t="shared" si="2"/>
        <v>400</v>
      </c>
    </row>
    <row r="51" spans="1:10" ht="15.75" x14ac:dyDescent="0.2">
      <c r="A51" s="117"/>
      <c r="B51" s="147"/>
      <c r="C51" s="67">
        <v>4260</v>
      </c>
      <c r="D51" s="68" t="s">
        <v>35</v>
      </c>
      <c r="E51" s="157"/>
      <c r="F51" s="158"/>
      <c r="G51" s="159"/>
      <c r="H51" s="128">
        <v>1000</v>
      </c>
      <c r="I51" s="162"/>
      <c r="J51" s="131">
        <f t="shared" si="2"/>
        <v>1000</v>
      </c>
    </row>
    <row r="52" spans="1:10" ht="15.75" x14ac:dyDescent="0.2">
      <c r="A52" s="117"/>
      <c r="B52" s="147"/>
      <c r="C52" s="67">
        <v>4300</v>
      </c>
      <c r="D52" s="68" t="s">
        <v>36</v>
      </c>
      <c r="E52" s="157"/>
      <c r="F52" s="158"/>
      <c r="G52" s="159"/>
      <c r="H52" s="128">
        <v>800</v>
      </c>
      <c r="I52" s="162"/>
      <c r="J52" s="131">
        <f t="shared" si="2"/>
        <v>800</v>
      </c>
    </row>
    <row r="53" spans="1:10" ht="27" customHeight="1" x14ac:dyDescent="0.2">
      <c r="A53" s="117"/>
      <c r="B53" s="147"/>
      <c r="C53" s="67">
        <v>4400</v>
      </c>
      <c r="D53" s="68" t="s">
        <v>37</v>
      </c>
      <c r="E53" s="157"/>
      <c r="F53" s="158"/>
      <c r="G53" s="159"/>
      <c r="H53" s="128">
        <v>3542</v>
      </c>
      <c r="I53" s="162"/>
      <c r="J53" s="131">
        <f t="shared" si="2"/>
        <v>3542</v>
      </c>
    </row>
    <row r="54" spans="1:10" ht="30.75" customHeight="1" x14ac:dyDescent="0.2">
      <c r="A54" s="117"/>
      <c r="B54" s="147"/>
      <c r="C54" s="67">
        <v>4440</v>
      </c>
      <c r="D54" s="68" t="s">
        <v>38</v>
      </c>
      <c r="E54" s="157"/>
      <c r="F54" s="158"/>
      <c r="G54" s="159"/>
      <c r="H54" s="128">
        <v>10360</v>
      </c>
      <c r="I54" s="162"/>
      <c r="J54" s="131">
        <f t="shared" si="2"/>
        <v>10360</v>
      </c>
    </row>
    <row r="55" spans="1:10" ht="30.75" customHeight="1" x14ac:dyDescent="0.2">
      <c r="A55" s="117"/>
      <c r="B55" s="147"/>
      <c r="C55" s="163">
        <v>4700</v>
      </c>
      <c r="D55" s="164" t="s">
        <v>39</v>
      </c>
      <c r="E55" s="165"/>
      <c r="F55" s="158"/>
      <c r="G55" s="159"/>
      <c r="H55" s="166">
        <v>500</v>
      </c>
      <c r="I55" s="167"/>
      <c r="J55" s="168">
        <f t="shared" si="2"/>
        <v>500</v>
      </c>
    </row>
    <row r="56" spans="1:10" ht="15.75" x14ac:dyDescent="0.2">
      <c r="A56" s="117"/>
      <c r="B56" s="169">
        <v>85295</v>
      </c>
      <c r="C56" s="169"/>
      <c r="D56" s="170" t="s">
        <v>40</v>
      </c>
      <c r="E56" s="171">
        <f>E57</f>
        <v>140730</v>
      </c>
      <c r="F56" s="171">
        <f>F57</f>
        <v>0</v>
      </c>
      <c r="G56" s="172">
        <f>G57</f>
        <v>140730</v>
      </c>
      <c r="H56" s="173">
        <f>H58</f>
        <v>140730</v>
      </c>
      <c r="I56" s="171">
        <f>I58</f>
        <v>0</v>
      </c>
      <c r="J56" s="172">
        <f>J58</f>
        <v>140730</v>
      </c>
    </row>
    <row r="57" spans="1:10" ht="40.5" customHeight="1" x14ac:dyDescent="0.2">
      <c r="A57" s="117"/>
      <c r="B57" s="147"/>
      <c r="C57" s="148">
        <v>2030</v>
      </c>
      <c r="D57" s="174" t="s">
        <v>11</v>
      </c>
      <c r="E57" s="154">
        <v>140730</v>
      </c>
      <c r="F57" s="154"/>
      <c r="G57" s="152">
        <f>E57+F57</f>
        <v>140730</v>
      </c>
      <c r="H57" s="166"/>
      <c r="I57" s="157"/>
      <c r="J57" s="168"/>
    </row>
    <row r="58" spans="1:10" ht="15.75" x14ac:dyDescent="0.2">
      <c r="A58" s="117"/>
      <c r="B58" s="147"/>
      <c r="C58" s="163">
        <v>3110</v>
      </c>
      <c r="D58" s="175" t="s">
        <v>29</v>
      </c>
      <c r="E58" s="165"/>
      <c r="F58" s="158"/>
      <c r="G58" s="159"/>
      <c r="H58" s="176">
        <v>140730</v>
      </c>
      <c r="I58" s="177"/>
      <c r="J58" s="178">
        <f>H58+I58</f>
        <v>140730</v>
      </c>
    </row>
    <row r="59" spans="1:10" x14ac:dyDescent="0.2">
      <c r="A59" s="179">
        <v>854</v>
      </c>
      <c r="B59" s="180"/>
      <c r="C59" s="181"/>
      <c r="D59" s="182" t="s">
        <v>41</v>
      </c>
      <c r="E59" s="183">
        <f t="shared" ref="E59:J59" si="3">E60</f>
        <v>452941</v>
      </c>
      <c r="F59" s="184">
        <f t="shared" si="3"/>
        <v>0</v>
      </c>
      <c r="G59" s="185">
        <f t="shared" si="3"/>
        <v>452941</v>
      </c>
      <c r="H59" s="183">
        <f t="shared" si="3"/>
        <v>452941</v>
      </c>
      <c r="I59" s="186">
        <f t="shared" si="3"/>
        <v>0</v>
      </c>
      <c r="J59" s="185">
        <f t="shared" si="3"/>
        <v>452941</v>
      </c>
    </row>
    <row r="60" spans="1:10" ht="15.75" x14ac:dyDescent="0.2">
      <c r="A60" s="117"/>
      <c r="B60" s="169">
        <v>85415</v>
      </c>
      <c r="C60" s="169"/>
      <c r="D60" s="170" t="s">
        <v>42</v>
      </c>
      <c r="E60" s="171">
        <f>E61</f>
        <v>452941</v>
      </c>
      <c r="F60" s="171">
        <f>F61</f>
        <v>0</v>
      </c>
      <c r="G60" s="172">
        <f>G61</f>
        <v>452941</v>
      </c>
      <c r="H60" s="173">
        <f>H62</f>
        <v>452941</v>
      </c>
      <c r="I60" s="171">
        <f>I62</f>
        <v>0</v>
      </c>
      <c r="J60" s="172">
        <f>J62</f>
        <v>452941</v>
      </c>
    </row>
    <row r="61" spans="1:10" ht="40.5" customHeight="1" x14ac:dyDescent="0.2">
      <c r="A61" s="117"/>
      <c r="B61" s="147"/>
      <c r="C61" s="148">
        <v>2030</v>
      </c>
      <c r="D61" s="174" t="s">
        <v>11</v>
      </c>
      <c r="E61" s="187">
        <v>452941</v>
      </c>
      <c r="F61" s="187"/>
      <c r="G61" s="188">
        <f>E61+F61</f>
        <v>452941</v>
      </c>
      <c r="H61" s="189"/>
      <c r="I61" s="190"/>
      <c r="J61" s="191"/>
    </row>
    <row r="62" spans="1:10" ht="16.5" thickBot="1" x14ac:dyDescent="0.25">
      <c r="A62" s="117"/>
      <c r="B62" s="147"/>
      <c r="C62" s="67">
        <v>3240</v>
      </c>
      <c r="D62" s="23" t="s">
        <v>43</v>
      </c>
      <c r="E62" s="192"/>
      <c r="F62" s="189"/>
      <c r="G62" s="193"/>
      <c r="H62" s="194">
        <v>452941</v>
      </c>
      <c r="I62" s="195"/>
      <c r="J62" s="196">
        <f>H62+I62</f>
        <v>452941</v>
      </c>
    </row>
    <row r="63" spans="1:10" ht="15.75" thickBot="1" x14ac:dyDescent="0.25">
      <c r="A63" s="197"/>
      <c r="B63" s="198"/>
      <c r="C63" s="198"/>
      <c r="D63" s="199" t="s">
        <v>44</v>
      </c>
      <c r="E63" s="200">
        <f t="shared" ref="E63:J63" si="4">E28+E59+E9+E16+E13</f>
        <v>1420254.5599999998</v>
      </c>
      <c r="F63" s="200">
        <f t="shared" si="4"/>
        <v>130203</v>
      </c>
      <c r="G63" s="201">
        <f t="shared" si="4"/>
        <v>1550457.5599999998</v>
      </c>
      <c r="H63" s="202">
        <f t="shared" si="4"/>
        <v>1420254.5599999998</v>
      </c>
      <c r="I63" s="200">
        <f t="shared" si="4"/>
        <v>130203</v>
      </c>
      <c r="J63" s="203">
        <f t="shared" si="4"/>
        <v>1550457.5599999998</v>
      </c>
    </row>
  </sheetData>
  <mergeCells count="18">
    <mergeCell ref="A20:A27"/>
    <mergeCell ref="B21:B22"/>
    <mergeCell ref="H7:J7"/>
    <mergeCell ref="H9:H12"/>
    <mergeCell ref="I9:I12"/>
    <mergeCell ref="J9:J12"/>
    <mergeCell ref="A10:A12"/>
    <mergeCell ref="A14:A15"/>
    <mergeCell ref="A7:A8"/>
    <mergeCell ref="B7:B8"/>
    <mergeCell ref="C7:C8"/>
    <mergeCell ref="D7:D8"/>
    <mergeCell ref="E7:G7"/>
    <mergeCell ref="H1:J1"/>
    <mergeCell ref="H2:J2"/>
    <mergeCell ref="H3:J3"/>
    <mergeCell ref="A5:J5"/>
    <mergeCell ref="A6:J6"/>
  </mergeCells>
  <pageMargins left="0.70866141732283472" right="0" top="0.74803149606299213" bottom="0.74803149606299213" header="0.31496062992125984" footer="0.31496062992125984"/>
  <pageSetup paperSize="9" orientation="landscape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6"/>
  <sheetViews>
    <sheetView workbookViewId="0">
      <selection activeCell="K15" sqref="K15"/>
    </sheetView>
  </sheetViews>
  <sheetFormatPr defaultRowHeight="11.25" x14ac:dyDescent="0.2"/>
  <cols>
    <col min="1" max="1" width="5.28515625" style="206" customWidth="1"/>
    <col min="2" max="2" width="7" style="206" customWidth="1"/>
    <col min="3" max="3" width="6.42578125" style="206" customWidth="1"/>
    <col min="4" max="4" width="32.85546875" style="206" customWidth="1"/>
    <col min="5" max="5" width="13.42578125" style="206" customWidth="1"/>
    <col min="6" max="6" width="11.28515625" style="206" customWidth="1"/>
    <col min="7" max="7" width="13.5703125" style="206" customWidth="1"/>
    <col min="8" max="16384" width="9.140625" style="206"/>
  </cols>
  <sheetData>
    <row r="1" spans="1:7" ht="12" x14ac:dyDescent="0.2">
      <c r="A1" s="387"/>
      <c r="B1" s="387"/>
      <c r="C1" s="387"/>
      <c r="D1" s="388"/>
      <c r="E1" s="740" t="s">
        <v>1262</v>
      </c>
      <c r="F1" s="740"/>
      <c r="G1" s="740"/>
    </row>
    <row r="2" spans="1:7" ht="12" x14ac:dyDescent="0.2">
      <c r="A2" s="387"/>
      <c r="B2" s="387"/>
      <c r="C2" s="387"/>
      <c r="D2" s="389"/>
      <c r="E2" s="741" t="s">
        <v>45</v>
      </c>
      <c r="F2" s="741"/>
      <c r="G2" s="741"/>
    </row>
    <row r="3" spans="1:7" ht="12" x14ac:dyDescent="0.2">
      <c r="A3" s="387"/>
      <c r="B3" s="387"/>
      <c r="C3" s="387"/>
      <c r="D3" s="4"/>
      <c r="E3" s="742" t="s">
        <v>249</v>
      </c>
      <c r="F3" s="742"/>
      <c r="G3" s="742"/>
    </row>
    <row r="4" spans="1:7" ht="12" x14ac:dyDescent="0.2">
      <c r="A4" s="387"/>
      <c r="B4" s="387"/>
      <c r="C4" s="387"/>
      <c r="D4" s="390"/>
      <c r="E4" s="391"/>
    </row>
    <row r="5" spans="1:7" ht="12.75" x14ac:dyDescent="0.2">
      <c r="A5" s="387"/>
      <c r="B5" s="387"/>
      <c r="C5" s="387"/>
      <c r="D5" s="390"/>
      <c r="E5" s="392"/>
    </row>
    <row r="6" spans="1:7" ht="15.75" x14ac:dyDescent="0.2">
      <c r="A6" s="743" t="s">
        <v>195</v>
      </c>
      <c r="B6" s="743"/>
      <c r="C6" s="743"/>
      <c r="D6" s="743"/>
      <c r="E6" s="743"/>
    </row>
    <row r="7" spans="1:7" ht="15" x14ac:dyDescent="0.2">
      <c r="A7" s="393"/>
      <c r="B7" s="393"/>
      <c r="C7" s="393"/>
      <c r="D7" s="394"/>
      <c r="E7" s="395"/>
    </row>
    <row r="8" spans="1:7" ht="15.75" x14ac:dyDescent="0.2">
      <c r="A8" s="743" t="s">
        <v>196</v>
      </c>
      <c r="B8" s="743"/>
      <c r="C8" s="743"/>
      <c r="D8" s="743"/>
      <c r="E8" s="743"/>
    </row>
    <row r="9" spans="1:7" ht="16.5" thickBot="1" x14ac:dyDescent="0.25">
      <c r="A9" s="396"/>
      <c r="B9" s="396"/>
      <c r="C9" s="396"/>
      <c r="D9" s="396"/>
      <c r="E9" s="396"/>
    </row>
    <row r="10" spans="1:7" ht="45.75" customHeight="1" thickBot="1" x14ac:dyDescent="0.25">
      <c r="A10" s="397" t="s">
        <v>1</v>
      </c>
      <c r="B10" s="398" t="s">
        <v>2</v>
      </c>
      <c r="C10" s="399" t="s">
        <v>3</v>
      </c>
      <c r="D10" s="400" t="s">
        <v>197</v>
      </c>
      <c r="E10" s="401" t="s">
        <v>263</v>
      </c>
      <c r="F10" s="402" t="s">
        <v>198</v>
      </c>
      <c r="G10" s="403" t="s">
        <v>264</v>
      </c>
    </row>
    <row r="11" spans="1:7" ht="30.75" customHeight="1" thickBot="1" x14ac:dyDescent="0.25">
      <c r="A11" s="404" t="s">
        <v>199</v>
      </c>
      <c r="B11" s="744" t="s">
        <v>200</v>
      </c>
      <c r="C11" s="744"/>
      <c r="D11" s="745"/>
      <c r="E11" s="405">
        <f>E12+E20+E38</f>
        <v>3466998</v>
      </c>
      <c r="F11" s="405">
        <f>F12+F20+F39</f>
        <v>0</v>
      </c>
      <c r="G11" s="406">
        <f>G12+G20+G38</f>
        <v>3466998</v>
      </c>
    </row>
    <row r="12" spans="1:7" ht="12.75" x14ac:dyDescent="0.2">
      <c r="A12" s="407" t="s">
        <v>201</v>
      </c>
      <c r="B12" s="746" t="s">
        <v>202</v>
      </c>
      <c r="C12" s="746"/>
      <c r="D12" s="746"/>
      <c r="E12" s="408">
        <f>SUM(E13)</f>
        <v>1368300</v>
      </c>
      <c r="F12" s="408">
        <f t="shared" ref="F12" si="0">SUM(F13)</f>
        <v>0</v>
      </c>
      <c r="G12" s="409">
        <f>E12+F12</f>
        <v>1368300</v>
      </c>
    </row>
    <row r="13" spans="1:7" ht="24" x14ac:dyDescent="0.2">
      <c r="A13" s="410">
        <v>921</v>
      </c>
      <c r="B13" s="411"/>
      <c r="C13" s="412"/>
      <c r="D13" s="413" t="s">
        <v>203</v>
      </c>
      <c r="E13" s="414">
        <f>E14+E16+E18</f>
        <v>1368300</v>
      </c>
      <c r="F13" s="414">
        <f t="shared" ref="F13" si="1">F14+F16+F18</f>
        <v>0</v>
      </c>
      <c r="G13" s="415">
        <f>E13+F13</f>
        <v>1368300</v>
      </c>
    </row>
    <row r="14" spans="1:7" ht="12" x14ac:dyDescent="0.2">
      <c r="A14" s="416"/>
      <c r="B14" s="417">
        <v>92109</v>
      </c>
      <c r="C14" s="418"/>
      <c r="D14" s="419" t="s">
        <v>204</v>
      </c>
      <c r="E14" s="420">
        <f>E15</f>
        <v>724800</v>
      </c>
      <c r="F14" s="420">
        <f t="shared" ref="F14" si="2">F15</f>
        <v>0</v>
      </c>
      <c r="G14" s="421">
        <f>E14+F14</f>
        <v>724800</v>
      </c>
    </row>
    <row r="15" spans="1:7" ht="24" x14ac:dyDescent="0.2">
      <c r="A15" s="422"/>
      <c r="B15" s="423"/>
      <c r="C15" s="424">
        <v>2480</v>
      </c>
      <c r="D15" s="425" t="s">
        <v>205</v>
      </c>
      <c r="E15" s="426">
        <v>724800</v>
      </c>
      <c r="F15" s="427"/>
      <c r="G15" s="428">
        <f>F15+E15</f>
        <v>724800</v>
      </c>
    </row>
    <row r="16" spans="1:7" ht="12" x14ac:dyDescent="0.2">
      <c r="A16" s="422"/>
      <c r="B16" s="417">
        <v>92116</v>
      </c>
      <c r="C16" s="418"/>
      <c r="D16" s="419" t="s">
        <v>206</v>
      </c>
      <c r="E16" s="420">
        <f>E17</f>
        <v>277900</v>
      </c>
      <c r="F16" s="420">
        <f t="shared" ref="F16" si="3">F17</f>
        <v>0</v>
      </c>
      <c r="G16" s="421">
        <f>E16+F16</f>
        <v>277900</v>
      </c>
    </row>
    <row r="17" spans="1:7" ht="24" x14ac:dyDescent="0.2">
      <c r="A17" s="422"/>
      <c r="B17" s="423"/>
      <c r="C17" s="424">
        <v>2480</v>
      </c>
      <c r="D17" s="425" t="s">
        <v>205</v>
      </c>
      <c r="E17" s="426">
        <v>277900</v>
      </c>
      <c r="F17" s="429"/>
      <c r="G17" s="428">
        <f>E17+F17</f>
        <v>277900</v>
      </c>
    </row>
    <row r="18" spans="1:7" ht="12" x14ac:dyDescent="0.2">
      <c r="A18" s="422"/>
      <c r="B18" s="417">
        <v>92118</v>
      </c>
      <c r="C18" s="430"/>
      <c r="D18" s="431" t="s">
        <v>207</v>
      </c>
      <c r="E18" s="432">
        <f>E19</f>
        <v>365600</v>
      </c>
      <c r="F18" s="432">
        <f t="shared" ref="F18" si="4">F19</f>
        <v>0</v>
      </c>
      <c r="G18" s="433">
        <f>E18+F18</f>
        <v>365600</v>
      </c>
    </row>
    <row r="19" spans="1:7" ht="24.75" thickBot="1" x14ac:dyDescent="0.25">
      <c r="A19" s="434"/>
      <c r="B19" s="435"/>
      <c r="C19" s="436">
        <v>2480</v>
      </c>
      <c r="D19" s="437" t="s">
        <v>205</v>
      </c>
      <c r="E19" s="438">
        <v>365600</v>
      </c>
      <c r="F19" s="439"/>
      <c r="G19" s="440">
        <f>F19+E19</f>
        <v>365600</v>
      </c>
    </row>
    <row r="20" spans="1:7" ht="31.5" customHeight="1" x14ac:dyDescent="0.2">
      <c r="A20" s="441" t="s">
        <v>61</v>
      </c>
      <c r="B20" s="747" t="s">
        <v>208</v>
      </c>
      <c r="C20" s="747"/>
      <c r="D20" s="748"/>
      <c r="E20" s="442">
        <f>E31+E24+E21</f>
        <v>1617355</v>
      </c>
      <c r="F20" s="442">
        <f t="shared" ref="F20:G20" si="5">F31+F24+F21</f>
        <v>0</v>
      </c>
      <c r="G20" s="443">
        <f t="shared" si="5"/>
        <v>1617355</v>
      </c>
    </row>
    <row r="21" spans="1:7" ht="19.5" customHeight="1" x14ac:dyDescent="0.2">
      <c r="A21" s="444">
        <v>600</v>
      </c>
      <c r="B21" s="445"/>
      <c r="C21" s="445"/>
      <c r="D21" s="446" t="s">
        <v>209</v>
      </c>
      <c r="E21" s="447">
        <f t="shared" ref="E21:G22" si="6">E22</f>
        <v>100000</v>
      </c>
      <c r="F21" s="448">
        <f t="shared" si="6"/>
        <v>0</v>
      </c>
      <c r="G21" s="449">
        <f t="shared" si="6"/>
        <v>100000</v>
      </c>
    </row>
    <row r="22" spans="1:7" ht="17.25" customHeight="1" x14ac:dyDescent="0.2">
      <c r="A22" s="450"/>
      <c r="B22" s="451">
        <v>60004</v>
      </c>
      <c r="C22" s="451"/>
      <c r="D22" s="451" t="s">
        <v>210</v>
      </c>
      <c r="E22" s="452">
        <f t="shared" si="6"/>
        <v>100000</v>
      </c>
      <c r="F22" s="453">
        <f t="shared" si="6"/>
        <v>0</v>
      </c>
      <c r="G22" s="454">
        <f t="shared" si="6"/>
        <v>100000</v>
      </c>
    </row>
    <row r="23" spans="1:7" ht="54" customHeight="1" x14ac:dyDescent="0.2">
      <c r="A23" s="455"/>
      <c r="B23" s="456"/>
      <c r="C23" s="457">
        <v>2310</v>
      </c>
      <c r="D23" s="458" t="s">
        <v>211</v>
      </c>
      <c r="E23" s="459">
        <v>100000</v>
      </c>
      <c r="F23" s="442"/>
      <c r="G23" s="460">
        <f>E23+F23</f>
        <v>100000</v>
      </c>
    </row>
    <row r="24" spans="1:7" ht="12" x14ac:dyDescent="0.2">
      <c r="A24" s="461">
        <v>801</v>
      </c>
      <c r="B24" s="462"/>
      <c r="C24" s="462"/>
      <c r="D24" s="463" t="s">
        <v>16</v>
      </c>
      <c r="E24" s="464">
        <f>E27+E29+E25</f>
        <v>1407355</v>
      </c>
      <c r="F24" s="464">
        <f>F25+F27+F29</f>
        <v>0</v>
      </c>
      <c r="G24" s="465">
        <f>G27+G29+G25</f>
        <v>1407355</v>
      </c>
    </row>
    <row r="25" spans="1:7" ht="24" x14ac:dyDescent="0.2">
      <c r="A25" s="466"/>
      <c r="B25" s="451">
        <v>80103</v>
      </c>
      <c r="C25" s="451"/>
      <c r="D25" s="467" t="s">
        <v>17</v>
      </c>
      <c r="E25" s="468">
        <f>E26</f>
        <v>3600</v>
      </c>
      <c r="F25" s="468">
        <f t="shared" ref="F25:G27" si="7">F26</f>
        <v>0</v>
      </c>
      <c r="G25" s="469">
        <f t="shared" si="7"/>
        <v>3600</v>
      </c>
    </row>
    <row r="26" spans="1:7" ht="48" x14ac:dyDescent="0.2">
      <c r="A26" s="470"/>
      <c r="B26" s="456"/>
      <c r="C26" s="457">
        <v>2310</v>
      </c>
      <c r="D26" s="471" t="s">
        <v>211</v>
      </c>
      <c r="E26" s="472">
        <v>3600</v>
      </c>
      <c r="F26" s="473"/>
      <c r="G26" s="474">
        <f>E26+F26</f>
        <v>3600</v>
      </c>
    </row>
    <row r="27" spans="1:7" ht="12" x14ac:dyDescent="0.2">
      <c r="A27" s="466"/>
      <c r="B27" s="451">
        <v>80104</v>
      </c>
      <c r="C27" s="451"/>
      <c r="D27" s="467" t="s">
        <v>19</v>
      </c>
      <c r="E27" s="468">
        <f>E28</f>
        <v>50191</v>
      </c>
      <c r="F27" s="468">
        <f t="shared" si="7"/>
        <v>0</v>
      </c>
      <c r="G27" s="469">
        <f t="shared" si="7"/>
        <v>50191</v>
      </c>
    </row>
    <row r="28" spans="1:7" ht="48" x14ac:dyDescent="0.2">
      <c r="A28" s="470"/>
      <c r="B28" s="456"/>
      <c r="C28" s="457">
        <v>2310</v>
      </c>
      <c r="D28" s="471" t="s">
        <v>211</v>
      </c>
      <c r="E28" s="472">
        <v>50191</v>
      </c>
      <c r="F28" s="473"/>
      <c r="G28" s="474">
        <f>E28+F28</f>
        <v>50191</v>
      </c>
    </row>
    <row r="29" spans="1:7" ht="12" x14ac:dyDescent="0.2">
      <c r="A29" s="422"/>
      <c r="B29" s="417">
        <v>80110</v>
      </c>
      <c r="C29" s="418"/>
      <c r="D29" s="419" t="s">
        <v>212</v>
      </c>
      <c r="E29" s="420">
        <f>E30</f>
        <v>1353564</v>
      </c>
      <c r="F29" s="420">
        <f t="shared" ref="F29:G29" si="8">F30</f>
        <v>0</v>
      </c>
      <c r="G29" s="421">
        <f t="shared" si="8"/>
        <v>1353564</v>
      </c>
    </row>
    <row r="30" spans="1:7" ht="48" x14ac:dyDescent="0.2">
      <c r="A30" s="475"/>
      <c r="B30" s="476"/>
      <c r="C30" s="477">
        <v>2320</v>
      </c>
      <c r="D30" s="471" t="s">
        <v>213</v>
      </c>
      <c r="E30" s="478">
        <v>1353564</v>
      </c>
      <c r="F30" s="427"/>
      <c r="G30" s="428">
        <f t="shared" ref="G30:G38" si="9">E30+F30</f>
        <v>1353564</v>
      </c>
    </row>
    <row r="31" spans="1:7" ht="24" x14ac:dyDescent="0.2">
      <c r="A31" s="479">
        <v>900</v>
      </c>
      <c r="B31" s="480"/>
      <c r="C31" s="481"/>
      <c r="D31" s="413" t="s">
        <v>214</v>
      </c>
      <c r="E31" s="414">
        <f>E32+E34+E36</f>
        <v>110000</v>
      </c>
      <c r="F31" s="414">
        <f>F32+F34+F36</f>
        <v>0</v>
      </c>
      <c r="G31" s="415">
        <f t="shared" si="9"/>
        <v>110000</v>
      </c>
    </row>
    <row r="32" spans="1:7" ht="12" x14ac:dyDescent="0.2">
      <c r="A32" s="482"/>
      <c r="B32" s="483">
        <v>90002</v>
      </c>
      <c r="C32" s="484"/>
      <c r="D32" s="419" t="s">
        <v>215</v>
      </c>
      <c r="E32" s="432">
        <f>E33</f>
        <v>30000</v>
      </c>
      <c r="F32" s="432">
        <f t="shared" ref="F32" si="10">F33</f>
        <v>0</v>
      </c>
      <c r="G32" s="485">
        <f t="shared" si="9"/>
        <v>30000</v>
      </c>
    </row>
    <row r="33" spans="1:7" ht="48" x14ac:dyDescent="0.2">
      <c r="A33" s="486"/>
      <c r="B33" s="487"/>
      <c r="C33" s="424">
        <v>2320</v>
      </c>
      <c r="D33" s="425" t="s">
        <v>216</v>
      </c>
      <c r="E33" s="426">
        <v>30000</v>
      </c>
      <c r="F33" s="427"/>
      <c r="G33" s="428">
        <f t="shared" si="9"/>
        <v>30000</v>
      </c>
    </row>
    <row r="34" spans="1:7" ht="12" x14ac:dyDescent="0.2">
      <c r="A34" s="482"/>
      <c r="B34" s="488">
        <v>90013</v>
      </c>
      <c r="C34" s="484"/>
      <c r="D34" s="489" t="s">
        <v>217</v>
      </c>
      <c r="E34" s="490">
        <f>E35</f>
        <v>80000</v>
      </c>
      <c r="F34" s="490">
        <f t="shared" ref="F34" si="11">F35</f>
        <v>0</v>
      </c>
      <c r="G34" s="491">
        <f t="shared" si="9"/>
        <v>80000</v>
      </c>
    </row>
    <row r="35" spans="1:7" ht="48" x14ac:dyDescent="0.2">
      <c r="A35" s="475"/>
      <c r="B35" s="476"/>
      <c r="C35" s="477">
        <v>2310</v>
      </c>
      <c r="D35" s="471" t="s">
        <v>211</v>
      </c>
      <c r="E35" s="478">
        <v>80000</v>
      </c>
      <c r="F35" s="429"/>
      <c r="G35" s="428">
        <f t="shared" si="9"/>
        <v>80000</v>
      </c>
    </row>
    <row r="36" spans="1:7" ht="12" x14ac:dyDescent="0.2">
      <c r="A36" s="482"/>
      <c r="B36" s="492">
        <v>90095</v>
      </c>
      <c r="C36" s="493"/>
      <c r="D36" s="494" t="s">
        <v>40</v>
      </c>
      <c r="E36" s="495">
        <f>E37</f>
        <v>0</v>
      </c>
      <c r="F36" s="495">
        <f t="shared" ref="F36" si="12">F37</f>
        <v>0</v>
      </c>
      <c r="G36" s="496">
        <f t="shared" si="9"/>
        <v>0</v>
      </c>
    </row>
    <row r="37" spans="1:7" ht="48" x14ac:dyDescent="0.2">
      <c r="A37" s="475"/>
      <c r="B37" s="497"/>
      <c r="C37" s="498">
        <v>2310</v>
      </c>
      <c r="D37" s="499" t="s">
        <v>211</v>
      </c>
      <c r="E37" s="500">
        <v>0</v>
      </c>
      <c r="F37" s="501"/>
      <c r="G37" s="502">
        <f t="shared" si="9"/>
        <v>0</v>
      </c>
    </row>
    <row r="38" spans="1:7" ht="29.25" customHeight="1" x14ac:dyDescent="0.2">
      <c r="A38" s="503" t="s">
        <v>66</v>
      </c>
      <c r="B38" s="749" t="s">
        <v>218</v>
      </c>
      <c r="C38" s="749"/>
      <c r="D38" s="749"/>
      <c r="E38" s="504">
        <f t="shared" ref="E38:F40" si="13">E39</f>
        <v>481343</v>
      </c>
      <c r="F38" s="505">
        <f t="shared" si="13"/>
        <v>0</v>
      </c>
      <c r="G38" s="506">
        <f t="shared" si="9"/>
        <v>481343</v>
      </c>
    </row>
    <row r="39" spans="1:7" ht="21.75" customHeight="1" x14ac:dyDescent="0.2">
      <c r="A39" s="507">
        <v>700</v>
      </c>
      <c r="B39" s="508"/>
      <c r="C39" s="508"/>
      <c r="D39" s="508" t="s">
        <v>13</v>
      </c>
      <c r="E39" s="509">
        <f t="shared" si="13"/>
        <v>481343</v>
      </c>
      <c r="F39" s="510">
        <f t="shared" si="13"/>
        <v>0</v>
      </c>
      <c r="G39" s="511">
        <f>G40</f>
        <v>481343</v>
      </c>
    </row>
    <row r="40" spans="1:7" ht="12" x14ac:dyDescent="0.2">
      <c r="A40" s="512"/>
      <c r="B40" s="513">
        <v>70001</v>
      </c>
      <c r="C40" s="514"/>
      <c r="D40" s="515" t="s">
        <v>219</v>
      </c>
      <c r="E40" s="516">
        <f t="shared" si="13"/>
        <v>481343</v>
      </c>
      <c r="F40" s="517">
        <f t="shared" si="13"/>
        <v>0</v>
      </c>
      <c r="G40" s="518">
        <f>G41</f>
        <v>481343</v>
      </c>
    </row>
    <row r="41" spans="1:7" ht="24" x14ac:dyDescent="0.2">
      <c r="A41" s="519"/>
      <c r="B41" s="520"/>
      <c r="C41" s="521">
        <v>2650</v>
      </c>
      <c r="D41" s="458" t="s">
        <v>220</v>
      </c>
      <c r="E41" s="522">
        <v>481343</v>
      </c>
      <c r="F41" s="427"/>
      <c r="G41" s="523">
        <f>E41+F41</f>
        <v>481343</v>
      </c>
    </row>
    <row r="42" spans="1:7" ht="31.5" customHeight="1" thickBot="1" x14ac:dyDescent="0.25">
      <c r="A42" s="404" t="s">
        <v>221</v>
      </c>
      <c r="B42" s="750" t="s">
        <v>222</v>
      </c>
      <c r="C42" s="750"/>
      <c r="D42" s="750"/>
      <c r="E42" s="405">
        <f>E43+E49</f>
        <v>1699653.95</v>
      </c>
      <c r="F42" s="405">
        <f>F43+F49</f>
        <v>0</v>
      </c>
      <c r="G42" s="406">
        <f>G43+G49</f>
        <v>1699653.95</v>
      </c>
    </row>
    <row r="43" spans="1:7" ht="27" customHeight="1" x14ac:dyDescent="0.2">
      <c r="A43" s="524" t="s">
        <v>55</v>
      </c>
      <c r="B43" s="751" t="s">
        <v>202</v>
      </c>
      <c r="C43" s="751"/>
      <c r="D43" s="751"/>
      <c r="E43" s="525">
        <f>E44</f>
        <v>1462153.95</v>
      </c>
      <c r="F43" s="473">
        <f>F44</f>
        <v>0</v>
      </c>
      <c r="G43" s="474">
        <f t="shared" ref="G43:G52" si="14">E43+F43</f>
        <v>1462153.95</v>
      </c>
    </row>
    <row r="44" spans="1:7" ht="16.5" customHeight="1" x14ac:dyDescent="0.2">
      <c r="A44" s="410">
        <v>801</v>
      </c>
      <c r="B44" s="411"/>
      <c r="C44" s="412"/>
      <c r="D44" s="413" t="s">
        <v>16</v>
      </c>
      <c r="E44" s="526">
        <f>E45+E47</f>
        <v>1462153.95</v>
      </c>
      <c r="F44" s="526">
        <f t="shared" ref="F44" si="15">F45+F47</f>
        <v>0</v>
      </c>
      <c r="G44" s="527">
        <f t="shared" si="14"/>
        <v>1462153.95</v>
      </c>
    </row>
    <row r="45" spans="1:7" ht="12" x14ac:dyDescent="0.2">
      <c r="A45" s="416"/>
      <c r="B45" s="417">
        <v>80104</v>
      </c>
      <c r="C45" s="418"/>
      <c r="D45" s="419" t="s">
        <v>19</v>
      </c>
      <c r="E45" s="420">
        <f>E46</f>
        <v>1007695.95</v>
      </c>
      <c r="F45" s="420">
        <f t="shared" ref="F45" si="16">F46</f>
        <v>0</v>
      </c>
      <c r="G45" s="421">
        <f t="shared" si="14"/>
        <v>1007695.95</v>
      </c>
    </row>
    <row r="46" spans="1:7" ht="30.75" customHeight="1" x14ac:dyDescent="0.2">
      <c r="A46" s="486"/>
      <c r="B46" s="487"/>
      <c r="C46" s="424">
        <v>2540</v>
      </c>
      <c r="D46" s="425" t="s">
        <v>20</v>
      </c>
      <c r="E46" s="426">
        <v>1007695.95</v>
      </c>
      <c r="F46" s="427"/>
      <c r="G46" s="428">
        <f t="shared" si="14"/>
        <v>1007695.95</v>
      </c>
    </row>
    <row r="47" spans="1:7" ht="12" x14ac:dyDescent="0.2">
      <c r="A47" s="422"/>
      <c r="B47" s="417">
        <v>80110</v>
      </c>
      <c r="C47" s="418"/>
      <c r="D47" s="419" t="s">
        <v>212</v>
      </c>
      <c r="E47" s="420">
        <f>E48</f>
        <v>454458</v>
      </c>
      <c r="F47" s="420">
        <f t="shared" ref="F47" si="17">F48</f>
        <v>0</v>
      </c>
      <c r="G47" s="421">
        <f t="shared" si="14"/>
        <v>454458</v>
      </c>
    </row>
    <row r="48" spans="1:7" ht="29.25" customHeight="1" x14ac:dyDescent="0.2">
      <c r="A48" s="528"/>
      <c r="B48" s="487"/>
      <c r="C48" s="424">
        <v>2540</v>
      </c>
      <c r="D48" s="425" t="s">
        <v>20</v>
      </c>
      <c r="E48" s="426">
        <v>454458</v>
      </c>
      <c r="F48" s="427"/>
      <c r="G48" s="428">
        <f t="shared" si="14"/>
        <v>454458</v>
      </c>
    </row>
    <row r="49" spans="1:7" ht="28.5" customHeight="1" x14ac:dyDescent="0.2">
      <c r="A49" s="529" t="s">
        <v>61</v>
      </c>
      <c r="B49" s="739" t="s">
        <v>223</v>
      </c>
      <c r="C49" s="739"/>
      <c r="D49" s="739"/>
      <c r="E49" s="530">
        <f>E53+E61+E50+E56</f>
        <v>237500</v>
      </c>
      <c r="F49" s="531">
        <f>F50+F53+F56+F61</f>
        <v>0</v>
      </c>
      <c r="G49" s="532">
        <f t="shared" si="14"/>
        <v>237500</v>
      </c>
    </row>
    <row r="50" spans="1:7" ht="15.75" customHeight="1" x14ac:dyDescent="0.2">
      <c r="A50" s="533" t="s">
        <v>224</v>
      </c>
      <c r="B50" s="534"/>
      <c r="C50" s="535"/>
      <c r="D50" s="536" t="s">
        <v>225</v>
      </c>
      <c r="E50" s="537">
        <f>E51</f>
        <v>15000</v>
      </c>
      <c r="F50" s="537">
        <f t="shared" ref="F50:F51" si="18">F51</f>
        <v>0</v>
      </c>
      <c r="G50" s="538">
        <f t="shared" si="14"/>
        <v>15000</v>
      </c>
    </row>
    <row r="51" spans="1:7" ht="12" x14ac:dyDescent="0.2">
      <c r="A51" s="416"/>
      <c r="B51" s="539" t="s">
        <v>226</v>
      </c>
      <c r="C51" s="418"/>
      <c r="D51" s="419" t="s">
        <v>227</v>
      </c>
      <c r="E51" s="420">
        <f>E52</f>
        <v>15000</v>
      </c>
      <c r="F51" s="420">
        <f t="shared" si="18"/>
        <v>0</v>
      </c>
      <c r="G51" s="421">
        <f t="shared" si="14"/>
        <v>15000</v>
      </c>
    </row>
    <row r="52" spans="1:7" ht="60" x14ac:dyDescent="0.2">
      <c r="A52" s="486"/>
      <c r="B52" s="540"/>
      <c r="C52" s="541">
        <v>2830</v>
      </c>
      <c r="D52" s="542" t="s">
        <v>228</v>
      </c>
      <c r="E52" s="543">
        <v>15000</v>
      </c>
      <c r="F52" s="544"/>
      <c r="G52" s="428">
        <f t="shared" si="14"/>
        <v>15000</v>
      </c>
    </row>
    <row r="53" spans="1:7" ht="12" x14ac:dyDescent="0.2">
      <c r="A53" s="410">
        <v>851</v>
      </c>
      <c r="B53" s="411"/>
      <c r="C53" s="412"/>
      <c r="D53" s="413" t="s">
        <v>229</v>
      </c>
      <c r="E53" s="414">
        <f>E54</f>
        <v>10000</v>
      </c>
      <c r="F53" s="414">
        <f t="shared" ref="F53" si="19">F54</f>
        <v>0</v>
      </c>
      <c r="G53" s="415">
        <f>E53+F53</f>
        <v>10000</v>
      </c>
    </row>
    <row r="54" spans="1:7" ht="12" x14ac:dyDescent="0.2">
      <c r="A54" s="416"/>
      <c r="B54" s="417">
        <v>85154</v>
      </c>
      <c r="C54" s="418"/>
      <c r="D54" s="419" t="s">
        <v>230</v>
      </c>
      <c r="E54" s="420">
        <f>SUM(E55:E55)</f>
        <v>10000</v>
      </c>
      <c r="F54" s="420">
        <f t="shared" ref="F54" si="20">SUM(F55:F55)</f>
        <v>0</v>
      </c>
      <c r="G54" s="421">
        <f>E54+F54</f>
        <v>10000</v>
      </c>
    </row>
    <row r="55" spans="1:7" ht="72" x14ac:dyDescent="0.2">
      <c r="A55" s="486"/>
      <c r="B55" s="540"/>
      <c r="C55" s="541">
        <v>2360</v>
      </c>
      <c r="D55" s="542" t="s">
        <v>231</v>
      </c>
      <c r="E55" s="543">
        <v>10000</v>
      </c>
      <c r="F55" s="429"/>
      <c r="G55" s="428">
        <f>E55+F55</f>
        <v>10000</v>
      </c>
    </row>
    <row r="56" spans="1:7" ht="27.75" customHeight="1" x14ac:dyDescent="0.2">
      <c r="A56" s="545">
        <v>921</v>
      </c>
      <c r="B56" s="546"/>
      <c r="C56" s="547"/>
      <c r="D56" s="548" t="s">
        <v>203</v>
      </c>
      <c r="E56" s="549">
        <f>E59+E57</f>
        <v>47500</v>
      </c>
      <c r="F56" s="549">
        <f>F57+F59</f>
        <v>0</v>
      </c>
      <c r="G56" s="550">
        <f>E56+F56</f>
        <v>47500</v>
      </c>
    </row>
    <row r="57" spans="1:7" ht="12.75" x14ac:dyDescent="0.2">
      <c r="A57" s="551"/>
      <c r="B57" s="552">
        <v>92109</v>
      </c>
      <c r="C57" s="552"/>
      <c r="D57" s="451" t="s">
        <v>232</v>
      </c>
      <c r="E57" s="553">
        <f>E58</f>
        <v>20000</v>
      </c>
      <c r="F57" s="554">
        <f>F58</f>
        <v>0</v>
      </c>
      <c r="G57" s="555">
        <f>G58</f>
        <v>20000</v>
      </c>
    </row>
    <row r="58" spans="1:7" ht="41.25" customHeight="1" x14ac:dyDescent="0.2">
      <c r="A58" s="556"/>
      <c r="B58" s="557"/>
      <c r="C58" s="558">
        <v>2820</v>
      </c>
      <c r="D58" s="471" t="s">
        <v>233</v>
      </c>
      <c r="E58" s="559">
        <v>20000</v>
      </c>
      <c r="F58" s="560"/>
      <c r="G58" s="561">
        <f>E58+F58</f>
        <v>20000</v>
      </c>
    </row>
    <row r="59" spans="1:7" ht="24" x14ac:dyDescent="0.2">
      <c r="A59" s="486"/>
      <c r="B59" s="562">
        <v>92120</v>
      </c>
      <c r="C59" s="563"/>
      <c r="D59" s="564" t="s">
        <v>234</v>
      </c>
      <c r="E59" s="565">
        <f>E60</f>
        <v>27500</v>
      </c>
      <c r="F59" s="565">
        <f t="shared" ref="F59" si="21">F60</f>
        <v>0</v>
      </c>
      <c r="G59" s="566">
        <f>E59+F59</f>
        <v>27500</v>
      </c>
    </row>
    <row r="60" spans="1:7" ht="63.75" customHeight="1" x14ac:dyDescent="0.2">
      <c r="A60" s="486"/>
      <c r="B60" s="540"/>
      <c r="C60" s="567">
        <v>2720</v>
      </c>
      <c r="D60" s="568" t="s">
        <v>235</v>
      </c>
      <c r="E60" s="569">
        <v>27500</v>
      </c>
      <c r="F60" s="429"/>
      <c r="G60" s="428">
        <f>E60+F60</f>
        <v>27500</v>
      </c>
    </row>
    <row r="61" spans="1:7" ht="12" x14ac:dyDescent="0.2">
      <c r="A61" s="410">
        <v>926</v>
      </c>
      <c r="B61" s="411"/>
      <c r="C61" s="570"/>
      <c r="D61" s="571" t="s">
        <v>236</v>
      </c>
      <c r="E61" s="526">
        <f>E62</f>
        <v>165000</v>
      </c>
      <c r="F61" s="526">
        <f t="shared" ref="F61:G61" si="22">F62</f>
        <v>0</v>
      </c>
      <c r="G61" s="527">
        <f t="shared" si="22"/>
        <v>165000</v>
      </c>
    </row>
    <row r="62" spans="1:7" ht="12" x14ac:dyDescent="0.2">
      <c r="A62" s="486"/>
      <c r="B62" s="572">
        <v>92695</v>
      </c>
      <c r="C62" s="573"/>
      <c r="D62" s="489" t="s">
        <v>40</v>
      </c>
      <c r="E62" s="574">
        <f>E63</f>
        <v>165000</v>
      </c>
      <c r="F62" s="574">
        <f>F63</f>
        <v>0</v>
      </c>
      <c r="G62" s="575">
        <f>G63</f>
        <v>165000</v>
      </c>
    </row>
    <row r="63" spans="1:7" ht="72.75" thickBot="1" x14ac:dyDescent="0.25">
      <c r="A63" s="486"/>
      <c r="B63" s="540"/>
      <c r="C63" s="576">
        <v>2360</v>
      </c>
      <c r="D63" s="471" t="s">
        <v>231</v>
      </c>
      <c r="E63" s="478">
        <v>165000</v>
      </c>
      <c r="F63" s="577"/>
      <c r="G63" s="578">
        <f>E63+F63</f>
        <v>165000</v>
      </c>
    </row>
    <row r="64" spans="1:7" ht="15.75" thickBot="1" x14ac:dyDescent="0.25">
      <c r="A64" s="579"/>
      <c r="B64" s="580"/>
      <c r="C64" s="581"/>
      <c r="D64" s="582" t="s">
        <v>237</v>
      </c>
      <c r="E64" s="583">
        <f>E42+E11</f>
        <v>5166651.95</v>
      </c>
      <c r="F64" s="583">
        <f>F42+F11</f>
        <v>0</v>
      </c>
      <c r="G64" s="584">
        <f>E64+F64</f>
        <v>5166651.95</v>
      </c>
    </row>
    <row r="65" spans="1:7" ht="15" x14ac:dyDescent="0.2">
      <c r="A65" s="585"/>
      <c r="B65" s="585"/>
      <c r="C65" s="586"/>
      <c r="D65" s="587"/>
      <c r="E65" s="588"/>
      <c r="F65" s="588"/>
      <c r="G65" s="588"/>
    </row>
    <row r="66" spans="1:7" ht="15" x14ac:dyDescent="0.2">
      <c r="A66" s="585"/>
      <c r="B66" s="585"/>
      <c r="C66" s="586"/>
      <c r="D66" s="587"/>
      <c r="E66" s="588"/>
      <c r="F66" s="588"/>
      <c r="G66" s="588"/>
    </row>
    <row r="67" spans="1:7" ht="15" x14ac:dyDescent="0.2">
      <c r="A67" s="585"/>
      <c r="B67" s="585"/>
      <c r="C67" s="586"/>
      <c r="D67" s="587"/>
      <c r="E67" s="588"/>
      <c r="F67" s="588"/>
      <c r="G67" s="588"/>
    </row>
    <row r="68" spans="1:7" ht="15.75" x14ac:dyDescent="0.2">
      <c r="A68" s="743" t="s">
        <v>238</v>
      </c>
      <c r="B68" s="743"/>
      <c r="C68" s="743"/>
      <c r="D68" s="743"/>
      <c r="E68" s="743"/>
    </row>
    <row r="69" spans="1:7" ht="13.5" thickBot="1" x14ac:dyDescent="0.25">
      <c r="A69" s="392"/>
      <c r="B69" s="392"/>
      <c r="C69" s="392"/>
      <c r="D69" s="392"/>
      <c r="E69" s="392"/>
    </row>
    <row r="70" spans="1:7" ht="45" customHeight="1" thickBot="1" x14ac:dyDescent="0.25">
      <c r="A70" s="397" t="s">
        <v>1</v>
      </c>
      <c r="B70" s="398" t="s">
        <v>2</v>
      </c>
      <c r="C70" s="399" t="s">
        <v>3</v>
      </c>
      <c r="D70" s="400" t="s">
        <v>197</v>
      </c>
      <c r="E70" s="401" t="s">
        <v>263</v>
      </c>
      <c r="F70" s="402" t="s">
        <v>198</v>
      </c>
      <c r="G70" s="403" t="s">
        <v>264</v>
      </c>
    </row>
    <row r="71" spans="1:7" ht="28.5" customHeight="1" thickBot="1" x14ac:dyDescent="0.25">
      <c r="A71" s="404" t="s">
        <v>199</v>
      </c>
      <c r="B71" s="744" t="s">
        <v>200</v>
      </c>
      <c r="C71" s="744"/>
      <c r="D71" s="745"/>
      <c r="E71" s="589">
        <f>E73+E91</f>
        <v>100000</v>
      </c>
      <c r="F71" s="589">
        <f>F72</f>
        <v>9500</v>
      </c>
      <c r="G71" s="590">
        <f>F71+E71</f>
        <v>109500</v>
      </c>
    </row>
    <row r="72" spans="1:7" ht="18.75" customHeight="1" x14ac:dyDescent="0.2">
      <c r="A72" s="591" t="s">
        <v>55</v>
      </c>
      <c r="B72" s="752" t="s">
        <v>208</v>
      </c>
      <c r="C72" s="752"/>
      <c r="D72" s="753"/>
      <c r="E72" s="592">
        <f>E88+E73</f>
        <v>100000</v>
      </c>
      <c r="F72" s="473">
        <f>F73+F78</f>
        <v>9500</v>
      </c>
      <c r="G72" s="593">
        <f>E72+F72</f>
        <v>109500</v>
      </c>
    </row>
    <row r="73" spans="1:7" ht="12" x14ac:dyDescent="0.2">
      <c r="A73" s="594">
        <v>600</v>
      </c>
      <c r="B73" s="595"/>
      <c r="C73" s="595"/>
      <c r="D73" s="595" t="s">
        <v>239</v>
      </c>
      <c r="E73" s="596">
        <f>E74+E76</f>
        <v>100000</v>
      </c>
      <c r="F73" s="596">
        <f t="shared" ref="F73:G74" si="23">F74</f>
        <v>0</v>
      </c>
      <c r="G73" s="597">
        <f t="shared" si="23"/>
        <v>0</v>
      </c>
    </row>
    <row r="74" spans="1:7" ht="12" x14ac:dyDescent="0.2">
      <c r="A74" s="598"/>
      <c r="B74" s="599">
        <v>60013</v>
      </c>
      <c r="C74" s="600"/>
      <c r="D74" s="600" t="s">
        <v>240</v>
      </c>
      <c r="E74" s="601">
        <f>E75</f>
        <v>0</v>
      </c>
      <c r="F74" s="601">
        <f t="shared" si="23"/>
        <v>0</v>
      </c>
      <c r="G74" s="602">
        <f t="shared" si="23"/>
        <v>0</v>
      </c>
    </row>
    <row r="75" spans="1:7" ht="72" x14ac:dyDescent="0.2">
      <c r="A75" s="603"/>
      <c r="B75" s="604"/>
      <c r="C75" s="605">
        <v>6300</v>
      </c>
      <c r="D75" s="606" t="s">
        <v>241</v>
      </c>
      <c r="E75" s="607">
        <v>0</v>
      </c>
      <c r="F75" s="427"/>
      <c r="G75" s="523">
        <f>E75+F75</f>
        <v>0</v>
      </c>
    </row>
    <row r="76" spans="1:7" ht="12" x14ac:dyDescent="0.2">
      <c r="A76" s="603"/>
      <c r="B76" s="608">
        <v>60014</v>
      </c>
      <c r="C76" s="609"/>
      <c r="D76" s="609" t="s">
        <v>242</v>
      </c>
      <c r="E76" s="610">
        <f>E77</f>
        <v>100000</v>
      </c>
      <c r="F76" s="611">
        <f>F77</f>
        <v>0</v>
      </c>
      <c r="G76" s="612">
        <f>G77</f>
        <v>100000</v>
      </c>
    </row>
    <row r="77" spans="1:7" ht="72" x14ac:dyDescent="0.2">
      <c r="A77" s="603"/>
      <c r="B77" s="613"/>
      <c r="C77" s="605">
        <v>6300</v>
      </c>
      <c r="D77" s="606" t="s">
        <v>241</v>
      </c>
      <c r="E77" s="614">
        <v>100000</v>
      </c>
      <c r="F77" s="614"/>
      <c r="G77" s="615">
        <f>E77+F77</f>
        <v>100000</v>
      </c>
    </row>
    <row r="78" spans="1:7" ht="12" x14ac:dyDescent="0.2">
      <c r="A78" s="594">
        <v>851</v>
      </c>
      <c r="B78" s="595"/>
      <c r="C78" s="595"/>
      <c r="D78" s="595" t="s">
        <v>229</v>
      </c>
      <c r="E78" s="596"/>
      <c r="F78" s="596">
        <f t="shared" ref="F78:G79" si="24">F79</f>
        <v>9500</v>
      </c>
      <c r="G78" s="597">
        <f t="shared" si="24"/>
        <v>9500</v>
      </c>
    </row>
    <row r="79" spans="1:7" ht="12" x14ac:dyDescent="0.2">
      <c r="A79" s="598"/>
      <c r="B79" s="599">
        <v>85111</v>
      </c>
      <c r="C79" s="600"/>
      <c r="D79" s="600" t="s">
        <v>267</v>
      </c>
      <c r="E79" s="601">
        <f>E80</f>
        <v>0</v>
      </c>
      <c r="F79" s="601">
        <f t="shared" si="24"/>
        <v>9500</v>
      </c>
      <c r="G79" s="602">
        <f t="shared" si="24"/>
        <v>9500</v>
      </c>
    </row>
    <row r="80" spans="1:7" ht="60.75" thickBot="1" x14ac:dyDescent="0.25">
      <c r="A80" s="603"/>
      <c r="B80" s="604"/>
      <c r="C80" s="605">
        <v>6220</v>
      </c>
      <c r="D80" s="606" t="s">
        <v>268</v>
      </c>
      <c r="E80" s="607">
        <v>0</v>
      </c>
      <c r="F80" s="427">
        <v>9500</v>
      </c>
      <c r="G80" s="523">
        <f>E80+F80</f>
        <v>9500</v>
      </c>
    </row>
    <row r="81" spans="1:7" ht="29.25" customHeight="1" thickBot="1" x14ac:dyDescent="0.25">
      <c r="A81" s="616" t="s">
        <v>243</v>
      </c>
      <c r="B81" s="744" t="s">
        <v>222</v>
      </c>
      <c r="C81" s="744"/>
      <c r="D81" s="745"/>
      <c r="E81" s="589">
        <f t="shared" ref="E81:F84" si="25">E82</f>
        <v>64000</v>
      </c>
      <c r="F81" s="589">
        <f t="shared" si="25"/>
        <v>-5665</v>
      </c>
      <c r="G81" s="590">
        <f>F81+E81</f>
        <v>58335</v>
      </c>
    </row>
    <row r="82" spans="1:7" ht="18.75" customHeight="1" x14ac:dyDescent="0.2">
      <c r="A82" s="591" t="s">
        <v>55</v>
      </c>
      <c r="B82" s="752" t="s">
        <v>208</v>
      </c>
      <c r="C82" s="752"/>
      <c r="D82" s="753"/>
      <c r="E82" s="592">
        <f t="shared" si="25"/>
        <v>64000</v>
      </c>
      <c r="F82" s="473">
        <f t="shared" si="25"/>
        <v>-5665</v>
      </c>
      <c r="G82" s="593">
        <f>E82+F82</f>
        <v>58335</v>
      </c>
    </row>
    <row r="83" spans="1:7" ht="30" customHeight="1" x14ac:dyDescent="0.2">
      <c r="A83" s="617">
        <v>754</v>
      </c>
      <c r="B83" s="618"/>
      <c r="C83" s="618"/>
      <c r="D83" s="618" t="s">
        <v>244</v>
      </c>
      <c r="E83" s="619">
        <f t="shared" si="25"/>
        <v>64000</v>
      </c>
      <c r="F83" s="620">
        <f t="shared" si="25"/>
        <v>-5665</v>
      </c>
      <c r="G83" s="621">
        <f>G84</f>
        <v>58335</v>
      </c>
    </row>
    <row r="84" spans="1:7" ht="18.75" customHeight="1" x14ac:dyDescent="0.2">
      <c r="A84" s="622"/>
      <c r="B84" s="451">
        <v>75412</v>
      </c>
      <c r="C84" s="451"/>
      <c r="D84" s="451" t="s">
        <v>245</v>
      </c>
      <c r="E84" s="623">
        <f t="shared" si="25"/>
        <v>64000</v>
      </c>
      <c r="F84" s="624">
        <f t="shared" si="25"/>
        <v>-5665</v>
      </c>
      <c r="G84" s="625">
        <f>G85</f>
        <v>58335</v>
      </c>
    </row>
    <row r="85" spans="1:7" ht="65.25" customHeight="1" thickBot="1" x14ac:dyDescent="0.25">
      <c r="A85" s="626"/>
      <c r="B85" s="627"/>
      <c r="C85" s="628">
        <v>6230</v>
      </c>
      <c r="D85" s="628" t="s">
        <v>246</v>
      </c>
      <c r="E85" s="629">
        <v>64000</v>
      </c>
      <c r="F85" s="630">
        <v>-5665</v>
      </c>
      <c r="G85" s="631">
        <f>F85+E85</f>
        <v>58335</v>
      </c>
    </row>
    <row r="86" spans="1:7" ht="15.75" thickBot="1" x14ac:dyDescent="0.25">
      <c r="A86" s="632"/>
      <c r="B86" s="633"/>
      <c r="C86" s="633"/>
      <c r="D86" s="634" t="s">
        <v>237</v>
      </c>
      <c r="E86" s="635">
        <f>E81+E71</f>
        <v>164000</v>
      </c>
      <c r="F86" s="635">
        <f>F81+F71</f>
        <v>3835</v>
      </c>
      <c r="G86" s="636">
        <f>G71+G81</f>
        <v>167835</v>
      </c>
    </row>
  </sheetData>
  <mergeCells count="17">
    <mergeCell ref="A68:E68"/>
    <mergeCell ref="B71:D71"/>
    <mergeCell ref="B72:D72"/>
    <mergeCell ref="B81:D81"/>
    <mergeCell ref="B82:D82"/>
    <mergeCell ref="B49:D49"/>
    <mergeCell ref="E1:G1"/>
    <mergeCell ref="E2:G2"/>
    <mergeCell ref="E3:G3"/>
    <mergeCell ref="A6:E6"/>
    <mergeCell ref="A8:E8"/>
    <mergeCell ref="B11:D11"/>
    <mergeCell ref="B12:D12"/>
    <mergeCell ref="B20:D20"/>
    <mergeCell ref="B38:D38"/>
    <mergeCell ref="B42:D42"/>
    <mergeCell ref="B43:D43"/>
  </mergeCells>
  <pageMargins left="0.70866141732283472" right="0.31496062992125984" top="0.74803149606299213" bottom="0.74803149606299213" header="0.31496062992125984" footer="0.31496062992125984"/>
  <pageSetup paperSize="9" orientation="portrait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topLeftCell="B1" workbookViewId="0">
      <selection activeCell="G4" sqref="G4:H4"/>
    </sheetView>
  </sheetViews>
  <sheetFormatPr defaultRowHeight="11.25" x14ac:dyDescent="0.2"/>
  <cols>
    <col min="1" max="1" width="9.140625" style="206"/>
    <col min="2" max="2" width="14.42578125" style="206" customWidth="1"/>
    <col min="3" max="3" width="12" style="206" customWidth="1"/>
    <col min="4" max="4" width="20.7109375" style="206" customWidth="1"/>
    <col min="5" max="5" width="21.7109375" style="206" customWidth="1"/>
    <col min="6" max="6" width="14.7109375" style="206" customWidth="1"/>
    <col min="7" max="7" width="15.42578125" style="206" customWidth="1"/>
    <col min="8" max="8" width="16.42578125" style="206" customWidth="1"/>
    <col min="9" max="16384" width="9.140625" style="206"/>
  </cols>
  <sheetData>
    <row r="1" spans="1:8" ht="12.75" x14ac:dyDescent="0.2">
      <c r="A1" s="367"/>
      <c r="B1" s="367"/>
      <c r="C1" s="367"/>
      <c r="D1" s="367"/>
      <c r="E1" s="367"/>
      <c r="F1" s="367"/>
      <c r="G1" s="367"/>
      <c r="H1" s="367"/>
    </row>
    <row r="2" spans="1:8" ht="12.75" x14ac:dyDescent="0.2">
      <c r="A2" s="367"/>
      <c r="B2" s="367"/>
      <c r="C2" s="367"/>
      <c r="D2" s="367"/>
      <c r="E2" s="367"/>
      <c r="F2" s="367"/>
      <c r="G2" s="367"/>
      <c r="H2" s="367"/>
    </row>
    <row r="3" spans="1:8" ht="12.75" x14ac:dyDescent="0.2">
      <c r="A3" s="367"/>
      <c r="B3" s="367"/>
      <c r="C3" s="367"/>
      <c r="D3" s="367"/>
      <c r="E3" s="367"/>
      <c r="F3" s="367"/>
      <c r="G3" s="754" t="s">
        <v>1263</v>
      </c>
      <c r="H3" s="754"/>
    </row>
    <row r="4" spans="1:8" ht="12.75" x14ac:dyDescent="0.2">
      <c r="A4" s="367"/>
      <c r="B4" s="367"/>
      <c r="C4" s="367"/>
      <c r="D4" s="367"/>
      <c r="E4" s="367"/>
      <c r="F4" s="367"/>
      <c r="G4" s="754" t="s">
        <v>45</v>
      </c>
      <c r="H4" s="754"/>
    </row>
    <row r="5" spans="1:8" ht="12.75" x14ac:dyDescent="0.2">
      <c r="A5" s="367"/>
      <c r="B5" s="367"/>
      <c r="C5" s="367"/>
      <c r="D5" s="367"/>
      <c r="E5" s="367"/>
      <c r="F5" s="367"/>
      <c r="G5" s="754" t="s">
        <v>249</v>
      </c>
      <c r="H5" s="754"/>
    </row>
    <row r="6" spans="1:8" ht="12.75" x14ac:dyDescent="0.2">
      <c r="A6" s="367"/>
      <c r="B6" s="367"/>
      <c r="C6" s="367"/>
      <c r="D6" s="367"/>
      <c r="E6" s="367"/>
      <c r="F6" s="367"/>
      <c r="G6" s="368"/>
      <c r="H6" s="368"/>
    </row>
    <row r="7" spans="1:8" ht="12.75" x14ac:dyDescent="0.2">
      <c r="A7" s="367"/>
      <c r="B7" s="367"/>
      <c r="C7" s="367"/>
      <c r="D7" s="367"/>
      <c r="E7" s="367"/>
      <c r="F7" s="367"/>
      <c r="G7" s="367"/>
      <c r="H7" s="367"/>
    </row>
    <row r="8" spans="1:8" ht="12.75" x14ac:dyDescent="0.2">
      <c r="A8" s="367"/>
      <c r="B8" s="367"/>
      <c r="C8" s="367"/>
      <c r="D8" s="367"/>
      <c r="E8" s="367"/>
      <c r="F8" s="367"/>
      <c r="G8" s="367"/>
      <c r="H8" s="367"/>
    </row>
    <row r="9" spans="1:8" ht="15.75" x14ac:dyDescent="0.2">
      <c r="A9" s="755" t="s">
        <v>184</v>
      </c>
      <c r="B9" s="755"/>
      <c r="C9" s="755"/>
      <c r="D9" s="755"/>
      <c r="E9" s="755"/>
      <c r="F9" s="755"/>
      <c r="G9" s="755"/>
      <c r="H9" s="755"/>
    </row>
    <row r="10" spans="1:8" ht="12.75" x14ac:dyDescent="0.2">
      <c r="A10" s="367"/>
      <c r="B10" s="367"/>
      <c r="C10" s="367"/>
      <c r="D10" s="367"/>
      <c r="E10" s="367"/>
      <c r="F10" s="367"/>
      <c r="G10" s="367"/>
      <c r="H10" s="367"/>
    </row>
    <row r="11" spans="1:8" ht="12.75" x14ac:dyDescent="0.2">
      <c r="A11" s="367"/>
      <c r="B11" s="367"/>
      <c r="C11" s="367"/>
      <c r="D11" s="367"/>
      <c r="E11" s="367"/>
      <c r="F11" s="367"/>
      <c r="G11" s="367"/>
      <c r="H11" s="367"/>
    </row>
    <row r="12" spans="1:8" ht="12.75" x14ac:dyDescent="0.2">
      <c r="A12" s="367"/>
      <c r="B12" s="367"/>
      <c r="C12" s="367"/>
      <c r="D12" s="367"/>
      <c r="E12" s="367"/>
      <c r="F12" s="367"/>
      <c r="G12" s="367"/>
      <c r="H12" s="367"/>
    </row>
    <row r="13" spans="1:8" ht="12.75" x14ac:dyDescent="0.2">
      <c r="A13" s="367"/>
      <c r="B13" s="367"/>
      <c r="C13" s="367"/>
      <c r="D13" s="367"/>
      <c r="E13" s="367"/>
      <c r="F13" s="367"/>
      <c r="G13" s="367"/>
      <c r="H13" s="367"/>
    </row>
    <row r="14" spans="1:8" ht="12" customHeight="1" x14ac:dyDescent="0.2">
      <c r="A14" s="756" t="s">
        <v>47</v>
      </c>
      <c r="B14" s="757" t="s">
        <v>185</v>
      </c>
      <c r="C14" s="758"/>
      <c r="D14" s="763" t="s">
        <v>186</v>
      </c>
      <c r="E14" s="763" t="s">
        <v>187</v>
      </c>
      <c r="F14" s="764" t="s">
        <v>91</v>
      </c>
      <c r="G14" s="764"/>
      <c r="H14" s="764"/>
    </row>
    <row r="15" spans="1:8" ht="12" x14ac:dyDescent="0.2">
      <c r="A15" s="756"/>
      <c r="B15" s="759"/>
      <c r="C15" s="760"/>
      <c r="D15" s="763"/>
      <c r="E15" s="763"/>
      <c r="F15" s="765" t="s">
        <v>188</v>
      </c>
      <c r="G15" s="765"/>
      <c r="H15" s="765" t="s">
        <v>189</v>
      </c>
    </row>
    <row r="16" spans="1:8" ht="45" x14ac:dyDescent="0.2">
      <c r="A16" s="756"/>
      <c r="B16" s="761"/>
      <c r="C16" s="762"/>
      <c r="D16" s="763"/>
      <c r="E16" s="763"/>
      <c r="F16" s="369" t="s">
        <v>190</v>
      </c>
      <c r="G16" s="370" t="s">
        <v>191</v>
      </c>
      <c r="H16" s="765"/>
    </row>
    <row r="17" spans="1:8" x14ac:dyDescent="0.2">
      <c r="A17" s="371">
        <v>1</v>
      </c>
      <c r="B17" s="766">
        <v>2</v>
      </c>
      <c r="C17" s="767"/>
      <c r="D17" s="372">
        <v>4</v>
      </c>
      <c r="E17" s="372">
        <v>6</v>
      </c>
      <c r="F17" s="371">
        <v>7</v>
      </c>
      <c r="G17" s="371">
        <v>8</v>
      </c>
      <c r="H17" s="371">
        <v>9</v>
      </c>
    </row>
    <row r="18" spans="1:8" ht="48" customHeight="1" x14ac:dyDescent="0.2">
      <c r="A18" s="768" t="s">
        <v>55</v>
      </c>
      <c r="B18" s="771" t="s">
        <v>192</v>
      </c>
      <c r="C18" s="772"/>
      <c r="D18" s="373">
        <v>2060555</v>
      </c>
      <c r="E18" s="373">
        <v>2050555</v>
      </c>
      <c r="F18" s="374">
        <v>2035736</v>
      </c>
      <c r="G18" s="375">
        <v>315300</v>
      </c>
      <c r="H18" s="376">
        <v>14819</v>
      </c>
    </row>
    <row r="19" spans="1:8" ht="12.75" customHeight="1" x14ac:dyDescent="0.2">
      <c r="A19" s="769"/>
      <c r="B19" s="773" t="s">
        <v>91</v>
      </c>
      <c r="C19" s="774"/>
      <c r="D19" s="377"/>
      <c r="E19" s="378"/>
      <c r="F19" s="377"/>
      <c r="G19" s="377"/>
      <c r="H19" s="379"/>
    </row>
    <row r="20" spans="1:8" ht="12.75" customHeight="1" x14ac:dyDescent="0.2">
      <c r="A20" s="769"/>
      <c r="B20" s="775" t="s">
        <v>193</v>
      </c>
      <c r="C20" s="776"/>
      <c r="D20" s="380">
        <v>481343</v>
      </c>
      <c r="E20" s="381"/>
      <c r="F20" s="382"/>
      <c r="G20" s="382"/>
      <c r="H20" s="383"/>
    </row>
    <row r="21" spans="1:8" ht="35.25" customHeight="1" x14ac:dyDescent="0.2">
      <c r="A21" s="770"/>
      <c r="B21" s="777" t="s">
        <v>194</v>
      </c>
      <c r="C21" s="778"/>
      <c r="D21" s="384">
        <f>SUM(D18)</f>
        <v>2060555</v>
      </c>
      <c r="E21" s="384">
        <f>E18</f>
        <v>2050555</v>
      </c>
      <c r="F21" s="385">
        <f>F18</f>
        <v>2035736</v>
      </c>
      <c r="G21" s="385">
        <f>G18</f>
        <v>315300</v>
      </c>
      <c r="H21" s="386">
        <f>H18</f>
        <v>14819</v>
      </c>
    </row>
  </sheetData>
  <mergeCells count="17">
    <mergeCell ref="B17:C17"/>
    <mergeCell ref="A18:A21"/>
    <mergeCell ref="B18:C18"/>
    <mergeCell ref="B19:C19"/>
    <mergeCell ref="B20:C20"/>
    <mergeCell ref="B21:C21"/>
    <mergeCell ref="G3:H3"/>
    <mergeCell ref="G4:H4"/>
    <mergeCell ref="G5:H5"/>
    <mergeCell ref="A9:H9"/>
    <mergeCell ref="A14:A16"/>
    <mergeCell ref="B14:C16"/>
    <mergeCell ref="D14:D16"/>
    <mergeCell ref="E14:E16"/>
    <mergeCell ref="F14:H14"/>
    <mergeCell ref="F15:G15"/>
    <mergeCell ref="H15:H1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4</vt:i4>
      </vt:variant>
    </vt:vector>
  </HeadingPairs>
  <TitlesOfParts>
    <vt:vector size="11" baseType="lpstr">
      <vt:lpstr>Zał. Nr 1</vt:lpstr>
      <vt:lpstr>Zał.Nr 2</vt:lpstr>
      <vt:lpstr>Zał. Nr 3.</vt:lpstr>
      <vt:lpstr>Zał. Nr 4</vt:lpstr>
      <vt:lpstr>Zał.Nr 5.</vt:lpstr>
      <vt:lpstr>Zał. Nr 6.</vt:lpstr>
      <vt:lpstr>Zł. Nr 7</vt:lpstr>
      <vt:lpstr>'Zał. Nr 1'!Tytuły_wydruku</vt:lpstr>
      <vt:lpstr>'Zał. Nr 4'!Tytuły_wydruku</vt:lpstr>
      <vt:lpstr>'Zał. Nr 6.'!Tytuły_wydruku</vt:lpstr>
      <vt:lpstr>'Zał.Nr 5.'!Tytuły_wydruku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2013-11-28T06:54:26Z</cp:lastPrinted>
  <dcterms:created xsi:type="dcterms:W3CDTF">2013-11-11T09:35:05Z</dcterms:created>
  <dcterms:modified xsi:type="dcterms:W3CDTF">2013-11-28T06:54:32Z</dcterms:modified>
</cp:coreProperties>
</file>