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8780" windowHeight="7620"/>
  </bookViews>
  <sheets>
    <sheet name="Zał. nr 1" sheetId="7" r:id="rId1"/>
    <sheet name="Zał. Nr 2" sheetId="6" r:id="rId2"/>
    <sheet name="Zał. nr 3" sheetId="4" r:id="rId3"/>
    <sheet name="Zał. Nr 4" sheetId="1" r:id="rId4"/>
    <sheet name="Zał. Nr 5" sheetId="2" r:id="rId5"/>
    <sheet name="zał nr 6" sheetId="3" r:id="rId6"/>
    <sheet name="Zał. nr 7" sheetId="5" r:id="rId7"/>
  </sheets>
  <definedNames>
    <definedName name="Excel_BuiltIn_Print_Titles_2" localSheetId="5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6">#REF!</definedName>
    <definedName name="Excel_BuiltIn_Print_Titles_2">#REF!</definedName>
    <definedName name="Excel_BuiltIn_Print_Titles_2_1" localSheetId="5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6">#REF!</definedName>
    <definedName name="Excel_BuiltIn_Print_Titles_2_1">#REF!</definedName>
    <definedName name="Excel_BuiltIn_Print_Titles_2_1_1" localSheetId="5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6">#REF!</definedName>
    <definedName name="Excel_BuiltIn_Print_Titles_2_1_1">#REF!</definedName>
    <definedName name="Excel_BuiltIn_Print_Titles_3_1" localSheetId="5">#REF!</definedName>
    <definedName name="Excel_BuiltIn_Print_Titles_3_1" localSheetId="2">#REF!</definedName>
    <definedName name="Excel_BuiltIn_Print_Titles_3_1" localSheetId="4">#REF!</definedName>
    <definedName name="Excel_BuiltIn_Print_Titles_3_1" localSheetId="6">#REF!</definedName>
    <definedName name="Excel_BuiltIn_Print_Titles_3_1">#REF!</definedName>
    <definedName name="Excel_BuiltIn_Print_Titles_3_1_1" localSheetId="5">#REF!</definedName>
    <definedName name="Excel_BuiltIn_Print_Titles_3_1_1" localSheetId="2">#REF!</definedName>
    <definedName name="Excel_BuiltIn_Print_Titles_3_1_1" localSheetId="4">#REF!</definedName>
    <definedName name="Excel_BuiltIn_Print_Titles_3_1_1" localSheetId="6">#REF!</definedName>
    <definedName name="Excel_BuiltIn_Print_Titles_3_1_1">#REF!</definedName>
    <definedName name="Excel_BuiltIn_Print_Titles_5" localSheetId="5">#REF!</definedName>
    <definedName name="Excel_BuiltIn_Print_Titles_5" localSheetId="2">#REF!</definedName>
    <definedName name="Excel_BuiltIn_Print_Titles_5" localSheetId="4">#REF!</definedName>
    <definedName name="Excel_BuiltIn_Print_Titles_5" localSheetId="6">#REF!</definedName>
    <definedName name="Excel_BuiltIn_Print_Titles_5">#REF!</definedName>
    <definedName name="Excel_BuiltIn_Print_Titles_5_1" localSheetId="5">#REF!</definedName>
    <definedName name="Excel_BuiltIn_Print_Titles_5_1" localSheetId="2">#REF!</definedName>
    <definedName name="Excel_BuiltIn_Print_Titles_5_1" localSheetId="4">#REF!</definedName>
    <definedName name="Excel_BuiltIn_Print_Titles_5_1" localSheetId="6">#REF!</definedName>
    <definedName name="Excel_BuiltIn_Print_Titles_5_1">#REF!</definedName>
    <definedName name="Excel_BuiltIn_Print_Titles_6" localSheetId="5">#REF!</definedName>
    <definedName name="Excel_BuiltIn_Print_Titles_6" localSheetId="2">#REF!</definedName>
    <definedName name="Excel_BuiltIn_Print_Titles_6" localSheetId="4">#REF!</definedName>
    <definedName name="Excel_BuiltIn_Print_Titles_6" localSheetId="6">#REF!</definedName>
    <definedName name="Excel_BuiltIn_Print_Titles_6">#REF!</definedName>
    <definedName name="Excel_BuiltIn_Print_Titles_6_1" localSheetId="5">#REF!</definedName>
    <definedName name="Excel_BuiltIn_Print_Titles_6_1" localSheetId="2">#REF!</definedName>
    <definedName name="Excel_BuiltIn_Print_Titles_6_1" localSheetId="4">#REF!</definedName>
    <definedName name="Excel_BuiltIn_Print_Titles_6_1" localSheetId="6">#REF!</definedName>
    <definedName name="Excel_BuiltIn_Print_Titles_6_1">#REF!</definedName>
    <definedName name="Excel_BuiltIn_Print_Titles_8" localSheetId="5">#REF!</definedName>
    <definedName name="Excel_BuiltIn_Print_Titles_8" localSheetId="2">#REF!</definedName>
    <definedName name="Excel_BuiltIn_Print_Titles_8" localSheetId="4">#REF!</definedName>
    <definedName name="Excel_BuiltIn_Print_Titles_8" localSheetId="6">#REF!</definedName>
    <definedName name="Excel_BuiltIn_Print_Titles_8">#REF!</definedName>
    <definedName name="Excel_BuiltIn_Print_Titles_8_1" localSheetId="5">#REF!</definedName>
    <definedName name="Excel_BuiltIn_Print_Titles_8_1" localSheetId="2">#REF!</definedName>
    <definedName name="Excel_BuiltIn_Print_Titles_8_1" localSheetId="4">#REF!</definedName>
    <definedName name="Excel_BuiltIn_Print_Titles_8_1" localSheetId="6">#REF!</definedName>
    <definedName name="Excel_BuiltIn_Print_Titles_8_1">#REF!</definedName>
    <definedName name="_xlnm.Print_Titles" localSheetId="5">'zał nr 6'!$9:$9</definedName>
    <definedName name="_xlnm.Print_Titles" localSheetId="0">'Zał. nr 1'!$3:$3</definedName>
    <definedName name="_xlnm.Print_Titles" localSheetId="1">'Zał. Nr 2'!$3:$3</definedName>
    <definedName name="_xlnm.Print_Titles" localSheetId="2">'Zał. nr 3'!$6:$6</definedName>
    <definedName name="_xlnm.Print_Titles" localSheetId="3">'Zał. Nr 4'!$6:$7</definedName>
    <definedName name="_xlnm.Print_Titles" localSheetId="4">'Zał. Nr 5'!$6:$7</definedName>
  </definedNames>
  <calcPr calcId="145621"/>
</workbook>
</file>

<file path=xl/calcChain.xml><?xml version="1.0" encoding="utf-8"?>
<calcChain xmlns="http://schemas.openxmlformats.org/spreadsheetml/2006/main">
  <c r="F46" i="3" l="1"/>
  <c r="H17" i="2" l="1"/>
  <c r="E17" i="2"/>
  <c r="J42" i="2"/>
  <c r="J40" i="2" s="1"/>
  <c r="G41" i="2"/>
  <c r="G40" i="2" s="1"/>
  <c r="I40" i="2"/>
  <c r="H40" i="2"/>
  <c r="F40" i="2"/>
  <c r="E40" i="2"/>
  <c r="F10" i="3" l="1"/>
  <c r="J37" i="1" l="1"/>
  <c r="I69" i="4"/>
  <c r="G69" i="4"/>
  <c r="F69" i="4"/>
  <c r="H31" i="5"/>
  <c r="H32" i="5"/>
  <c r="H33" i="5"/>
  <c r="H34" i="5"/>
  <c r="H35" i="5"/>
  <c r="H36" i="5"/>
  <c r="H37" i="5"/>
  <c r="H38" i="5"/>
  <c r="H39" i="5"/>
  <c r="H40" i="5"/>
  <c r="H30" i="5"/>
  <c r="G29" i="5"/>
  <c r="G23" i="5"/>
  <c r="G22" i="5" s="1"/>
  <c r="G26" i="5"/>
  <c r="H28" i="5"/>
  <c r="H27" i="5"/>
  <c r="F29" i="5"/>
  <c r="F26" i="5"/>
  <c r="F25" i="5" s="1"/>
  <c r="F23" i="5"/>
  <c r="F22" i="5" s="1"/>
  <c r="H16" i="5"/>
  <c r="F15" i="5"/>
  <c r="F14" i="5" s="1"/>
  <c r="F17" i="5" s="1"/>
  <c r="H23" i="5"/>
  <c r="H22" i="5" s="1"/>
  <c r="G25" i="5" l="1"/>
  <c r="H14" i="5"/>
  <c r="H17" i="5" s="1"/>
  <c r="H15" i="5"/>
  <c r="H26" i="5"/>
  <c r="H25" i="5" s="1"/>
  <c r="H41" i="5" s="1"/>
  <c r="H29" i="5"/>
  <c r="F41" i="5"/>
  <c r="I58" i="4" l="1"/>
  <c r="G58" i="4"/>
  <c r="F58" i="4"/>
  <c r="I53" i="4"/>
  <c r="G53" i="4"/>
  <c r="F53" i="4"/>
  <c r="I48" i="4"/>
  <c r="G48" i="4"/>
  <c r="F48" i="4"/>
  <c r="I43" i="4"/>
  <c r="G43" i="4"/>
  <c r="F43" i="4"/>
  <c r="I38" i="4"/>
  <c r="G38" i="4"/>
  <c r="F38" i="4"/>
  <c r="I33" i="4"/>
  <c r="G33" i="4"/>
  <c r="F33" i="4"/>
  <c r="I31" i="4"/>
  <c r="G31" i="4"/>
  <c r="F31" i="4"/>
  <c r="I30" i="4"/>
  <c r="I29" i="4" s="1"/>
  <c r="G30" i="4"/>
  <c r="G29" i="4" s="1"/>
  <c r="F30" i="4"/>
  <c r="F29" i="4" s="1"/>
  <c r="I24" i="4"/>
  <c r="G24" i="4"/>
  <c r="F24" i="4"/>
  <c r="I12" i="4"/>
  <c r="G12" i="4"/>
  <c r="F12" i="4"/>
  <c r="G82" i="3" l="1"/>
  <c r="G81" i="3" s="1"/>
  <c r="G80" i="3" s="1"/>
  <c r="G78" i="3" s="1"/>
  <c r="F81" i="3"/>
  <c r="F80" i="3" s="1"/>
  <c r="E81" i="3"/>
  <c r="E80" i="3"/>
  <c r="E79" i="3" s="1"/>
  <c r="G77" i="3"/>
  <c r="G76" i="3"/>
  <c r="G75" i="3" s="1"/>
  <c r="F76" i="3"/>
  <c r="E76" i="3"/>
  <c r="F75" i="3"/>
  <c r="E75" i="3"/>
  <c r="G74" i="3"/>
  <c r="G73" i="3" s="1"/>
  <c r="G72" i="3" s="1"/>
  <c r="F73" i="3"/>
  <c r="F72" i="3" s="1"/>
  <c r="E73" i="3"/>
  <c r="E72" i="3"/>
  <c r="E71" i="3" s="1"/>
  <c r="F70" i="3"/>
  <c r="G61" i="3"/>
  <c r="G60" i="3" s="1"/>
  <c r="G59" i="3" s="1"/>
  <c r="F60" i="3"/>
  <c r="E60" i="3"/>
  <c r="E59" i="3" s="1"/>
  <c r="E46" i="3" s="1"/>
  <c r="G46" i="3" s="1"/>
  <c r="F59" i="3"/>
  <c r="G58" i="3"/>
  <c r="G57" i="3" s="1"/>
  <c r="G56" i="3" s="1"/>
  <c r="F57" i="3"/>
  <c r="E57" i="3"/>
  <c r="F56" i="3"/>
  <c r="E56" i="3"/>
  <c r="G55" i="3"/>
  <c r="G54" i="3"/>
  <c r="G53" i="3" s="1"/>
  <c r="F54" i="3"/>
  <c r="F53" i="3" s="1"/>
  <c r="E54" i="3"/>
  <c r="E53" i="3"/>
  <c r="G52" i="3"/>
  <c r="G51" i="3" s="1"/>
  <c r="G50" i="3" s="1"/>
  <c r="F51" i="3"/>
  <c r="F50" i="3" s="1"/>
  <c r="E51" i="3"/>
  <c r="E50" i="3"/>
  <c r="G49" i="3"/>
  <c r="G48" i="3" s="1"/>
  <c r="G47" i="3" s="1"/>
  <c r="F48" i="3"/>
  <c r="E48" i="3"/>
  <c r="E47" i="3" s="1"/>
  <c r="F47" i="3"/>
  <c r="G45" i="3"/>
  <c r="G44" i="3" s="1"/>
  <c r="F44" i="3"/>
  <c r="E44" i="3"/>
  <c r="G43" i="3"/>
  <c r="G42" i="3" s="1"/>
  <c r="G41" i="3" s="1"/>
  <c r="G40" i="3" s="1"/>
  <c r="F42" i="3"/>
  <c r="F41" i="3" s="1"/>
  <c r="F40" i="3" s="1"/>
  <c r="F39" i="3" s="1"/>
  <c r="F62" i="3" s="1"/>
  <c r="E42" i="3"/>
  <c r="E41" i="3"/>
  <c r="E40" i="3" s="1"/>
  <c r="G38" i="3"/>
  <c r="G37" i="3"/>
  <c r="G36" i="3" s="1"/>
  <c r="G35" i="3" s="1"/>
  <c r="F37" i="3"/>
  <c r="E37" i="3"/>
  <c r="F36" i="3"/>
  <c r="F35" i="3" s="1"/>
  <c r="E36" i="3"/>
  <c r="E35" i="3"/>
  <c r="G34" i="3"/>
  <c r="G33" i="3" s="1"/>
  <c r="F33" i="3"/>
  <c r="E33" i="3"/>
  <c r="G32" i="3"/>
  <c r="G31" i="3" s="1"/>
  <c r="G30" i="3" s="1"/>
  <c r="F31" i="3"/>
  <c r="F30" i="3" s="1"/>
  <c r="F19" i="3" s="1"/>
  <c r="E31" i="3"/>
  <c r="E30" i="3" s="1"/>
  <c r="E19" i="3" s="1"/>
  <c r="G29" i="3"/>
  <c r="G28" i="3" s="1"/>
  <c r="F28" i="3"/>
  <c r="E28" i="3"/>
  <c r="G27" i="3"/>
  <c r="G26" i="3" s="1"/>
  <c r="G23" i="3" s="1"/>
  <c r="F26" i="3"/>
  <c r="E26" i="3"/>
  <c r="G25" i="3"/>
  <c r="G24" i="3" s="1"/>
  <c r="F24" i="3"/>
  <c r="E24" i="3"/>
  <c r="F23" i="3"/>
  <c r="E23" i="3"/>
  <c r="G22" i="3"/>
  <c r="G21" i="3" s="1"/>
  <c r="G20" i="3" s="1"/>
  <c r="F21" i="3"/>
  <c r="E21" i="3"/>
  <c r="F20" i="3"/>
  <c r="E20" i="3"/>
  <c r="G18" i="3"/>
  <c r="G17" i="3" s="1"/>
  <c r="F17" i="3"/>
  <c r="E17" i="3"/>
  <c r="G16" i="3"/>
  <c r="G15" i="3" s="1"/>
  <c r="F15" i="3"/>
  <c r="E15" i="3"/>
  <c r="G14" i="3"/>
  <c r="G13" i="3" s="1"/>
  <c r="G12" i="3" s="1"/>
  <c r="G11" i="3" s="1"/>
  <c r="F13" i="3"/>
  <c r="E13" i="3"/>
  <c r="E12" i="3" s="1"/>
  <c r="E11" i="3" s="1"/>
  <c r="F12" i="3"/>
  <c r="F11" i="3"/>
  <c r="G39" i="3" l="1"/>
  <c r="G62" i="3" s="1"/>
  <c r="E10" i="3"/>
  <c r="G10" i="3" s="1"/>
  <c r="G19" i="3"/>
  <c r="G71" i="3"/>
  <c r="G70" i="3" s="1"/>
  <c r="G83" i="3" s="1"/>
  <c r="E70" i="3"/>
  <c r="F78" i="3"/>
  <c r="F83" i="3" s="1"/>
  <c r="F79" i="3"/>
  <c r="G79" i="3" s="1"/>
  <c r="E39" i="3"/>
  <c r="E62" i="3" s="1"/>
  <c r="E78" i="3"/>
  <c r="E83" i="3" s="1"/>
  <c r="J39" i="2" l="1"/>
  <c r="J38" i="2"/>
  <c r="J37" i="2"/>
  <c r="J36" i="2"/>
  <c r="J35" i="2"/>
  <c r="J34" i="2"/>
  <c r="J27" i="2" s="1"/>
  <c r="J17" i="2" s="1"/>
  <c r="J33" i="2"/>
  <c r="J32" i="2"/>
  <c r="J31" i="2"/>
  <c r="J30" i="2"/>
  <c r="J29" i="2"/>
  <c r="G28" i="2"/>
  <c r="G27" i="2" s="1"/>
  <c r="G17" i="2" s="1"/>
  <c r="I27" i="2"/>
  <c r="I17" i="2" s="1"/>
  <c r="H27" i="2"/>
  <c r="F27" i="2"/>
  <c r="F17" i="2" s="1"/>
  <c r="E27" i="2"/>
  <c r="J26" i="2"/>
  <c r="G25" i="2"/>
  <c r="G24" i="2" s="1"/>
  <c r="J24" i="2"/>
  <c r="I24" i="2"/>
  <c r="H24" i="2"/>
  <c r="F24" i="2"/>
  <c r="E24" i="2"/>
  <c r="J23" i="2"/>
  <c r="G22" i="2"/>
  <c r="G21" i="2" s="1"/>
  <c r="J21" i="2"/>
  <c r="I21" i="2"/>
  <c r="H21" i="2"/>
  <c r="F21" i="2"/>
  <c r="E21" i="2"/>
  <c r="J20" i="2"/>
  <c r="G19" i="2"/>
  <c r="J18" i="2"/>
  <c r="I18" i="2"/>
  <c r="H18" i="2"/>
  <c r="G18" i="2"/>
  <c r="F18" i="2"/>
  <c r="E18" i="2"/>
  <c r="J16" i="2"/>
  <c r="J15" i="2"/>
  <c r="J14" i="2"/>
  <c r="G13" i="2"/>
  <c r="G12" i="2" s="1"/>
  <c r="I12" i="2"/>
  <c r="I8" i="2" s="1"/>
  <c r="H12" i="2"/>
  <c r="F12" i="2"/>
  <c r="E12" i="2"/>
  <c r="J11" i="2"/>
  <c r="J9" i="2" s="1"/>
  <c r="G10" i="2"/>
  <c r="I9" i="2"/>
  <c r="H9" i="2"/>
  <c r="G9" i="2"/>
  <c r="F9" i="2"/>
  <c r="E9" i="2"/>
  <c r="F8" i="2" l="1"/>
  <c r="J12" i="2"/>
  <c r="H8" i="2"/>
  <c r="J8" i="2"/>
  <c r="J43" i="2" s="1"/>
  <c r="I43" i="2"/>
  <c r="H43" i="2"/>
  <c r="E8" i="2"/>
  <c r="G8" i="2"/>
  <c r="E43" i="2"/>
  <c r="F43" i="2"/>
  <c r="G43" i="2" l="1"/>
  <c r="J55" i="1"/>
  <c r="J53" i="1" s="1"/>
  <c r="G54" i="1"/>
  <c r="I53" i="1"/>
  <c r="H53" i="1"/>
  <c r="G53" i="1"/>
  <c r="F53" i="1"/>
  <c r="E53" i="1"/>
  <c r="J52" i="1"/>
  <c r="J50" i="1" s="1"/>
  <c r="G51" i="1"/>
  <c r="G50" i="1" s="1"/>
  <c r="I50" i="1"/>
  <c r="H50" i="1"/>
  <c r="F50" i="1"/>
  <c r="E50" i="1"/>
  <c r="E24" i="1" s="1"/>
  <c r="E56" i="1" s="1"/>
  <c r="J49" i="1"/>
  <c r="J47" i="1" s="1"/>
  <c r="G48" i="1"/>
  <c r="I47" i="1"/>
  <c r="H47" i="1"/>
  <c r="G47" i="1"/>
  <c r="F47" i="1"/>
  <c r="E47" i="1"/>
  <c r="J46" i="1"/>
  <c r="J44" i="1" s="1"/>
  <c r="G45" i="1"/>
  <c r="G44" i="1" s="1"/>
  <c r="I44" i="1"/>
  <c r="H44" i="1"/>
  <c r="F44" i="1"/>
  <c r="E44" i="1"/>
  <c r="J43" i="1"/>
  <c r="J41" i="1" s="1"/>
  <c r="G42" i="1"/>
  <c r="I41" i="1"/>
  <c r="H41" i="1"/>
  <c r="G41" i="1"/>
  <c r="F41" i="1"/>
  <c r="E41" i="1"/>
  <c r="J40" i="1"/>
  <c r="J39" i="1"/>
  <c r="J38" i="1"/>
  <c r="J36" i="1"/>
  <c r="J35" i="1"/>
  <c r="J34" i="1"/>
  <c r="J33" i="1"/>
  <c r="J32" i="1"/>
  <c r="J31" i="1"/>
  <c r="J30" i="1"/>
  <c r="J29" i="1"/>
  <c r="J28" i="1"/>
  <c r="J27" i="1"/>
  <c r="G26" i="1"/>
  <c r="I25" i="1"/>
  <c r="H25" i="1"/>
  <c r="G25" i="1"/>
  <c r="F25" i="1"/>
  <c r="E25" i="1"/>
  <c r="F24" i="1"/>
  <c r="F56" i="1" s="1"/>
  <c r="J23" i="1"/>
  <c r="J22" i="1"/>
  <c r="J21" i="1"/>
  <c r="G20" i="1"/>
  <c r="I19" i="1"/>
  <c r="H19" i="1"/>
  <c r="H18" i="1" s="1"/>
  <c r="G19" i="1"/>
  <c r="G18" i="1" s="1"/>
  <c r="F19" i="1"/>
  <c r="E19" i="1"/>
  <c r="I18" i="1"/>
  <c r="F18" i="1"/>
  <c r="E18" i="1"/>
  <c r="J17" i="1"/>
  <c r="J16" i="1"/>
  <c r="J15" i="1"/>
  <c r="J14" i="1"/>
  <c r="J13" i="1"/>
  <c r="J12" i="1"/>
  <c r="J11" i="1"/>
  <c r="G10" i="1"/>
  <c r="I9" i="1"/>
  <c r="I8" i="1" s="1"/>
  <c r="H9" i="1"/>
  <c r="H8" i="1" s="1"/>
  <c r="G9" i="1"/>
  <c r="G8" i="1" s="1"/>
  <c r="F9" i="1"/>
  <c r="E9" i="1"/>
  <c r="F8" i="1"/>
  <c r="E8" i="1"/>
  <c r="J19" i="1" l="1"/>
  <c r="J18" i="1" s="1"/>
  <c r="J25" i="1"/>
  <c r="J24" i="1" s="1"/>
  <c r="J56" i="1" s="1"/>
  <c r="I24" i="1"/>
  <c r="I56" i="1" s="1"/>
  <c r="J9" i="1"/>
  <c r="J8" i="1" s="1"/>
  <c r="H24" i="1"/>
  <c r="G24" i="1"/>
  <c r="G56" i="1" s="1"/>
  <c r="H56" i="1"/>
</calcChain>
</file>

<file path=xl/sharedStrings.xml><?xml version="1.0" encoding="utf-8"?>
<sst xmlns="http://schemas.openxmlformats.org/spreadsheetml/2006/main" count="3398" uniqueCount="1082">
  <si>
    <t xml:space="preserve">Plan dochodów i wydatków związanych z realizacją zadań  z zakresu administracji rządowej 
i innych zadań zleconych gminie ustawami na 2014 rok </t>
  </si>
  <si>
    <t>Dział</t>
  </si>
  <si>
    <t>Rozdział</t>
  </si>
  <si>
    <t>§</t>
  </si>
  <si>
    <t>Nazwa</t>
  </si>
  <si>
    <t>Dochody</t>
  </si>
  <si>
    <t xml:space="preserve">Wydatki </t>
  </si>
  <si>
    <t>zmiana</t>
  </si>
  <si>
    <t>Plan na 28.02.2014r.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</si>
  <si>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</si>
  <si>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</si>
  <si>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</si>
  <si>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</si>
  <si>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</si>
  <si>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</si>
  <si>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</si>
  <si>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</si>
  <si>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</si>
  <si>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</si>
  <si>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</si>
  <si>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</si>
  <si>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</si>
  <si>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</si>
  <si>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</si>
  <si>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</si>
  <si>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Opłaty z tytułu zakupu usług telekomunikacyjnych telefonii stacjonarnej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</si>
  <si>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</si>
  <si>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</si>
  <si>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</si>
  <si>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</si>
  <si>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</si>
  <si>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</si>
  <si>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Usuwanie skutków klęsk żywiołowych</t>
  </si>
  <si>
    <t>Pozostała działalność</t>
  </si>
  <si>
    <t>OGÓŁEM:</t>
  </si>
  <si>
    <t>Rady Miejskiej w Rogoźnie</t>
  </si>
  <si>
    <t xml:space="preserve">Plan dochodów i wydatków związanych z realizacją zadań własnych na 2014 rok </t>
  </si>
  <si>
    <t>Oświata i wychowanie</t>
  </si>
  <si>
    <t>Oddziały przedszkolne w szkołach podstawiowych</t>
  </si>
  <si>
    <t>Dotacje celowe otrzymane z budżetu państwa na realizację własnych zadań bieżących gmin (związków gmin)</t>
  </si>
  <si>
    <t>Przedszkola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</si>
  <si>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</si>
  <si>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</si>
  <si>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</si>
  <si>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</si>
  <si>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Zakup energii</t>
  </si>
  <si>
    <t>Opłaty za administrowanie i czynsze za budynki, lokale i pomieszczenia garażowe</t>
  </si>
  <si>
    <t>ZESTAWIENIE PLANOWANYCH KWOT DOTACJI W 2014 ROKU</t>
  </si>
  <si>
    <t>Dotacje udzielone z budżetu Gminy  na zadania bieżące</t>
  </si>
  <si>
    <t>Treść</t>
  </si>
  <si>
    <t>Zmiana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</si>
  <si>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</si>
  <si>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</si>
  <si>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</si>
  <si>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</si>
  <si>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</si>
  <si>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</si>
  <si>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</si>
  <si>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</si>
  <si>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</si>
  <si>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</si>
  <si>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</si>
  <si>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</si>
  <si>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</si>
  <si>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</si>
  <si>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Oddziały przedszkolne w szkołach podstawowych</t>
  </si>
  <si>
    <t>Gimnazja</t>
  </si>
  <si>
    <t xml:space="preserve">Dotacje celowe przekazane dla powiatu na zadania bieżące realizowane na podstawie porozumień (umów)  między jednostkami samorządu terytorialnego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</si>
  <si>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</si>
  <si>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</si>
  <si>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</si>
  <si>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</si>
  <si>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</si>
  <si>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</si>
  <si>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Gospodfarka mieszkaniowa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</si>
  <si>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</si>
  <si>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</si>
  <si>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</si>
  <si>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</si>
  <si>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</si>
  <si>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</si>
  <si>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Dotacja celowa</t>
  </si>
  <si>
    <t>Bezpieczeństwo publiczne i ochrona przeciwpozarowa</t>
  </si>
  <si>
    <t>Ochotnicze straże pożarne</t>
  </si>
  <si>
    <t>Dotacja celowa z budżetu na finansowanie lub dofinansowanie zadań zleconych do realizacji stowarzyszeniom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</si>
  <si>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</si>
  <si>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</si>
  <si>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</si>
  <si>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</si>
  <si>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</si>
  <si>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</si>
  <si>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</si>
  <si>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</si>
  <si>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Ochrona zabytków i opieka nad zabytkami</t>
  </si>
  <si>
    <t>Dotacje z budżetu na finansowanie lub dofinansowanie prac remontowych i konserwatorskich obiektów zabytkowych przekazane jednostkom niezaliczanym do sektora finansów publicznych</t>
  </si>
  <si>
    <t>Kultura fizyczna i sport</t>
  </si>
  <si>
    <t>Razem</t>
  </si>
  <si>
    <t>Dotacje udzielone z budżetu na zadania majątkowe</t>
  </si>
  <si>
    <t>Drogi publiczne powiatowe</t>
  </si>
  <si>
    <t>Dotacja celowa na pomoc finansową udzieloną między jednostkami samorządu terytorialnego na dofinansowanie własnych zadań inwestycyjnych i zakupów inwestycyjnych</t>
  </si>
  <si>
    <t>Dotacje celowe z budżetu na finansowanie lub dofinansowanie kosztów realizacji inwestycji i zakupów inwestycyjnych innych jendostek sektora finansów publicznych</t>
  </si>
  <si>
    <t>Bezpieczeństwo publiczne i ochrona przeciwpożarowa</t>
  </si>
  <si>
    <t>Dotacja celowa z budżetu na finansowanie lub dofinansowanie kosztów realizacji inwestycji i zakupów inwestycyjnych jednostek niezaliczanych do sektora finansow publicznych</t>
  </si>
  <si>
    <t>RAZEM:</t>
  </si>
  <si>
    <t>WYKAZ WYDATKÓW MAJĄTKOWYCH GMINY UJĘTYCH W PLANIE BUDŻETU NA ROK 2014</t>
  </si>
  <si>
    <t>Lp.</t>
  </si>
  <si>
    <t>Nazwa zadania majątkowego</t>
  </si>
  <si>
    <t xml:space="preserve">Dział </t>
  </si>
  <si>
    <t>Paragraf</t>
  </si>
  <si>
    <t>Nakłady do poniesienia</t>
  </si>
  <si>
    <t>Planowane środki finansowe na 2014 rok</t>
  </si>
  <si>
    <t>Wykonawca /                   Termin realizacji</t>
  </si>
  <si>
    <t xml:space="preserve">Źródła finansowania
w 2014 roku / Dochody własne/ Środki UE
</t>
  </si>
  <si>
    <t>2</t>
  </si>
  <si>
    <t>6</t>
  </si>
  <si>
    <t>Budowa chodnika przy drodze powiatowej nr 2030P od drogi wojewódzkiej nr 241 w kierunku Gminnego Ośrodka Rekreacyjno - Sportowego w Rogoźnie
(pomoc finansowa)</t>
  </si>
  <si>
    <t>600</t>
  </si>
  <si>
    <t>60014</t>
  </si>
  <si>
    <t>6300</t>
  </si>
  <si>
    <t>Urząd Miejski w Rogoźnie 
Termin realizacji: 2014</t>
  </si>
  <si>
    <t>Budowa chodnika w Siernikach od drogi powiatowej 2031P do bramy zakładu "GRAJAN"</t>
  </si>
  <si>
    <t>Urząd Miejski w Rogoźnie
Wykonawca zostanie wyłoniony w drodze zamówień publicznych
Termin realizacji: 2014</t>
  </si>
  <si>
    <t>Modernizacja chodnika wraz z ustanowieniem wysepki autobusowej w Gościejewie na drodze nr 272553P</t>
  </si>
  <si>
    <t>60016</t>
  </si>
  <si>
    <t>6050</t>
  </si>
  <si>
    <t>4.</t>
  </si>
  <si>
    <t>Budowa parkingu przy budynku komunalnym ul. Czarnkowskiej 17</t>
  </si>
  <si>
    <t>5.</t>
  </si>
  <si>
    <t>Budowa promenady nad jeziorem Rogozińskim</t>
  </si>
  <si>
    <t>630</t>
  </si>
  <si>
    <t>63095</t>
  </si>
  <si>
    <t>Urząd Miejski w Rogoźnie
Wykonawcy:  zostaną wyłonieni w drodze zamówień publicznych
Termin realizacji: 2010-2014</t>
  </si>
  <si>
    <t>w tym:</t>
  </si>
  <si>
    <t>6058</t>
  </si>
  <si>
    <t>środki UE</t>
  </si>
  <si>
    <t>środki własne</t>
  </si>
  <si>
    <t>6059</t>
  </si>
  <si>
    <t>6.</t>
  </si>
  <si>
    <t xml:space="preserve">Zakupy gruntów </t>
  </si>
  <si>
    <t>7.</t>
  </si>
  <si>
    <t>Zakup serwera plików NAS z modułem szyfrującym i zasilacz</t>
  </si>
  <si>
    <t>750</t>
  </si>
  <si>
    <t>75023</t>
  </si>
  <si>
    <t>6060</t>
  </si>
  <si>
    <t>8.</t>
  </si>
  <si>
    <t>Remont pomieszczeń w budynku komisariatu policji w Rogoźnie
((wpłata na fundusz wsparcia policji)</t>
  </si>
  <si>
    <t>754</t>
  </si>
  <si>
    <t>75404</t>
  </si>
  <si>
    <t>6170</t>
  </si>
  <si>
    <t>9.</t>
  </si>
  <si>
    <t>Dofinansowanie zakupu samochodu ciężkiego 4x4 dla OSP Rogoźno</t>
  </si>
  <si>
    <t>75412</t>
  </si>
  <si>
    <t>6230</t>
  </si>
  <si>
    <t>10.</t>
  </si>
  <si>
    <t>Dofinansowanie zakupu samochodu ciężkiego 4x4 dla OSPParkowo</t>
  </si>
  <si>
    <t>11.</t>
  </si>
  <si>
    <t>Zakup zmywarko - wyparzacza</t>
  </si>
  <si>
    <t>801</t>
  </si>
  <si>
    <t>80148</t>
  </si>
  <si>
    <t>Szkoła Podstawowa Nr 3 w Rogoźnie
Termin realizacji: 2014</t>
  </si>
  <si>
    <t>12.</t>
  </si>
  <si>
    <t>Budowa targowiska miejskiego w Rogoźnie</t>
  </si>
  <si>
    <t>900</t>
  </si>
  <si>
    <t>90095</t>
  </si>
  <si>
    <t>Urząd Miejski w Rogoźnie
Wykonawca zostanie wyłoniony w drodze zamówień publicznych
Termin realizacji: 2009-2014</t>
  </si>
  <si>
    <t>13.</t>
  </si>
  <si>
    <t>Remont świetlic wiejskich wraz z wyposażeniem i zagospodarowaniem otoczenia</t>
  </si>
  <si>
    <t>921</t>
  </si>
  <si>
    <t>92109</t>
  </si>
  <si>
    <t>Urząd Miejski w Rogoźnie
Wykonawcy:  zostaną wyłonieni w drodze zmówień publicznych
Termin realizacji: 2013-2014</t>
  </si>
  <si>
    <t>w m. Jaracz</t>
  </si>
  <si>
    <t>Razem:</t>
  </si>
  <si>
    <t>w m. Karloewo</t>
  </si>
  <si>
    <t>w m. Garbatka</t>
  </si>
  <si>
    <t>w m. Owieczki</t>
  </si>
  <si>
    <t>w m. Laskowo</t>
  </si>
  <si>
    <t>w m. Studzieniec</t>
  </si>
  <si>
    <t>14.</t>
  </si>
  <si>
    <t xml:space="preserve">Modernizacja świetlicy w Boguniewie </t>
  </si>
  <si>
    <t>15.</t>
  </si>
  <si>
    <t>Zakup i montaż dwóch bram przesuwnych przy świetlicy wiejskiej w Grudnie
(jedna brama z furtką)</t>
  </si>
  <si>
    <t>16.</t>
  </si>
  <si>
    <t>Zakup ekranu do sali widowiskowej dla RCK w Rogoźnie
(dotacja celowa)</t>
  </si>
  <si>
    <t>6220</t>
  </si>
  <si>
    <t>Urząd Miejski w Rogoźnie 
Zostanie podpisana umowa na dotację celową z instytucją kultury
Termin realizacji: 2014</t>
  </si>
  <si>
    <t>17.</t>
  </si>
  <si>
    <t>Budowa nowego amfiteatru wraz z zagospodarowaniem terenu- przedsięwzięcie funduszu sołeckiego Parkowo - etap I</t>
  </si>
  <si>
    <t>92195</t>
  </si>
  <si>
    <t>18.</t>
  </si>
  <si>
    <t>Zakup kosiarek samobieżnych dla Szkoły Podstawowej Nr 3; sołectw: Studzieniec, Garbatka, Owieczki, Jaracz, Budziszewko, Słomowo</t>
  </si>
  <si>
    <t>926</t>
  </si>
  <si>
    <t>92601</t>
  </si>
  <si>
    <t>19.</t>
  </si>
  <si>
    <t>Budowa siłowni zewnętrznej- przedsięwzięcie funduszu sołeckiego Owczegłowy</t>
  </si>
  <si>
    <t>92695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</si>
  <si>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</si>
  <si>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</si>
  <si>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</si>
  <si>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</si>
  <si>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2014 ROK</t>
  </si>
  <si>
    <t>DOCHODY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</si>
  <si>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</si>
  <si>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</si>
  <si>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</si>
  <si>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WYDATKI</t>
  </si>
  <si>
    <t>Komendy wojewódzkie Policji</t>
  </si>
  <si>
    <t>Wpłaty jednostek na fundusz celowy</t>
  </si>
  <si>
    <t>Zwalczanie narkomanii</t>
  </si>
  <si>
    <t>Wynagrodzenia bezosobowe</t>
  </si>
  <si>
    <t>Zakup usług dostępu do sieci internet</t>
  </si>
  <si>
    <t>z dnia 26 marca 2014 roku</t>
  </si>
  <si>
    <t>Plan na 01.01.2014r.</t>
  </si>
  <si>
    <t xml:space="preserve">zmiana </t>
  </si>
  <si>
    <t>Plan na 26.03.2014r.</t>
  </si>
  <si>
    <t>14.1</t>
  </si>
  <si>
    <t>14.2</t>
  </si>
  <si>
    <t>14.3</t>
  </si>
  <si>
    <t>14.4</t>
  </si>
  <si>
    <t>14.5</t>
  </si>
  <si>
    <t>14.6</t>
  </si>
  <si>
    <t>20.</t>
  </si>
  <si>
    <t>Plan
 na 29.01.2014r.</t>
  </si>
  <si>
    <t>Plan obowiązujący na dzień 26.03.2014r.</t>
  </si>
  <si>
    <t>700</t>
  </si>
  <si>
    <t>70005</t>
  </si>
  <si>
    <t>Urząd Miejski w Rogoźnie 
Termin realizacji: 2014-2016</t>
  </si>
  <si>
    <t>Opłaty za administrowanie i czynsze za budynki, lokale i pomiesczenia garażowe</t>
  </si>
  <si>
    <t>Plan obowiazujacy na dzień 29.01.2014 r.</t>
  </si>
  <si>
    <t>Plan obowiazujacy na dzień 26.03.2014r.</t>
  </si>
  <si>
    <t>Zakup nieruchomości zabudowanej, położonej w Rogoźnie - działki nr 1508/2; 1512/3 
(budynki po Agrobiznesie)</t>
  </si>
  <si>
    <t>Załącznik nr 3 do Uchwały Nr XLIII/321/2014</t>
  </si>
  <si>
    <t>Załącznik Nr 4 doUchwały Nr XLIII/ 321/2014</t>
  </si>
  <si>
    <t>Załącznik Nr 5 do Uchwały Nr XLIII/321/2014</t>
  </si>
  <si>
    <t>Załącznik Nr 6 do Uchwały Nr XLIII/321/2014</t>
  </si>
  <si>
    <t>Załącznik nr 7 do Uchwały Nr XLIII/321/2014</t>
  </si>
  <si>
    <t>Załącznik Nr 2 do Uchwały Nr XLIII/321/2014
Rady Miejskiej w Rogoźnie
z dnia 26 marca 2014 roku</t>
  </si>
  <si>
    <t>Przed zmianą</t>
  </si>
  <si>
    <t>Po zmianie</t>
  </si>
  <si>
    <t>33 000,00</t>
  </si>
  <si>
    <t>0,00</t>
  </si>
  <si>
    <t>15 000,00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</si>
  <si>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</si>
  <si>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</si>
  <si>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</si>
  <si>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</si>
  <si>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</si>
  <si>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</si>
  <si>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</si>
  <si>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01095</t>
  </si>
  <si>
    <t>1 000,00</t>
  </si>
  <si>
    <t>4300</t>
  </si>
  <si>
    <t>050</t>
  </si>
  <si>
    <t>Rybołówstwo i rybactwo</t>
  </si>
  <si>
    <t>20 000,00</t>
  </si>
  <si>
    <t>05095</t>
  </si>
  <si>
    <t>4110</t>
  </si>
  <si>
    <t>542,00</t>
  </si>
  <si>
    <t>4170</t>
  </si>
  <si>
    <t>3 150,00</t>
  </si>
  <si>
    <t>4210</t>
  </si>
  <si>
    <t>14 000,00</t>
  </si>
  <si>
    <t>4260</t>
  </si>
  <si>
    <t>2 308,00</t>
  </si>
  <si>
    <t>Transport i łączność</t>
  </si>
  <si>
    <t>1 204 244,00</t>
  </si>
  <si>
    <t>60004</t>
  </si>
  <si>
    <t>212 000,00</t>
  </si>
  <si>
    <t>12 200,00</t>
  </si>
  <si>
    <t>224 200,00</t>
  </si>
  <si>
    <t>2310</t>
  </si>
  <si>
    <t>Dotacje celowe przekazane gminie na zadania bieżące realizowane na podstawie porozumień (umów) między jednostkami samorządu terytorialnego</t>
  </si>
  <si>
    <t>210 000,00</t>
  </si>
  <si>
    <t>222 200,00</t>
  </si>
  <si>
    <t>2 000,00</t>
  </si>
  <si>
    <t>60 000,00</t>
  </si>
  <si>
    <t>Dotacja celowa na pomoc finansową udzielaną między jednostkami samorządu terytorialnego na dofinansowanie własnych zadań inwestycyjnych i zakupów inwestycyjnych</t>
  </si>
  <si>
    <t>Drogi publiczne gminne</t>
  </si>
  <si>
    <t>932 244,00</t>
  </si>
  <si>
    <t>- 12 200,00</t>
  </si>
  <si>
    <t>920 044,00</t>
  </si>
  <si>
    <t>107 395,00</t>
  </si>
  <si>
    <t>4270</t>
  </si>
  <si>
    <t>136 000,00</t>
  </si>
  <si>
    <t>526 807,00</t>
  </si>
  <si>
    <t>514 607,00</t>
  </si>
  <si>
    <t>4430</t>
  </si>
  <si>
    <t>Różne opłaty i składki</t>
  </si>
  <si>
    <t>17 042,00</t>
  </si>
  <si>
    <t>4590</t>
  </si>
  <si>
    <t>Kary i odszkodowania wypłacane na rzecz osób fizycznych</t>
  </si>
  <si>
    <t>3 000,00</t>
  </si>
  <si>
    <t>Wydatki inwestycyjne jednostek budżetowych</t>
  </si>
  <si>
    <t>142 000,00</t>
  </si>
  <si>
    <t>Turystyka</t>
  </si>
  <si>
    <t>1 349 680,97</t>
  </si>
  <si>
    <t>5 000,00</t>
  </si>
  <si>
    <t>1 354 680,97</t>
  </si>
  <si>
    <t>5 669,97</t>
  </si>
  <si>
    <t>10 669,97</t>
  </si>
  <si>
    <t>24,00</t>
  </si>
  <si>
    <t>1 066 983,00</t>
  </si>
  <si>
    <t>277 004,00</t>
  </si>
  <si>
    <t>Gospodarka mieszkaniowa</t>
  </si>
  <si>
    <t>936 521,00</t>
  </si>
  <si>
    <t>- 1 544,00</t>
  </si>
  <si>
    <t>934 977,00</t>
  </si>
  <si>
    <t>70001</t>
  </si>
  <si>
    <t>Zakłady gospodarki mieszkaniowej</t>
  </si>
  <si>
    <t>270 321,00</t>
  </si>
  <si>
    <t>2650</t>
  </si>
  <si>
    <t>Gospodarka gruntami i nieruchomościami</t>
  </si>
  <si>
    <t>666 200,00</t>
  </si>
  <si>
    <t>664 656,00</t>
  </si>
  <si>
    <t>115 900,00</t>
  </si>
  <si>
    <t>4 000,00</t>
  </si>
  <si>
    <t>4480</t>
  </si>
  <si>
    <t>Podatek od nieruchomości</t>
  </si>
  <si>
    <t>392 000,00</t>
  </si>
  <si>
    <t>4500</t>
  </si>
  <si>
    <t>Pozostałe podatki na rzecz budżetów jednostek samorządu terytorialnego</t>
  </si>
  <si>
    <t>600,00</t>
  </si>
  <si>
    <t>4520</t>
  </si>
  <si>
    <t>Opłaty na rzecz budżetów jednostek samorządu terytorialnego</t>
  </si>
  <si>
    <t>3 600,00</t>
  </si>
  <si>
    <t>4530</t>
  </si>
  <si>
    <t>Podatek od towarów i usług (VAT).</t>
  </si>
  <si>
    <t>100,00</t>
  </si>
  <si>
    <t>4600</t>
  </si>
  <si>
    <t>Kary i odszkodowania wypłacane na rzecz osób prawnych i innych jednostek organizacyjnych</t>
  </si>
  <si>
    <t>80 000,00</t>
  </si>
  <si>
    <t>4610</t>
  </si>
  <si>
    <t>Koszty postępowania sądowego i prokuratorskiego</t>
  </si>
  <si>
    <t>Wydatki na zakupy inwestycyjne jednostek budżetowych</t>
  </si>
  <si>
    <t>8 000,00</t>
  </si>
  <si>
    <t>6 456,00</t>
  </si>
  <si>
    <t>710</t>
  </si>
  <si>
    <t>Działalność usługowa</t>
  </si>
  <si>
    <t>103 150,00</t>
  </si>
  <si>
    <t>71014</t>
  </si>
  <si>
    <t>Opracowania geodezyjne i kartograficzne</t>
  </si>
  <si>
    <t>93 150,00</t>
  </si>
  <si>
    <t>90 000,00</t>
  </si>
  <si>
    <t>71035</t>
  </si>
  <si>
    <t>Cmentarze</t>
  </si>
  <si>
    <t>10 000,00</t>
  </si>
  <si>
    <t>4 124 116,00</t>
  </si>
  <si>
    <t>- 3 000,00</t>
  </si>
  <si>
    <t>4 121 116,00</t>
  </si>
  <si>
    <t>75011</t>
  </si>
  <si>
    <t>122 261,00</t>
  </si>
  <si>
    <t>4010</t>
  </si>
  <si>
    <t>90 025,00</t>
  </si>
  <si>
    <t>4040</t>
  </si>
  <si>
    <t>Dodatkowe wynagrodzenie roczne</t>
  </si>
  <si>
    <t>7 545,00</t>
  </si>
  <si>
    <t>- 604,50</t>
  </si>
  <si>
    <t>6 940,50</t>
  </si>
  <si>
    <t>16 771,00</t>
  </si>
  <si>
    <t>- 102,63</t>
  </si>
  <si>
    <t>16 668,37</t>
  </si>
  <si>
    <t>4120</t>
  </si>
  <si>
    <t>2 389,00</t>
  </si>
  <si>
    <t>- 13,35</t>
  </si>
  <si>
    <t>2 375,65</t>
  </si>
  <si>
    <t>720,48</t>
  </si>
  <si>
    <t>1 320,48</t>
  </si>
  <si>
    <t>3 931,00</t>
  </si>
  <si>
    <t>4410</t>
  </si>
  <si>
    <t>75022</t>
  </si>
  <si>
    <t>Rady gmin (miast i miast na prawach powiatu)</t>
  </si>
  <si>
    <t>276 600,00</t>
  </si>
  <si>
    <t>273 600,00</t>
  </si>
  <si>
    <t>3030</t>
  </si>
  <si>
    <t xml:space="preserve">Różne wydatki na rzecz osób fizycznych </t>
  </si>
  <si>
    <t>246 600,00</t>
  </si>
  <si>
    <t>243 600,00</t>
  </si>
  <si>
    <t>3040</t>
  </si>
  <si>
    <t>Nagrody o charakterze szczególnym niezaliczone do wynagrodzeń</t>
  </si>
  <si>
    <t>Urzędy gmin (miast i miast na prawach powiatu)</t>
  </si>
  <si>
    <t>3 513 545,00</t>
  </si>
  <si>
    <t>3020</t>
  </si>
  <si>
    <t>Wydatki osobowe niezaliczone do wynagrodzeń</t>
  </si>
  <si>
    <t>4 200,00</t>
  </si>
  <si>
    <t>2 218 778,00</t>
  </si>
  <si>
    <t>- 7 000,00</t>
  </si>
  <si>
    <t>2 211 778,00</t>
  </si>
  <si>
    <t>167 678,00</t>
  </si>
  <si>
    <t>- 4 700,00</t>
  </si>
  <si>
    <t>162 978,00</t>
  </si>
  <si>
    <t>402 380,00</t>
  </si>
  <si>
    <t>- 800,00</t>
  </si>
  <si>
    <t>401 580,00</t>
  </si>
  <si>
    <t>49 576,00</t>
  </si>
  <si>
    <t>4140</t>
  </si>
  <si>
    <t>Wpłaty na Państwowy Fundusz Rehabilitacji Osób Niepełnosprawnych</t>
  </si>
  <si>
    <t>38 000,00</t>
  </si>
  <si>
    <t>9 000,00</t>
  </si>
  <si>
    <t>7 000,00</t>
  </si>
  <si>
    <t>16 000,00</t>
  </si>
  <si>
    <t>96 800,00</t>
  </si>
  <si>
    <t>- 1 200,00</t>
  </si>
  <si>
    <t>95 600,00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</si>
  <si>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</si>
  <si>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</si>
  <si>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</si>
  <si>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</si>
  <si>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</si>
  <si>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</si>
  <si>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42 000,00</t>
  </si>
  <si>
    <t>4280</t>
  </si>
  <si>
    <t>Zakup usług zdrowotnych</t>
  </si>
  <si>
    <t>1 500,00</t>
  </si>
  <si>
    <t>100 069,00</t>
  </si>
  <si>
    <t>4350</t>
  </si>
  <si>
    <t>Zakup usług dostępu do sieci Internet</t>
  </si>
  <si>
    <t>4360</t>
  </si>
  <si>
    <t>Opłaty z tytułu zakupu usług telekomunikacyjnych świadczonych w ruchomej publicznej sieci telefonicznej</t>
  </si>
  <si>
    <t>24 500,00</t>
  </si>
  <si>
    <t>4370</t>
  </si>
  <si>
    <t>Opłata z tytułu zakupu usług telekomunikacyjnych świadczonych w stacjonarnej publicznej sieci telefonicznej.</t>
  </si>
  <si>
    <t>1 100,00</t>
  </si>
  <si>
    <t>2 300,00</t>
  </si>
  <si>
    <t>4380</t>
  </si>
  <si>
    <t>Zakup usług obejmujacych tłumaczenia</t>
  </si>
  <si>
    <t>4390</t>
  </si>
  <si>
    <t>Zakup usług obejmujących wykonanie ekspertyz, analiz i opinii</t>
  </si>
  <si>
    <t>48 000,00</t>
  </si>
  <si>
    <t>36 000,00</t>
  </si>
  <si>
    <t>5 500,00</t>
  </si>
  <si>
    <t>41 500,00</t>
  </si>
  <si>
    <t>73 000,00</t>
  </si>
  <si>
    <t>4440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</si>
  <si>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</si>
  <si>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</si>
  <si>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</si>
  <si>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</si>
  <si>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</si>
  <si>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22 000,00</t>
  </si>
  <si>
    <t>75095</t>
  </si>
  <si>
    <t>189 710,00</t>
  </si>
  <si>
    <t>89 110,00</t>
  </si>
  <si>
    <t>4100</t>
  </si>
  <si>
    <t>Wynagrodzenia agencyjno-prowizyjne</t>
  </si>
  <si>
    <t>100 000,00</t>
  </si>
  <si>
    <t>751</t>
  </si>
  <si>
    <t>Urzędy naczelnych organów władzy państwowej, kontroli i ochrony prawa oraz sądownictwa</t>
  </si>
  <si>
    <t>2 930,00</t>
  </si>
  <si>
    <t>75101</t>
  </si>
  <si>
    <t>Urzędy naczelnych organów władzy państwowej, kontroli i ochrony prawa</t>
  </si>
  <si>
    <t>2 449,00</t>
  </si>
  <si>
    <t>421,00</t>
  </si>
  <si>
    <t>60,00</t>
  </si>
  <si>
    <t>782 452,00</t>
  </si>
  <si>
    <t>25 000,00</t>
  </si>
  <si>
    <t>3000</t>
  </si>
  <si>
    <t>Wpłaty jednostek na państwowy fundusz celowy</t>
  </si>
  <si>
    <t>Wpłaty jednostek na państwowy fundusz celowy na finansowanie lub dofinansowanie zadań inwestycyjnych</t>
  </si>
  <si>
    <t>- 10 000,00</t>
  </si>
  <si>
    <t>725 652,00</t>
  </si>
  <si>
    <t>2820</t>
  </si>
  <si>
    <t>30 000,00</t>
  </si>
  <si>
    <t>40 000,00</t>
  </si>
  <si>
    <t>3 899,00</t>
  </si>
  <si>
    <t>540,00</t>
  </si>
  <si>
    <t>4 439,00</t>
  </si>
  <si>
    <t>494,00</t>
  </si>
  <si>
    <t>140,00</t>
  </si>
  <si>
    <t>634,00</t>
  </si>
  <si>
    <t>25 800,00</t>
  </si>
  <si>
    <t>124 459,00</t>
  </si>
  <si>
    <t>45 000,00</t>
  </si>
  <si>
    <t>56 000,00</t>
  </si>
  <si>
    <t>- 680,00</t>
  </si>
  <si>
    <t>55 320,00</t>
  </si>
  <si>
    <t>23 000,00</t>
  </si>
  <si>
    <t>Dotacje celowe z budżetu na finansowanie lub dofinansowanie kosztów realizacji inwestycji i zakupów inwestycyjnych jednostek nie zaliczanych do sektora finansów publicznych</t>
  </si>
  <si>
    <t>360 000,00</t>
  </si>
  <si>
    <t>75414</t>
  </si>
  <si>
    <t>Obrona cywilna</t>
  </si>
  <si>
    <t>6 900,00</t>
  </si>
  <si>
    <t>900,00</t>
  </si>
  <si>
    <t>75416</t>
  </si>
  <si>
    <t>Straż gminna (miejska)</t>
  </si>
  <si>
    <t>24 900,00</t>
  </si>
  <si>
    <t>1 550,00</t>
  </si>
  <si>
    <t>18 500,00</t>
  </si>
  <si>
    <t>1 850,00</t>
  </si>
  <si>
    <t>757</t>
  </si>
  <si>
    <t>Obsługa długu publicznego</t>
  </si>
  <si>
    <t>573 583,00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</si>
  <si>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</si>
  <si>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</si>
  <si>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</si>
  <si>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</si>
  <si>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</t>
  </si>
  <si>
    <t>Różne rozliczenia</t>
  </si>
  <si>
    <t>170 166,00</t>
  </si>
  <si>
    <t>75818</t>
  </si>
  <si>
    <t>Rezerwy ogólne i celowe</t>
  </si>
  <si>
    <t>4810</t>
  </si>
  <si>
    <t>Rezerwy</t>
  </si>
  <si>
    <t>21 893 312,00</t>
  </si>
  <si>
    <t>- 212 155,00</t>
  </si>
  <si>
    <t>21 681 157,00</t>
  </si>
  <si>
    <t>80101</t>
  </si>
  <si>
    <t>Szkoły podstawowe</t>
  </si>
  <si>
    <t>8 995 147,00</t>
  </si>
  <si>
    <t>- 76 476,00</t>
  </si>
  <si>
    <t>8 918 671,00</t>
  </si>
  <si>
    <t>305 239,00</t>
  </si>
  <si>
    <t>- 24 000,00</t>
  </si>
  <si>
    <t>281 239,00</t>
  </si>
  <si>
    <t>3240</t>
  </si>
  <si>
    <t>Stypendia dla uczniów</t>
  </si>
  <si>
    <t>5 604 017,00</t>
  </si>
  <si>
    <t>- 13 030,00</t>
  </si>
  <si>
    <t>5 590 987,00</t>
  </si>
  <si>
    <t>480 000,00</t>
  </si>
  <si>
    <t>- 19 172,00</t>
  </si>
  <si>
    <t>460 828,00</t>
  </si>
  <si>
    <t>1 106 796,00</t>
  </si>
  <si>
    <t>- 18 618,00</t>
  </si>
  <si>
    <t>1 088 178,00</t>
  </si>
  <si>
    <t>157 813,00</t>
  </si>
  <si>
    <t>- 11 656,00</t>
  </si>
  <si>
    <t>146 157,00</t>
  </si>
  <si>
    <t>47 728,00</t>
  </si>
  <si>
    <t>272 689,00</t>
  </si>
  <si>
    <t>282 689,00</t>
  </si>
  <si>
    <t>1 300,00</t>
  </si>
  <si>
    <t>25 100,00</t>
  </si>
  <si>
    <t>410 490,00</t>
  </si>
  <si>
    <t>12 000,00</t>
  </si>
  <si>
    <t>17 180,00</t>
  </si>
  <si>
    <t>159 380,00</t>
  </si>
  <si>
    <t>7 360,00</t>
  </si>
  <si>
    <t>16 100,00</t>
  </si>
  <si>
    <t>15 900,00</t>
  </si>
  <si>
    <t>340 130,00</t>
  </si>
  <si>
    <t>925,00</t>
  </si>
  <si>
    <t>80103</t>
  </si>
  <si>
    <t>1 074 090,00</t>
  </si>
  <si>
    <t>- 19 402,00</t>
  </si>
  <si>
    <t>1 054 688,00</t>
  </si>
  <si>
    <t>30 576,00</t>
  </si>
  <si>
    <t>710 218,00</t>
  </si>
  <si>
    <t>- 15 338,00</t>
  </si>
  <si>
    <t>694 880,00</t>
  </si>
  <si>
    <t>59 300,00</t>
  </si>
  <si>
    <t>- 4 258,00</t>
  </si>
  <si>
    <t>55 042,00</t>
  </si>
  <si>
    <t>137 260,00</t>
  </si>
  <si>
    <t>- 2 586,00</t>
  </si>
  <si>
    <t>134 674,00</t>
  </si>
  <si>
    <t>19 604,00</t>
  </si>
  <si>
    <t>- 220,00</t>
  </si>
  <si>
    <t>19 384,00</t>
  </si>
  <si>
    <t>29 400,00</t>
  </si>
  <si>
    <t>32 400,00</t>
  </si>
  <si>
    <t>7 150,00</t>
  </si>
  <si>
    <t>20 530,00</t>
  </si>
  <si>
    <t>12 150,00</t>
  </si>
  <si>
    <t>700,00</t>
  </si>
  <si>
    <t>400,00</t>
  </si>
  <si>
    <t>41 402,00</t>
  </si>
  <si>
    <t>80104</t>
  </si>
  <si>
    <t xml:space="preserve">Przedszkola </t>
  </si>
  <si>
    <t>4 532 134,00</t>
  </si>
  <si>
    <t>- 50 604,00</t>
  </si>
  <si>
    <t>4 481 530,00</t>
  </si>
  <si>
    <t>49 800,00</t>
  </si>
  <si>
    <t>2540</t>
  </si>
  <si>
    <t>1 204 154,00</t>
  </si>
  <si>
    <t>63 382,00</t>
  </si>
  <si>
    <t>1 840 997,00</t>
  </si>
  <si>
    <t>- 17 500,00</t>
  </si>
  <si>
    <t>1 823 497,00</t>
  </si>
  <si>
    <t>154 000,00</t>
  </si>
  <si>
    <t>- 15 240,00</t>
  </si>
  <si>
    <t>138 760,00</t>
  </si>
  <si>
    <t>354 810,00</t>
  </si>
  <si>
    <t>- 12 224,00</t>
  </si>
  <si>
    <t>342 586,00</t>
  </si>
  <si>
    <t>50 747,00</t>
  </si>
  <si>
    <t>- 5 640,00</t>
  </si>
  <si>
    <t>45 107,00</t>
  </si>
  <si>
    <t>78 422,00</t>
  </si>
  <si>
    <t>4220</t>
  </si>
  <si>
    <t>Zakup środków żywności</t>
  </si>
  <si>
    <t>253 000,00</t>
  </si>
  <si>
    <t>3 650,00</t>
  </si>
  <si>
    <t>269 200,00</t>
  </si>
  <si>
    <t>6 000,00</t>
  </si>
  <si>
    <t>71 300,00</t>
  </si>
  <si>
    <t>2 600,00</t>
  </si>
  <si>
    <t>5 400,00</t>
  </si>
  <si>
    <t>4 400,00</t>
  </si>
  <si>
    <t>106 617,00</t>
  </si>
  <si>
    <t>355,00</t>
  </si>
  <si>
    <t>80110</t>
  </si>
  <si>
    <t>5 013 836,00</t>
  </si>
  <si>
    <t>- 49 547,00</t>
  </si>
  <si>
    <t>4 964 289,00</t>
  </si>
  <si>
    <t>2320</t>
  </si>
  <si>
    <t>Dotacje celowe przekazane dla powiatu na zadania bieżące realizowane na podstawie porozumień (umów) między jednostkami samorządu terytorialnego</t>
  </si>
  <si>
    <t>1 253 564,00</t>
  </si>
  <si>
    <t>582 000,00</t>
  </si>
  <si>
    <t>116 008,00</t>
  </si>
  <si>
    <t>- 12 000,00</t>
  </si>
  <si>
    <t>104 008,00</t>
  </si>
  <si>
    <t>1 800,00</t>
  </si>
  <si>
    <t>1 970 062,00</t>
  </si>
  <si>
    <t>- 11 261,00</t>
  </si>
  <si>
    <t>1 958 801,00</t>
  </si>
  <si>
    <t>187 500,00</t>
  </si>
  <si>
    <t>- 12 551,00</t>
  </si>
  <si>
    <t>174 949,00</t>
  </si>
  <si>
    <t>393 539,00</t>
  </si>
  <si>
    <t>- 8 317,00</t>
  </si>
  <si>
    <t>385 222,00</t>
  </si>
  <si>
    <t>55 899,00</t>
  </si>
  <si>
    <t>- 5 418,00</t>
  </si>
  <si>
    <t>50 481,00</t>
  </si>
  <si>
    <t>7 116,00</t>
  </si>
  <si>
    <t>65 721,00</t>
  </si>
  <si>
    <t>300,00</t>
  </si>
  <si>
    <t>3 710,00</t>
  </si>
  <si>
    <t>180 800,00</t>
  </si>
  <si>
    <t>8 810,00</t>
  </si>
  <si>
    <t>45 160,00</t>
  </si>
  <si>
    <t>4 720,00</t>
  </si>
  <si>
    <t>3 500,00</t>
  </si>
  <si>
    <t>122 697,00</t>
  </si>
  <si>
    <t>80113</t>
  </si>
  <si>
    <t>Dowożenie uczniów do szkół</t>
  </si>
  <si>
    <t>750 000,00</t>
  </si>
  <si>
    <t>80114</t>
  </si>
  <si>
    <t>Zespoły obsługi ekonomiczno-administracyjnej szkół</t>
  </si>
  <si>
    <t>605 514,00</t>
  </si>
  <si>
    <t>- 8 671,00</t>
  </si>
  <si>
    <t>596 843,00</t>
  </si>
  <si>
    <t>416 031,00</t>
  </si>
  <si>
    <t>32 000,00</t>
  </si>
  <si>
    <t>- 419,00</t>
  </si>
  <si>
    <t>31 581,00</t>
  </si>
  <si>
    <t>78 152,00</t>
  </si>
  <si>
    <t>- 4 842,00</t>
  </si>
  <si>
    <t>73 310,00</t>
  </si>
  <si>
    <t>11 197,00</t>
  </si>
  <si>
    <t>- 3 410,00</t>
  </si>
  <si>
    <t>7 787,00</t>
  </si>
  <si>
    <t>15 500,00</t>
  </si>
  <si>
    <t>18 200,00</t>
  </si>
  <si>
    <t>2 470,00</t>
  </si>
  <si>
    <t>2 150,00</t>
  </si>
  <si>
    <t>10 214,00</t>
  </si>
  <si>
    <t>80146</t>
  </si>
  <si>
    <t>Dokształcanie i doskonalenie nauczycieli</t>
  </si>
  <si>
    <t>84 088,00</t>
  </si>
  <si>
    <t>56 088,00</t>
  </si>
  <si>
    <t>Stołówki szkolne i przedszkolne</t>
  </si>
  <si>
    <t>689 336,00</t>
  </si>
  <si>
    <t>- 7 455,00</t>
  </si>
  <si>
    <t>681 881,00</t>
  </si>
  <si>
    <t>245 628,00</t>
  </si>
  <si>
    <t>- 737,00</t>
  </si>
  <si>
    <t>244 891,00</t>
  </si>
  <si>
    <t>21 000,00</t>
  </si>
  <si>
    <t>- 3 457,00</t>
  </si>
  <si>
    <t>17 543,00</t>
  </si>
  <si>
    <t>45 759,00</t>
  </si>
  <si>
    <t>- 1 486,00</t>
  </si>
  <si>
    <t>44 273,00</t>
  </si>
  <si>
    <t>6 532,00</t>
  </si>
  <si>
    <t>- 1 775,00</t>
  </si>
  <si>
    <t>4 757,00</t>
  </si>
  <si>
    <t>20 600,00</t>
  </si>
  <si>
    <t>324 000,00</t>
  </si>
  <si>
    <t>2 900,00</t>
  </si>
  <si>
    <t>10 917,00</t>
  </si>
  <si>
    <t>80195</t>
  </si>
  <si>
    <t>149 167,00</t>
  </si>
  <si>
    <t>550,00</t>
  </si>
  <si>
    <t>148 617,00</t>
  </si>
  <si>
    <t>851</t>
  </si>
  <si>
    <t>279 000,00</t>
  </si>
  <si>
    <t>85153</t>
  </si>
  <si>
    <t>3 800,00</t>
  </si>
  <si>
    <t>85154</t>
  </si>
  <si>
    <t>270 000,00</t>
  </si>
  <si>
    <t>2360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</si>
  <si>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</si>
  <si>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47 700,00</t>
  </si>
  <si>
    <t>37 700,00</t>
  </si>
  <si>
    <t>2 700,00</t>
  </si>
  <si>
    <t>130,00</t>
  </si>
  <si>
    <t>98 620,00</t>
  </si>
  <si>
    <t>50 000,00</t>
  </si>
  <si>
    <t>34 500,00</t>
  </si>
  <si>
    <t>44 500,00</t>
  </si>
  <si>
    <t>1 150,00</t>
  </si>
  <si>
    <t>85195</t>
  </si>
  <si>
    <t>852</t>
  </si>
  <si>
    <t>8 872 197,00</t>
  </si>
  <si>
    <t>125 957,00</t>
  </si>
  <si>
    <t>8 998 154,00</t>
  </si>
  <si>
    <t>85205</t>
  </si>
  <si>
    <t>Zadania w zakresie przeciwdziałania przemocy w rodzinie</t>
  </si>
  <si>
    <t>85206</t>
  </si>
  <si>
    <t>Wspieranie rodziny</t>
  </si>
  <si>
    <t>185 789,00</t>
  </si>
  <si>
    <t>- 21 000,00</t>
  </si>
  <si>
    <t>164 789,00</t>
  </si>
  <si>
    <t>800,00</t>
  </si>
  <si>
    <t>51 912,00</t>
  </si>
  <si>
    <t>2 992,00</t>
  </si>
  <si>
    <t>9 455,00</t>
  </si>
  <si>
    <t>1 345,00</t>
  </si>
  <si>
    <t>3 200,00</t>
  </si>
  <si>
    <t>4330</t>
  </si>
  <si>
    <t>Zakup usług przez jednostki samorządu terytorialnego od innych jednostek samorządu terytorialnego</t>
  </si>
  <si>
    <t>108 783,00</t>
  </si>
  <si>
    <t>87 783,00</t>
  </si>
  <si>
    <t>2 302,00</t>
  </si>
  <si>
    <t>85212</t>
  </si>
  <si>
    <t>Świadczenia rodzinne, świadczenia z funduszu alimentacyjneego oraz składki na ubezpieczenia emerytalne i rentowe z ubezpieczenia społecznego</t>
  </si>
  <si>
    <t>5 774 750,00</t>
  </si>
  <si>
    <t>5 775 650,00</t>
  </si>
  <si>
    <t>2910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</si>
  <si>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</si>
  <si>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</si>
  <si>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5 478 750,00</t>
  </si>
  <si>
    <t>126 668,00</t>
  </si>
  <si>
    <t>7 314,00</t>
  </si>
  <si>
    <t>133 072,00</t>
  </si>
  <si>
    <t>3 282,00</t>
  </si>
  <si>
    <t>5 285,00</t>
  </si>
  <si>
    <t>- 2 000,00</t>
  </si>
  <si>
    <t>3 285,00</t>
  </si>
  <si>
    <t>1 900,00</t>
  </si>
  <si>
    <t>4400</t>
  </si>
  <si>
    <t>500,00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</si>
  <si>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</si>
  <si>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</si>
  <si>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</si>
  <si>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</si>
  <si>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</si>
  <si>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33 755,00</t>
  </si>
  <si>
    <t>50,00</t>
  </si>
  <si>
    <t>33 805,00</t>
  </si>
  <si>
    <t>4130</t>
  </si>
  <si>
    <t>85214</t>
  </si>
  <si>
    <t>382 848,00</t>
  </si>
  <si>
    <t>422 848,00</t>
  </si>
  <si>
    <t>85215</t>
  </si>
  <si>
    <t>491 210,00</t>
  </si>
  <si>
    <t>85216</t>
  </si>
  <si>
    <t>159 564,00</t>
  </si>
  <si>
    <t>160 064,00</t>
  </si>
  <si>
    <t>85219</t>
  </si>
  <si>
    <t>1 136 276,00</t>
  </si>
  <si>
    <t>21 457,00</t>
  </si>
  <si>
    <t>1 157 733,00</t>
  </si>
  <si>
    <t>6 056,00</t>
  </si>
  <si>
    <t>705 656,00</t>
  </si>
  <si>
    <t>45 956,00</t>
  </si>
  <si>
    <t>122 634,00</t>
  </si>
  <si>
    <t>17 448,00</t>
  </si>
  <si>
    <t>24 000,00</t>
  </si>
  <si>
    <t>10 200,00</t>
  </si>
  <si>
    <t>- 2 750,00</t>
  </si>
  <si>
    <t>7 450,00</t>
  </si>
  <si>
    <t>64 800,00</t>
  </si>
  <si>
    <t>457,00</t>
  </si>
  <si>
    <t>65 257,00</t>
  </si>
  <si>
    <t>41 800,00</t>
  </si>
  <si>
    <t>2 750,00</t>
  </si>
  <si>
    <t>44 550,00</t>
  </si>
  <si>
    <t>2 200,00</t>
  </si>
  <si>
    <t>10 500,00</t>
  </si>
  <si>
    <t>29 326,00</t>
  </si>
  <si>
    <t>85228</t>
  </si>
  <si>
    <t>554 437,00</t>
  </si>
  <si>
    <t>6 543,00</t>
  </si>
  <si>
    <t>38 300,00</t>
  </si>
  <si>
    <t>471 594,00</t>
  </si>
  <si>
    <t>85278</t>
  </si>
  <si>
    <t>85295</t>
  </si>
  <si>
    <t>131 768,00</t>
  </si>
  <si>
    <t>84 050,00</t>
  </si>
  <si>
    <t>215 818,00</t>
  </si>
  <si>
    <t>129 198,00</t>
  </si>
  <si>
    <t>213 248,00</t>
  </si>
  <si>
    <t>1 600,00</t>
  </si>
  <si>
    <t>970,00</t>
  </si>
  <si>
    <t>854</t>
  </si>
  <si>
    <t>Edukacyjna opieka wychowawcza</t>
  </si>
  <si>
    <t>482 433,00</t>
  </si>
  <si>
    <t>12 987,00</t>
  </si>
  <si>
    <t>495 420,00</t>
  </si>
  <si>
    <t>85401</t>
  </si>
  <si>
    <t>Świetlice szkolne</t>
  </si>
  <si>
    <t>409 867,00</t>
  </si>
  <si>
    <t>- 12 792,00</t>
  </si>
  <si>
    <t>397 075,00</t>
  </si>
  <si>
    <t>778,00</t>
  </si>
  <si>
    <t>278 801,00</t>
  </si>
  <si>
    <t>- 1 225,00</t>
  </si>
  <si>
    <t>277 576,00</t>
  </si>
  <si>
    <t>29 500,00</t>
  </si>
  <si>
    <t>- 9 674,00</t>
  </si>
  <si>
    <t>19 826,00</t>
  </si>
  <si>
    <t>53 349,00</t>
  </si>
  <si>
    <t>- 1 656,00</t>
  </si>
  <si>
    <t>51 693,00</t>
  </si>
  <si>
    <t>7 603,00</t>
  </si>
  <si>
    <t>- 237,00</t>
  </si>
  <si>
    <t>7 366,00</t>
  </si>
  <si>
    <t>10 300,00</t>
  </si>
  <si>
    <t>13 736,00</t>
  </si>
  <si>
    <t>85415</t>
  </si>
  <si>
    <t>Pomoc materialna dla uczniów</t>
  </si>
  <si>
    <t>70 000,00</t>
  </si>
  <si>
    <t>25 779,00</t>
  </si>
  <si>
    <t>95 779,00</t>
  </si>
  <si>
    <t>85446</t>
  </si>
  <si>
    <t>2 566,00</t>
  </si>
  <si>
    <t>5 208 084,00</t>
  </si>
  <si>
    <t>113 544,00</t>
  </si>
  <si>
    <t>5 321 628,00</t>
  </si>
  <si>
    <t>90001</t>
  </si>
  <si>
    <t>Gospodarka ściekowa i ochrona wód</t>
  </si>
  <si>
    <t>98 200,00</t>
  </si>
  <si>
    <t>38 200,00</t>
  </si>
  <si>
    <t>90002</t>
  </si>
  <si>
    <t>1 448 155,00</t>
  </si>
  <si>
    <t>112 000,00</t>
  </si>
  <si>
    <t>1 560 155,00</t>
  </si>
  <si>
    <t>1 391 155,00</t>
  </si>
  <si>
    <t>1 503 155,00</t>
  </si>
  <si>
    <t>90003</t>
  </si>
  <si>
    <t>Oczyszczanie miast i wsi</t>
  </si>
  <si>
    <t>315 000,00</t>
  </si>
  <si>
    <t>90004</t>
  </si>
  <si>
    <t>Utrzymanie zieleni w miastach i gminach</t>
  </si>
  <si>
    <t>88 843,00</t>
  </si>
  <si>
    <t>46 343,00</t>
  </si>
  <si>
    <t>40 500,00</t>
  </si>
  <si>
    <t>90013</t>
  </si>
  <si>
    <t>95 000,00</t>
  </si>
  <si>
    <t>90015</t>
  </si>
  <si>
    <t>Oświetlenie ulic, placów i dróg</t>
  </si>
  <si>
    <t>846 617,00</t>
  </si>
  <si>
    <t>550 000,00</t>
  </si>
  <si>
    <t>296 617,00</t>
  </si>
  <si>
    <t>90019</t>
  </si>
  <si>
    <t>Wpływy i wydatki związane z gromadzeniem środków z opłat i kar za korzystanie ze środowiska</t>
  </si>
  <si>
    <t>2 306 269,00</t>
  </si>
  <si>
    <t>1 544,00</t>
  </si>
  <si>
    <t>2 307 813,00</t>
  </si>
  <si>
    <t>26 000,00</t>
  </si>
  <si>
    <t>1 000 000,00</t>
  </si>
  <si>
    <t>1 278 269,00</t>
  </si>
  <si>
    <t>1 279 813,00</t>
  </si>
  <si>
    <t>2 926 712,05</t>
  </si>
  <si>
    <t>2 931 712,05</t>
  </si>
  <si>
    <t>92105</t>
  </si>
  <si>
    <t>Pozostałe zadania w zakresie kultury</t>
  </si>
  <si>
    <t>2 135 995,02</t>
  </si>
  <si>
    <t>2480</t>
  </si>
  <si>
    <t>609 800,00</t>
  </si>
  <si>
    <t>570,00</t>
  </si>
  <si>
    <t>81,00</t>
  </si>
  <si>
    <t>3 289,00</t>
  </si>
  <si>
    <t>52 803,00</t>
  </si>
  <si>
    <t>44 584,02</t>
  </si>
  <si>
    <t>12 330,00</t>
  </si>
  <si>
    <t>1 325,00</t>
  </si>
  <si>
    <t>832 435,00</t>
  </si>
  <si>
    <t>532 778,00</t>
  </si>
  <si>
    <t>Dotacje celowe z budżetu na finansowanie lub dofinansowanie kosztów realizacji inwestycji i zakupów inwestycyjnych innych jednostek sektora finansów publicznych</t>
  </si>
  <si>
    <t>92116</t>
  </si>
  <si>
    <t>286 179,00</t>
  </si>
  <si>
    <t>286 000,00</t>
  </si>
  <si>
    <t>179,00</t>
  </si>
  <si>
    <t>92118</t>
  </si>
  <si>
    <t>365 500,00</t>
  </si>
  <si>
    <t>92120</t>
  </si>
  <si>
    <t>2720</t>
  </si>
  <si>
    <t>Dotacje celowe z budżetu na finansowanie lub dofinansowanie prac remontowych i konserwatorskich obiektów zabytkowych przekazane jednostkom niezaliczanym do sektora finansów publicznych</t>
  </si>
  <si>
    <t>67 038,03</t>
  </si>
  <si>
    <t>72 038,03</t>
  </si>
  <si>
    <t>42 352,03</t>
  </si>
  <si>
    <t>15 286,00</t>
  </si>
  <si>
    <t>7 500,00</t>
  </si>
  <si>
    <t>12 500,00</t>
  </si>
  <si>
    <t>Kultura fizyczna</t>
  </si>
  <si>
    <t>432 718,00</t>
  </si>
  <si>
    <t>437 718,00</t>
  </si>
  <si>
    <t>Obiekty sportowe</t>
  </si>
  <si>
    <t>161 750,00</t>
  </si>
  <si>
    <t>1 400,00</t>
  </si>
  <si>
    <t>18 150,00</t>
  </si>
  <si>
    <t>200,00</t>
  </si>
  <si>
    <t>18 000,00</t>
  </si>
  <si>
    <t>270 968,00</t>
  </si>
  <si>
    <t>275 968,00</t>
  </si>
  <si>
    <t>170 000,00</t>
  </si>
  <si>
    <t>49 568,00</t>
  </si>
  <si>
    <t>13 400,00</t>
  </si>
  <si>
    <t>11 000,00</t>
  </si>
  <si>
    <t>49 394 299,02</t>
  </si>
  <si>
    <t>50 789,00</t>
  </si>
  <si>
    <t>49 445 088,02</t>
  </si>
  <si>
    <t>Załącznik Nr 1 do Uchwały Nr XLIII/321/2014
Rady Miejskiej w Rogoźnie
z dnia 26 marca 2014 roku</t>
  </si>
  <si>
    <t>20 500,00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</si>
  <si>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</si>
  <si>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</si>
  <si>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0690</t>
  </si>
  <si>
    <t>Wpływy z różnych opłat</t>
  </si>
  <si>
    <t>0490</t>
  </si>
  <si>
    <t>Wpływy z innych lokalnych opłat pobieranych przez jednostki samorządu terytorialnego na podstawie odrębnych ustaw</t>
  </si>
  <si>
    <t>6298</t>
  </si>
  <si>
    <t>Środki na dofinansowanie własnych inwestycji gmin (związków gmin), powiatów (związków powiatów), samorządów województw, pozyskane z innych źródeł</t>
  </si>
  <si>
    <t>1 034 743,00</t>
  </si>
  <si>
    <t>0470</t>
  </si>
  <si>
    <t>Wpływy z opłat za trwały zarząd, użytkowanie, służebność i użytkowanie wieczyste nieruchomości</t>
  </si>
  <si>
    <t>125 400,00</t>
  </si>
  <si>
    <t>280 000,00</t>
  </si>
  <si>
    <t>0760</t>
  </si>
  <si>
    <t>Wpływy z tytułu przekształcenia prawa użytkowania wieczystego przysługującego osobom fizycznym w prawo własności</t>
  </si>
  <si>
    <t>4 500,00</t>
  </si>
  <si>
    <t>0770</t>
  </si>
  <si>
    <t>Wpłaty z tytułu odpłatnego nabycia prawa własności oraz prawa użytkowania wieczystego nieruchomości</t>
  </si>
  <si>
    <t>600 900,00</t>
  </si>
  <si>
    <t>0910</t>
  </si>
  <si>
    <t>Odsetki od nieterminowych wpłat z tytułu podatków i opłat</t>
  </si>
  <si>
    <t>0920</t>
  </si>
  <si>
    <t>Pozostałe odsetki</t>
  </si>
  <si>
    <t>0970</t>
  </si>
  <si>
    <t>Wpływy z różnych dochodów</t>
  </si>
  <si>
    <t>8 943,00</t>
  </si>
  <si>
    <t>2700</t>
  </si>
  <si>
    <t>Środki na dofinansowanie własnych zadań bieżących gmin (związków gmin), powiatów (związków powiatów), samorządów województw, pozyskane z innych źródeł</t>
  </si>
  <si>
    <t>124 061,00</t>
  </si>
  <si>
    <t>2010</t>
  </si>
  <si>
    <t>0570</t>
  </si>
  <si>
    <t>Grzywny, mandaty i inne kary pieniężne od osób fizycznych</t>
  </si>
  <si>
    <t>756</t>
  </si>
  <si>
    <t>Dochody od osób prawnych, od osób fizycznych i od innych jednostek nieposiadających osobowości prawnej oraz wydatki związane z ich poborem</t>
  </si>
  <si>
    <t>18 543 925,00</t>
  </si>
  <si>
    <t>75601</t>
  </si>
  <si>
    <t>Wpływy z podatku dochodowego od osób fizycznych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</si>
  <si>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</si>
  <si>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</si>
  <si>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</si>
  <si>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</si>
  <si>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5 353 305,00</t>
  </si>
  <si>
    <t>0310</t>
  </si>
  <si>
    <t>4 538 542,00</t>
  </si>
  <si>
    <t>0320</t>
  </si>
  <si>
    <t>Podatek rolny</t>
  </si>
  <si>
    <t>108 067,00</t>
  </si>
  <si>
    <t>0330</t>
  </si>
  <si>
    <t>Podatek leśny</t>
  </si>
  <si>
    <t>116 056,00</t>
  </si>
  <si>
    <t>0340</t>
  </si>
  <si>
    <t>Podatek od środków transportowych</t>
  </si>
  <si>
    <t>26 240,00</t>
  </si>
  <si>
    <t>0500</t>
  </si>
  <si>
    <t>Podatek od czynności cywilnoprawnych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</si>
  <si>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</si>
  <si>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</si>
  <si>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</si>
  <si>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</si>
  <si>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</si>
  <si>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4 673 774,00</t>
  </si>
  <si>
    <t>3 147 626,00</t>
  </si>
  <si>
    <t>681 053,00</t>
  </si>
  <si>
    <t>6 163,00</t>
  </si>
  <si>
    <t>319 707,00</t>
  </si>
  <si>
    <t>0360</t>
  </si>
  <si>
    <t>Podatek od spadków i darowizn</t>
  </si>
  <si>
    <t>66 625,00</t>
  </si>
  <si>
    <t>0430</t>
  </si>
  <si>
    <t>Wpływy z opłaty targowej</t>
  </si>
  <si>
    <t>93 600,00</t>
  </si>
  <si>
    <t>310 000,00</t>
  </si>
  <si>
    <t>75618</t>
  </si>
  <si>
    <t>357 000,00</t>
  </si>
  <si>
    <t>0410</t>
  </si>
  <si>
    <t>Wpływy z opłaty skarbowej</t>
  </si>
  <si>
    <t>47 000,00</t>
  </si>
  <si>
    <t>0480</t>
  </si>
  <si>
    <t>Wpływy z opłat za zezwolenia na sprzedaż alkoholu</t>
  </si>
  <si>
    <t>290 000,00</t>
  </si>
  <si>
    <t>75621</t>
  </si>
  <si>
    <t>Udziały gmin w podatkach stanowiących dochód budżetu państwa</t>
  </si>
  <si>
    <t>8 117 846,00</t>
  </si>
  <si>
    <t>0010</t>
  </si>
  <si>
    <t>Podatek dochodowy od osób fizycznych</t>
  </si>
  <si>
    <t>7 117 846,00</t>
  </si>
  <si>
    <t>0020</t>
  </si>
  <si>
    <t>Podatek dochodowy od osób prawnych</t>
  </si>
  <si>
    <t>15 927 341,00</t>
  </si>
  <si>
    <t>- 175 491,00</t>
  </si>
  <si>
    <t>15 751 850,00</t>
  </si>
  <si>
    <t>75801</t>
  </si>
  <si>
    <t>Część oświatowa subwencji ogólnej dla jednostek samorządu terytorialnego</t>
  </si>
  <si>
    <t>12 355 097,00</t>
  </si>
  <si>
    <t>- 190 491,00</t>
  </si>
  <si>
    <t>12 164 606,00</t>
  </si>
  <si>
    <t>2920</t>
  </si>
  <si>
    <t>Subwencje ogólne z budżetu państwa</t>
  </si>
  <si>
    <t>75807</t>
  </si>
  <si>
    <t>Część wyrównawcza subwencji ogólnej dla gmin</t>
  </si>
  <si>
    <t>3 237 289,00</t>
  </si>
  <si>
    <t>75814</t>
  </si>
  <si>
    <t>Różne rozliczenia finansowe</t>
  </si>
  <si>
    <t>115 000,00</t>
  </si>
  <si>
    <t>75831</t>
  </si>
  <si>
    <t>Część równoważąca subwencji ogólnej dla gmin</t>
  </si>
  <si>
    <t>234 955,00</t>
  </si>
  <si>
    <t>1 501 529,00</t>
  </si>
  <si>
    <t>- 11 677,00</t>
  </si>
  <si>
    <t>1 489 852,00</t>
  </si>
  <si>
    <t>19 935,00</t>
  </si>
  <si>
    <t>29 935,00</t>
  </si>
  <si>
    <t>204 154,00</t>
  </si>
  <si>
    <t>2030</t>
  </si>
  <si>
    <t>933 440,00</t>
  </si>
  <si>
    <t>- 21 677,00</t>
  </si>
  <si>
    <t>911 763,00</t>
  </si>
  <si>
    <t>87 000,00</t>
  </si>
  <si>
    <t>1 440,00</t>
  </si>
  <si>
    <t>0830</t>
  </si>
  <si>
    <t>Wpływy z usług</t>
  </si>
  <si>
    <t>258 000,00</t>
  </si>
  <si>
    <t>587 000,00</t>
  </si>
  <si>
    <t>565 323,00</t>
  </si>
  <si>
    <t>342 000,00</t>
  </si>
  <si>
    <t>306 000,00</t>
  </si>
  <si>
    <t>6 360 911,00</t>
  </si>
  <si>
    <t>6 486 868,00</t>
  </si>
  <si>
    <t>5 834 390,00</t>
  </si>
  <si>
    <t>5 835 290,00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</si>
  <si>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</si>
  <si>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</si>
  <si>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5 768 150,00</t>
  </si>
  <si>
    <t>Dochody jednostek samorządu terytorialnego związane z realizacją zadań z zakresu administracji rządowej oraz innych zadań zleconych ustawami</t>
  </si>
  <si>
    <t>59 640,00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</si>
  <si>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</si>
  <si>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16 198,00</t>
  </si>
  <si>
    <t>17 557,00</t>
  </si>
  <si>
    <t>90 328,00</t>
  </si>
  <si>
    <t>130 328,00</t>
  </si>
  <si>
    <t>11 210,00</t>
  </si>
  <si>
    <t>112 976,00</t>
  </si>
  <si>
    <t>113 433,00</t>
  </si>
  <si>
    <t>69 490,00</t>
  </si>
  <si>
    <t>31 000,00</t>
  </si>
  <si>
    <t>190,00</t>
  </si>
  <si>
    <t>29 198,00</t>
  </si>
  <si>
    <t>113 248,00</t>
  </si>
  <si>
    <t>62 600,00</t>
  </si>
  <si>
    <t>21 450,00</t>
  </si>
  <si>
    <t>4 558 640,00</t>
  </si>
  <si>
    <t>4 670 640,00</t>
  </si>
  <si>
    <t>1 894 040,00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</si>
  <si>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</si>
  <si>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</si>
  <si>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1 449 600,00</t>
  </si>
  <si>
    <t>1 561 600,00</t>
  </si>
  <si>
    <t>1 444 000,00</t>
  </si>
  <si>
    <t>1 556 000,00</t>
  </si>
  <si>
    <t>215 000,00</t>
  </si>
  <si>
    <t>634 286,00</t>
  </si>
  <si>
    <t>629 286,00</t>
  </si>
  <si>
    <t>49 798 849,00</t>
  </si>
  <si>
    <t>49 849 638,00</t>
  </si>
  <si>
    <t>Zmiany w planie wydatków Gminy Rogoźno na 2014 rok</t>
  </si>
  <si>
    <t>Zmiany w planie dochodów Gminy Rogoźno na 2014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</si>
</sst>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_-* #,##0.00\ _z_ł_-;\-* #,##0.00\ _z_ł_-;_-* \-??\ _z_ł_-;_-@_-"/>
    <numFmt numFmtId="168" formatCode="???.??0\,00"/>
    <numFmt numFmtId="169" formatCode="0000"/>
    <numFmt numFmtId="170" formatCode="?"/>
    <numFmt numFmtId="171" formatCode="??.??0\,00"/>
    <numFmt numFmtId="172" formatCode="?.??0\,00"/>
  </numFmts>
  <fonts count="6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9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9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b/>
      <sz val="8"/>
      <name val="Arial CE"/>
      <charset val="238"/>
    </font>
    <font>
      <b/>
      <sz val="12"/>
      <name val="Arial CE"/>
      <family val="2"/>
      <charset val="238"/>
    </font>
    <font>
      <sz val="9"/>
      <name val="Arial"/>
      <family val="2"/>
      <charset val="1"/>
    </font>
    <font>
      <b/>
      <sz val="9"/>
      <name val="Arial"/>
      <family val="2"/>
      <charset val="238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b/>
      <i/>
      <sz val="9"/>
      <name val="Arial CE"/>
      <charset val="238"/>
    </font>
    <font>
      <i/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sz val="9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5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0" fontId="19" fillId="6" borderId="0" applyNumberFormat="0" applyBorder="0" applyAlignment="0" applyProtection="0"/>
    <xf numFmtId="0" fontId="20" fillId="0" borderId="0"/>
    <xf numFmtId="0" fontId="21" fillId="0" borderId="0"/>
    <xf numFmtId="0" fontId="19" fillId="0" borderId="0"/>
    <xf numFmtId="0" fontId="22" fillId="0" borderId="0" applyNumberFormat="0" applyFill="0" applyBorder="0" applyAlignment="0" applyProtection="0">
      <alignment vertical="top"/>
    </xf>
    <xf numFmtId="0" fontId="22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2" fillId="0" borderId="0"/>
    <xf numFmtId="0" fontId="2" fillId="0" borderId="0"/>
    <xf numFmtId="167" fontId="21" fillId="0" borderId="0" applyFill="0" applyBorder="0" applyAlignment="0" applyProtection="0"/>
    <xf numFmtId="0" fontId="2" fillId="0" borderId="0"/>
  </cellStyleXfs>
  <cellXfs count="652">
    <xf numFmtId="0" fontId="0" fillId="0" borderId="0" xfId="0"/>
    <xf numFmtId="0" fontId="1" fillId="0" borderId="0" xfId="1"/>
    <xf numFmtId="0" fontId="3" fillId="0" borderId="0" xfId="2" applyFont="1"/>
    <xf numFmtId="0" fontId="4" fillId="0" borderId="0" xfId="2" applyFont="1" applyAlignment="1"/>
    <xf numFmtId="0" fontId="5" fillId="0" borderId="0" xfId="2" applyFont="1" applyAlignment="1">
      <alignment vertical="top" wrapText="1"/>
    </xf>
    <xf numFmtId="43" fontId="7" fillId="0" borderId="10" xfId="1" applyNumberFormat="1" applyFont="1" applyFill="1" applyBorder="1" applyAlignment="1">
      <alignment horizontal="center" vertical="center" wrapText="1"/>
    </xf>
    <xf numFmtId="43" fontId="7" fillId="0" borderId="11" xfId="1" applyNumberFormat="1" applyFont="1" applyFill="1" applyBorder="1" applyAlignment="1">
      <alignment horizontal="center" vertical="center" wrapText="1"/>
    </xf>
    <xf numFmtId="43" fontId="7" fillId="0" borderId="12" xfId="1" applyNumberFormat="1" applyFont="1" applyFill="1" applyBorder="1" applyAlignment="1">
      <alignment horizontal="center" vertical="center" wrapText="1"/>
    </xf>
    <xf numFmtId="4" fontId="8" fillId="0" borderId="10" xfId="1" applyNumberFormat="1" applyFont="1" applyFill="1" applyBorder="1" applyAlignment="1">
      <alignment horizontal="center" vertical="top" wrapText="1"/>
    </xf>
    <xf numFmtId="4" fontId="8" fillId="0" borderId="11" xfId="1" applyNumberFormat="1" applyFont="1" applyFill="1" applyBorder="1" applyAlignment="1">
      <alignment horizontal="center" vertical="top" wrapText="1"/>
    </xf>
    <xf numFmtId="0" fontId="9" fillId="2" borderId="13" xfId="1" applyFont="1" applyFill="1" applyBorder="1" applyAlignment="1">
      <alignment horizontal="center" vertical="top" wrapText="1"/>
    </xf>
    <xf numFmtId="0" fontId="10" fillId="2" borderId="14" xfId="1" applyFont="1" applyFill="1" applyBorder="1" applyAlignment="1">
      <alignment horizontal="center" vertical="top" wrapText="1"/>
    </xf>
    <xf numFmtId="0" fontId="9" fillId="2" borderId="15" xfId="1" applyFont="1" applyFill="1" applyBorder="1" applyAlignment="1">
      <alignment vertical="top" wrapText="1"/>
    </xf>
    <xf numFmtId="4" fontId="9" fillId="2" borderId="16" xfId="1" applyNumberFormat="1" applyFont="1" applyFill="1" applyBorder="1" applyAlignment="1">
      <alignment horizontal="right" vertical="top" wrapText="1"/>
    </xf>
    <xf numFmtId="4" fontId="9" fillId="2" borderId="4" xfId="1" applyNumberFormat="1" applyFont="1" applyFill="1" applyBorder="1" applyAlignment="1">
      <alignment horizontal="right" vertical="top" wrapText="1"/>
    </xf>
    <xf numFmtId="4" fontId="9" fillId="2" borderId="5" xfId="1" applyNumberFormat="1" applyFont="1" applyFill="1" applyBorder="1" applyAlignment="1">
      <alignment horizontal="right" vertical="top" wrapText="1"/>
    </xf>
    <xf numFmtId="4" fontId="9" fillId="2" borderId="17" xfId="1" applyNumberFormat="1" applyFont="1" applyFill="1" applyBorder="1" applyAlignment="1">
      <alignment horizontal="right" vertical="top" wrapText="1"/>
    </xf>
    <xf numFmtId="4" fontId="11" fillId="2" borderId="4" xfId="1" applyNumberFormat="1" applyFont="1" applyFill="1" applyBorder="1" applyAlignment="1">
      <alignment horizontal="right" vertical="top" wrapText="1"/>
    </xf>
    <xf numFmtId="4" fontId="11" fillId="2" borderId="5" xfId="1" applyNumberFormat="1" applyFont="1" applyFill="1" applyBorder="1" applyAlignment="1">
      <alignment horizontal="right" vertical="top" wrapText="1"/>
    </xf>
    <xf numFmtId="0" fontId="10" fillId="0" borderId="18" xfId="1" applyFont="1" applyBorder="1" applyAlignment="1">
      <alignment horizontal="center" vertical="top" wrapText="1"/>
    </xf>
    <xf numFmtId="0" fontId="12" fillId="3" borderId="15" xfId="1" applyFont="1" applyFill="1" applyBorder="1" applyAlignment="1">
      <alignment horizontal="center" vertical="top" wrapText="1"/>
    </xf>
    <xf numFmtId="0" fontId="10" fillId="3" borderId="15" xfId="1" applyFont="1" applyFill="1" applyBorder="1" applyAlignment="1">
      <alignment horizontal="center" vertical="top" wrapText="1"/>
    </xf>
    <xf numFmtId="0" fontId="12" fillId="3" borderId="15" xfId="1" applyFont="1" applyFill="1" applyBorder="1" applyAlignment="1">
      <alignment vertical="top" wrapText="1"/>
    </xf>
    <xf numFmtId="4" fontId="12" fillId="3" borderId="16" xfId="1" applyNumberFormat="1" applyFont="1" applyFill="1" applyBorder="1" applyAlignment="1">
      <alignment horizontal="right" vertical="top" wrapText="1"/>
    </xf>
    <xf numFmtId="4" fontId="12" fillId="3" borderId="19" xfId="1" applyNumberFormat="1" applyFont="1" applyFill="1" applyBorder="1" applyAlignment="1">
      <alignment horizontal="right" vertical="top" wrapText="1"/>
    </xf>
    <xf numFmtId="4" fontId="12" fillId="3" borderId="17" xfId="1" applyNumberFormat="1" applyFont="1" applyFill="1" applyBorder="1" applyAlignment="1">
      <alignment horizontal="right" vertical="top" wrapText="1"/>
    </xf>
    <xf numFmtId="4" fontId="13" fillId="3" borderId="16" xfId="1" applyNumberFormat="1" applyFont="1" applyFill="1" applyBorder="1" applyAlignment="1">
      <alignment horizontal="right" vertical="top" wrapText="1"/>
    </xf>
    <xf numFmtId="4" fontId="13" fillId="3" borderId="19" xfId="1" applyNumberFormat="1" applyFont="1" applyFill="1" applyBorder="1" applyAlignment="1">
      <alignment horizontal="right" vertical="top" wrapText="1"/>
    </xf>
    <xf numFmtId="0" fontId="10" fillId="0" borderId="20" xfId="1" applyFont="1" applyBorder="1" applyAlignment="1">
      <alignment horizontal="center" vertical="top" wrapText="1"/>
    </xf>
    <xf numFmtId="0" fontId="10" fillId="0" borderId="21" xfId="1" applyFont="1" applyBorder="1" applyAlignment="1">
      <alignment horizontal="center" vertical="top" wrapText="1"/>
    </xf>
    <xf numFmtId="0" fontId="13" fillId="0" borderId="15" xfId="1" applyFont="1" applyBorder="1" applyAlignment="1">
      <alignment horizontal="center" vertical="top" wrapText="1"/>
    </xf>
    <xf numFmtId="0" fontId="13" fillId="0" borderId="15" xfId="1" applyFont="1" applyBorder="1" applyAlignment="1">
      <alignment vertical="top" wrapText="1"/>
    </xf>
    <xf numFmtId="4" fontId="13" fillId="0" borderId="16" xfId="1" applyNumberFormat="1" applyFont="1" applyBorder="1" applyAlignment="1">
      <alignment horizontal="right" vertical="top" wrapText="1"/>
    </xf>
    <xf numFmtId="4" fontId="13" fillId="0" borderId="19" xfId="1" applyNumberFormat="1" applyFont="1" applyBorder="1" applyAlignment="1">
      <alignment horizontal="right" vertical="top" wrapText="1"/>
    </xf>
    <xf numFmtId="4" fontId="13" fillId="0" borderId="17" xfId="1" applyNumberFormat="1" applyFont="1" applyBorder="1" applyAlignment="1">
      <alignment horizontal="right" vertical="top" wrapText="1"/>
    </xf>
    <xf numFmtId="4" fontId="14" fillId="0" borderId="22" xfId="1" applyNumberFormat="1" applyFont="1" applyBorder="1" applyAlignment="1">
      <alignment vertical="top"/>
    </xf>
    <xf numFmtId="4" fontId="14" fillId="0" borderId="23" xfId="1" applyNumberFormat="1" applyFont="1" applyBorder="1" applyAlignment="1">
      <alignment vertical="top"/>
    </xf>
    <xf numFmtId="0" fontId="10" fillId="0" borderId="24" xfId="1" applyFont="1" applyBorder="1" applyAlignment="1">
      <alignment horizontal="center" vertical="top" wrapText="1"/>
    </xf>
    <xf numFmtId="4" fontId="13" fillId="0" borderId="24" xfId="1" applyNumberFormat="1" applyFont="1" applyBorder="1" applyAlignment="1">
      <alignment horizontal="right" vertical="top" wrapText="1"/>
    </xf>
    <xf numFmtId="4" fontId="13" fillId="0" borderId="25" xfId="1" applyNumberFormat="1" applyFont="1" applyBorder="1" applyAlignment="1">
      <alignment horizontal="right" vertical="top" wrapText="1"/>
    </xf>
    <xf numFmtId="4" fontId="15" fillId="0" borderId="22" xfId="1" applyNumberFormat="1" applyFont="1" applyBorder="1" applyAlignment="1">
      <alignment vertical="top"/>
    </xf>
    <xf numFmtId="4" fontId="15" fillId="0" borderId="23" xfId="1" applyNumberFormat="1" applyFont="1" applyBorder="1" applyAlignment="1">
      <alignment vertical="top"/>
    </xf>
    <xf numFmtId="0" fontId="10" fillId="0" borderId="26" xfId="1" applyFont="1" applyBorder="1" applyAlignment="1">
      <alignment horizontal="center" vertical="top" wrapText="1"/>
    </xf>
    <xf numFmtId="4" fontId="9" fillId="2" borderId="19" xfId="1" applyNumberFormat="1" applyFont="1" applyFill="1" applyBorder="1" applyAlignment="1">
      <alignment horizontal="right" vertical="top" wrapText="1"/>
    </xf>
    <xf numFmtId="4" fontId="11" fillId="2" borderId="16" xfId="1" applyNumberFormat="1" applyFont="1" applyFill="1" applyBorder="1" applyAlignment="1">
      <alignment horizontal="right" vertical="top" wrapText="1"/>
    </xf>
    <xf numFmtId="4" fontId="11" fillId="2" borderId="19" xfId="1" applyNumberFormat="1" applyFont="1" applyFill="1" applyBorder="1" applyAlignment="1">
      <alignment horizontal="right" vertical="top" wrapText="1"/>
    </xf>
    <xf numFmtId="0" fontId="12" fillId="4" borderId="15" xfId="1" applyFont="1" applyFill="1" applyBorder="1" applyAlignment="1">
      <alignment horizontal="center" vertical="top" wrapText="1"/>
    </xf>
    <xf numFmtId="0" fontId="10" fillId="4" borderId="15" xfId="1" applyFont="1" applyFill="1" applyBorder="1" applyAlignment="1">
      <alignment horizontal="center" vertical="top" wrapText="1"/>
    </xf>
    <xf numFmtId="0" fontId="16" fillId="4" borderId="15" xfId="1" applyFont="1" applyFill="1" applyBorder="1" applyAlignment="1">
      <alignment vertical="top" wrapText="1"/>
    </xf>
    <xf numFmtId="4" fontId="12" fillId="4" borderId="16" xfId="1" applyNumberFormat="1" applyFont="1" applyFill="1" applyBorder="1" applyAlignment="1">
      <alignment horizontal="right" vertical="top" wrapText="1"/>
    </xf>
    <xf numFmtId="4" fontId="12" fillId="4" borderId="19" xfId="1" applyNumberFormat="1" applyFont="1" applyFill="1" applyBorder="1" applyAlignment="1">
      <alignment horizontal="right" vertical="top" wrapText="1"/>
    </xf>
    <xf numFmtId="4" fontId="12" fillId="4" borderId="17" xfId="1" applyNumberFormat="1" applyFont="1" applyFill="1" applyBorder="1" applyAlignment="1">
      <alignment horizontal="right" vertical="top" wrapText="1"/>
    </xf>
    <xf numFmtId="4" fontId="13" fillId="4" borderId="16" xfId="1" applyNumberFormat="1" applyFont="1" applyFill="1" applyBorder="1" applyAlignment="1">
      <alignment horizontal="right" vertical="top" wrapText="1"/>
    </xf>
    <xf numFmtId="4" fontId="13" fillId="4" borderId="19" xfId="1" applyNumberFormat="1" applyFont="1" applyFill="1" applyBorder="1" applyAlignment="1">
      <alignment horizontal="right" vertical="top" wrapText="1"/>
    </xf>
    <xf numFmtId="4" fontId="12" fillId="0" borderId="16" xfId="1" applyNumberFormat="1" applyFont="1" applyBorder="1" applyAlignment="1">
      <alignment horizontal="right" vertical="top" wrapText="1"/>
    </xf>
    <xf numFmtId="4" fontId="12" fillId="0" borderId="19" xfId="1" applyNumberFormat="1" applyFont="1" applyBorder="1" applyAlignment="1">
      <alignment horizontal="right" vertical="top" wrapText="1"/>
    </xf>
    <xf numFmtId="4" fontId="10" fillId="0" borderId="17" xfId="1" applyNumberFormat="1" applyFont="1" applyBorder="1" applyAlignment="1">
      <alignment horizontal="right" vertical="top" wrapText="1"/>
    </xf>
    <xf numFmtId="0" fontId="10" fillId="2" borderId="15" xfId="1" applyFont="1" applyFill="1" applyBorder="1" applyAlignment="1">
      <alignment horizontal="center" vertical="top" wrapText="1"/>
    </xf>
    <xf numFmtId="4" fontId="9" fillId="2" borderId="23" xfId="1" applyNumberFormat="1" applyFont="1" applyFill="1" applyBorder="1" applyAlignment="1">
      <alignment horizontal="right" vertical="top" wrapText="1"/>
    </xf>
    <xf numFmtId="4" fontId="9" fillId="2" borderId="15" xfId="1" applyNumberFormat="1" applyFont="1" applyFill="1" applyBorder="1" applyAlignment="1">
      <alignment horizontal="right" vertical="top" wrapText="1"/>
    </xf>
    <xf numFmtId="4" fontId="12" fillId="3" borderId="16" xfId="3" applyNumberFormat="1" applyFont="1" applyFill="1" applyBorder="1" applyAlignment="1">
      <alignment horizontal="right" vertical="top" wrapText="1"/>
    </xf>
    <xf numFmtId="4" fontId="12" fillId="3" borderId="19" xfId="3" applyNumberFormat="1" applyFont="1" applyFill="1" applyBorder="1" applyAlignment="1">
      <alignment horizontal="right" vertical="top" wrapText="1"/>
    </xf>
    <xf numFmtId="0" fontId="10" fillId="0" borderId="20" xfId="1" applyFont="1" applyBorder="1" applyAlignment="1">
      <alignment vertical="top" wrapText="1"/>
    </xf>
    <xf numFmtId="0" fontId="13" fillId="0" borderId="22" xfId="1" applyFont="1" applyBorder="1" applyAlignment="1">
      <alignment horizontal="center" vertical="top" wrapText="1"/>
    </xf>
    <xf numFmtId="0" fontId="13" fillId="0" borderId="14" xfId="1" applyFont="1" applyBorder="1" applyAlignment="1">
      <alignment vertical="top" wrapText="1"/>
    </xf>
    <xf numFmtId="4" fontId="13" fillId="0" borderId="13" xfId="1" applyNumberFormat="1" applyFont="1" applyBorder="1" applyAlignment="1">
      <alignment horizontal="right" vertical="top" wrapText="1"/>
    </xf>
    <xf numFmtId="0" fontId="12" fillId="3" borderId="22" xfId="1" applyFont="1" applyFill="1" applyBorder="1" applyAlignment="1">
      <alignment horizontal="center" vertical="top" wrapText="1"/>
    </xf>
    <xf numFmtId="0" fontId="10" fillId="3" borderId="14" xfId="1" applyFont="1" applyFill="1" applyBorder="1" applyAlignment="1">
      <alignment horizontal="center" vertical="top" wrapText="1"/>
    </xf>
    <xf numFmtId="0" fontId="12" fillId="3" borderId="14" xfId="1" applyFont="1" applyFill="1" applyBorder="1" applyAlignment="1">
      <alignment vertical="top" wrapText="1"/>
    </xf>
    <xf numFmtId="4" fontId="12" fillId="3" borderId="22" xfId="1" applyNumberFormat="1" applyFont="1" applyFill="1" applyBorder="1" applyAlignment="1">
      <alignment horizontal="right" vertical="top" wrapText="1"/>
    </xf>
    <xf numFmtId="4" fontId="12" fillId="3" borderId="23" xfId="1" applyNumberFormat="1" applyFont="1" applyFill="1" applyBorder="1" applyAlignment="1">
      <alignment horizontal="right" vertical="top" wrapText="1"/>
    </xf>
    <xf numFmtId="4" fontId="12" fillId="3" borderId="13" xfId="1" applyNumberFormat="1" applyFont="1" applyFill="1" applyBorder="1" applyAlignment="1">
      <alignment horizontal="right" vertical="top" wrapText="1"/>
    </xf>
    <xf numFmtId="4" fontId="13" fillId="3" borderId="22" xfId="1" applyNumberFormat="1" applyFont="1" applyFill="1" applyBorder="1" applyAlignment="1">
      <alignment horizontal="right" vertical="top" wrapText="1"/>
    </xf>
    <xf numFmtId="4" fontId="13" fillId="3" borderId="23" xfId="1" applyNumberFormat="1" applyFont="1" applyFill="1" applyBorder="1" applyAlignment="1">
      <alignment horizontal="right" vertical="top" wrapText="1"/>
    </xf>
    <xf numFmtId="0" fontId="10" fillId="0" borderId="16" xfId="1" applyFont="1" applyBorder="1" applyAlignment="1">
      <alignment horizontal="center" vertical="top" wrapText="1"/>
    </xf>
    <xf numFmtId="0" fontId="13" fillId="5" borderId="16" xfId="1" applyFont="1" applyFill="1" applyBorder="1" applyAlignment="1">
      <alignment horizontal="center" vertical="top" wrapText="1"/>
    </xf>
    <xf numFmtId="0" fontId="13" fillId="5" borderId="15" xfId="1" applyFont="1" applyFill="1" applyBorder="1" applyAlignment="1">
      <alignment horizontal="center" vertical="top" wrapText="1"/>
    </xf>
    <xf numFmtId="0" fontId="13" fillId="5" borderId="15" xfId="1" applyFont="1" applyFill="1" applyBorder="1" applyAlignment="1">
      <alignment vertical="top" wrapText="1"/>
    </xf>
    <xf numFmtId="4" fontId="13" fillId="5" borderId="16" xfId="1" applyNumberFormat="1" applyFont="1" applyFill="1" applyBorder="1" applyAlignment="1">
      <alignment horizontal="right" vertical="top" wrapText="1"/>
    </xf>
    <xf numFmtId="4" fontId="13" fillId="5" borderId="19" xfId="1" applyNumberFormat="1" applyFont="1" applyFill="1" applyBorder="1" applyAlignment="1">
      <alignment horizontal="right" vertical="top" wrapText="1"/>
    </xf>
    <xf numFmtId="4" fontId="13" fillId="5" borderId="17" xfId="1" applyNumberFormat="1" applyFont="1" applyFill="1" applyBorder="1" applyAlignment="1">
      <alignment horizontal="right" vertical="top" wrapText="1"/>
    </xf>
    <xf numFmtId="4" fontId="13" fillId="5" borderId="22" xfId="1" applyNumberFormat="1" applyFont="1" applyFill="1" applyBorder="1" applyAlignment="1">
      <alignment vertical="top"/>
    </xf>
    <xf numFmtId="4" fontId="13" fillId="5" borderId="23" xfId="1" applyNumberFormat="1" applyFont="1" applyFill="1" applyBorder="1" applyAlignment="1">
      <alignment vertical="top"/>
    </xf>
    <xf numFmtId="0" fontId="13" fillId="0" borderId="21" xfId="1" applyFont="1" applyBorder="1" applyAlignment="1">
      <alignment horizontal="center" vertical="top" wrapText="1"/>
    </xf>
    <xf numFmtId="4" fontId="13" fillId="0" borderId="22" xfId="1" applyNumberFormat="1" applyFont="1" applyBorder="1" applyAlignment="1">
      <alignment vertical="top"/>
    </xf>
    <xf numFmtId="4" fontId="13" fillId="0" borderId="23" xfId="1" applyNumberFormat="1" applyFont="1" applyBorder="1" applyAlignment="1">
      <alignment vertical="top"/>
    </xf>
    <xf numFmtId="0" fontId="13" fillId="0" borderId="16" xfId="1" applyFont="1" applyBorder="1" applyAlignment="1">
      <alignment horizontal="center" vertical="top" wrapText="1"/>
    </xf>
    <xf numFmtId="4" fontId="13" fillId="5" borderId="22" xfId="1" applyNumberFormat="1" applyFont="1" applyFill="1" applyBorder="1" applyAlignment="1">
      <alignment horizontal="right" vertical="top" wrapText="1"/>
    </xf>
    <xf numFmtId="4" fontId="13" fillId="5" borderId="23" xfId="1" applyNumberFormat="1" applyFont="1" applyFill="1" applyBorder="1" applyAlignment="1">
      <alignment horizontal="right" vertical="top" wrapText="1"/>
    </xf>
    <xf numFmtId="0" fontId="1" fillId="0" borderId="27" xfId="1" applyBorder="1" applyAlignment="1">
      <alignment vertical="center"/>
    </xf>
    <xf numFmtId="0" fontId="1" fillId="0" borderId="28" xfId="1" applyBorder="1" applyAlignment="1">
      <alignment vertical="center"/>
    </xf>
    <xf numFmtId="0" fontId="17" fillId="0" borderId="28" xfId="1" applyFont="1" applyBorder="1" applyAlignment="1">
      <alignment horizontal="right" vertical="center"/>
    </xf>
    <xf numFmtId="4" fontId="17" fillId="0" borderId="28" xfId="1" applyNumberFormat="1" applyFont="1" applyBorder="1" applyAlignment="1">
      <alignment vertical="center"/>
    </xf>
    <xf numFmtId="4" fontId="17" fillId="0" borderId="29" xfId="1" applyNumberFormat="1" applyFont="1" applyBorder="1" applyAlignment="1">
      <alignment vertical="center"/>
    </xf>
    <xf numFmtId="4" fontId="17" fillId="0" borderId="27" xfId="1" applyNumberFormat="1" applyFont="1" applyBorder="1" applyAlignment="1">
      <alignment vertical="center"/>
    </xf>
    <xf numFmtId="0" fontId="18" fillId="0" borderId="0" xfId="1" applyFont="1" applyAlignment="1">
      <alignment vertical="top"/>
    </xf>
    <xf numFmtId="0" fontId="18" fillId="0" borderId="0" xfId="1" applyFont="1" applyAlignment="1">
      <alignment vertical="top" wrapText="1"/>
    </xf>
    <xf numFmtId="4" fontId="18" fillId="0" borderId="0" xfId="1" applyNumberFormat="1" applyFont="1" applyAlignment="1">
      <alignment vertical="top"/>
    </xf>
    <xf numFmtId="43" fontId="7" fillId="0" borderId="9" xfId="1" applyNumberFormat="1" applyFont="1" applyFill="1" applyBorder="1" applyAlignment="1">
      <alignment horizontal="center" vertical="center" wrapText="1"/>
    </xf>
    <xf numFmtId="43" fontId="7" fillId="0" borderId="33" xfId="1" applyNumberFormat="1" applyFont="1" applyFill="1" applyBorder="1" applyAlignment="1">
      <alignment horizontal="center" vertical="center" wrapText="1"/>
    </xf>
    <xf numFmtId="43" fontId="7" fillId="0" borderId="34" xfId="1" applyNumberFormat="1" applyFont="1" applyFill="1" applyBorder="1" applyAlignment="1">
      <alignment horizontal="center" vertical="center" wrapText="1"/>
    </xf>
    <xf numFmtId="0" fontId="9" fillId="7" borderId="35" xfId="1" applyFont="1" applyFill="1" applyBorder="1" applyAlignment="1">
      <alignment horizontal="center" vertical="center" wrapText="1"/>
    </xf>
    <xf numFmtId="0" fontId="9" fillId="7" borderId="36" xfId="1" applyFont="1" applyFill="1" applyBorder="1" applyAlignment="1">
      <alignment horizontal="center" vertical="center" wrapText="1"/>
    </xf>
    <xf numFmtId="0" fontId="9" fillId="7" borderId="4" xfId="1" applyFont="1" applyFill="1" applyBorder="1" applyAlignment="1">
      <alignment horizontal="left" vertical="center" wrapText="1"/>
    </xf>
    <xf numFmtId="4" fontId="11" fillId="7" borderId="4" xfId="1" applyNumberFormat="1" applyFont="1" applyFill="1" applyBorder="1" applyAlignment="1">
      <alignment horizontal="right" vertical="top" wrapText="1"/>
    </xf>
    <xf numFmtId="4" fontId="11" fillId="7" borderId="32" xfId="1" applyNumberFormat="1" applyFont="1" applyFill="1" applyBorder="1" applyAlignment="1">
      <alignment horizontal="right" vertical="top" wrapText="1"/>
    </xf>
    <xf numFmtId="4" fontId="11" fillId="7" borderId="7" xfId="1" applyNumberFormat="1" applyFont="1" applyFill="1" applyBorder="1" applyAlignment="1">
      <alignment horizontal="right" vertical="top" wrapText="1"/>
    </xf>
    <xf numFmtId="0" fontId="9" fillId="0" borderId="20" xfId="1" applyFont="1" applyFill="1" applyBorder="1" applyAlignment="1">
      <alignment horizontal="center" vertical="center" wrapText="1"/>
    </xf>
    <xf numFmtId="0" fontId="16" fillId="5" borderId="22" xfId="1" applyFont="1" applyFill="1" applyBorder="1" applyAlignment="1">
      <alignment horizontal="center" vertical="center" wrapText="1"/>
    </xf>
    <xf numFmtId="0" fontId="16" fillId="5" borderId="14" xfId="1" applyFont="1" applyFill="1" applyBorder="1" applyAlignment="1">
      <alignment horizontal="center" vertical="center" wrapText="1"/>
    </xf>
    <xf numFmtId="0" fontId="16" fillId="5" borderId="22" xfId="1" applyFont="1" applyFill="1" applyBorder="1" applyAlignment="1">
      <alignment vertical="center" wrapText="1"/>
    </xf>
    <xf numFmtId="4" fontId="15" fillId="5" borderId="22" xfId="1" applyNumberFormat="1" applyFont="1" applyFill="1" applyBorder="1" applyAlignment="1">
      <alignment horizontal="right" vertical="top" wrapText="1"/>
    </xf>
    <xf numFmtId="4" fontId="15" fillId="5" borderId="23" xfId="1" applyNumberFormat="1" applyFont="1" applyFill="1" applyBorder="1" applyAlignment="1">
      <alignment horizontal="right" vertical="top" wrapText="1"/>
    </xf>
    <xf numFmtId="4" fontId="15" fillId="5" borderId="37" xfId="1" applyNumberFormat="1" applyFont="1" applyFill="1" applyBorder="1" applyAlignment="1">
      <alignment horizontal="right" vertical="top" wrapText="1"/>
    </xf>
    <xf numFmtId="4" fontId="15" fillId="5" borderId="38" xfId="1" applyNumberFormat="1" applyFont="1" applyFill="1" applyBorder="1" applyAlignment="1">
      <alignment horizontal="right" vertical="top" wrapText="1"/>
    </xf>
    <xf numFmtId="0" fontId="16" fillId="0" borderId="26" xfId="1" applyFont="1" applyFill="1" applyBorder="1" applyAlignment="1">
      <alignment horizontal="center" vertical="center" wrapText="1"/>
    </xf>
    <xf numFmtId="0" fontId="16" fillId="0" borderId="22" xfId="1" applyFont="1" applyFill="1" applyBorder="1" applyAlignment="1">
      <alignment horizontal="center" vertical="center" wrapText="1"/>
    </xf>
    <xf numFmtId="0" fontId="13" fillId="0" borderId="22" xfId="1" applyFont="1" applyBorder="1" applyAlignment="1">
      <alignment vertical="top" wrapText="1"/>
    </xf>
    <xf numFmtId="4" fontId="15" fillId="0" borderId="22" xfId="1" applyNumberFormat="1" applyFont="1" applyFill="1" applyBorder="1" applyAlignment="1">
      <alignment horizontal="right" vertical="top" wrapText="1"/>
    </xf>
    <xf numFmtId="4" fontId="15" fillId="0" borderId="23" xfId="1" applyNumberFormat="1" applyFont="1" applyFill="1" applyBorder="1" applyAlignment="1">
      <alignment horizontal="right" vertical="top" wrapText="1"/>
    </xf>
    <xf numFmtId="4" fontId="15" fillId="0" borderId="39" xfId="1" applyNumberFormat="1" applyFont="1" applyFill="1" applyBorder="1" applyAlignment="1">
      <alignment horizontal="center" vertical="top" wrapText="1"/>
    </xf>
    <xf numFmtId="4" fontId="15" fillId="0" borderId="24" xfId="1" applyNumberFormat="1" applyFont="1" applyFill="1" applyBorder="1" applyAlignment="1">
      <alignment horizontal="center" vertical="top" wrapText="1"/>
    </xf>
    <xf numFmtId="4" fontId="15" fillId="0" borderId="40" xfId="1" applyNumberFormat="1" applyFont="1" applyFill="1" applyBorder="1" applyAlignment="1">
      <alignment horizontal="center" vertical="top" wrapText="1"/>
    </xf>
    <xf numFmtId="0" fontId="13" fillId="0" borderId="26" xfId="1" applyFont="1" applyBorder="1" applyAlignment="1">
      <alignment vertical="top" wrapText="1"/>
    </xf>
    <xf numFmtId="4" fontId="15" fillId="0" borderId="25" xfId="1" applyNumberFormat="1" applyFont="1" applyFill="1" applyBorder="1" applyAlignment="1">
      <alignment horizontal="center" vertical="top" wrapText="1"/>
    </xf>
    <xf numFmtId="4" fontId="15" fillId="0" borderId="37" xfId="1" applyNumberFormat="1" applyFont="1" applyFill="1" applyBorder="1" applyAlignment="1">
      <alignment horizontal="right" vertical="top" wrapText="1"/>
    </xf>
    <xf numFmtId="4" fontId="15" fillId="0" borderId="38" xfId="1" applyNumberFormat="1" applyFont="1" applyFill="1" applyBorder="1" applyAlignment="1">
      <alignment horizontal="right" vertical="top" wrapText="1"/>
    </xf>
    <xf numFmtId="0" fontId="16" fillId="5" borderId="22" xfId="1" applyFont="1" applyFill="1" applyBorder="1" applyAlignment="1">
      <alignment horizontal="left" vertical="center" wrapText="1"/>
    </xf>
    <xf numFmtId="4" fontId="15" fillId="0" borderId="39" xfId="1" applyNumberFormat="1" applyFont="1" applyFill="1" applyBorder="1" applyAlignment="1">
      <alignment horizontal="right" vertical="top" wrapText="1"/>
    </xf>
    <xf numFmtId="4" fontId="15" fillId="0" borderId="24" xfId="1" applyNumberFormat="1" applyFont="1" applyFill="1" applyBorder="1" applyAlignment="1">
      <alignment horizontal="right" vertical="top" wrapText="1"/>
    </xf>
    <xf numFmtId="4" fontId="15" fillId="0" borderId="40" xfId="1" applyNumberFormat="1" applyFont="1" applyFill="1" applyBorder="1" applyAlignment="1">
      <alignment horizontal="right" vertical="top" wrapText="1"/>
    </xf>
    <xf numFmtId="4" fontId="15" fillId="0" borderId="25" xfId="1" applyNumberFormat="1" applyFont="1" applyFill="1" applyBorder="1" applyAlignment="1">
      <alignment horizontal="right" vertical="top" wrapText="1"/>
    </xf>
    <xf numFmtId="0" fontId="9" fillId="2" borderId="13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9" fillId="2" borderId="22" xfId="1" applyFont="1" applyFill="1" applyBorder="1" applyAlignment="1">
      <alignment vertical="center" wrapText="1"/>
    </xf>
    <xf numFmtId="4" fontId="11" fillId="2" borderId="14" xfId="1" applyNumberFormat="1" applyFont="1" applyFill="1" applyBorder="1" applyAlignment="1">
      <alignment horizontal="right" vertical="top" wrapText="1"/>
    </xf>
    <xf numFmtId="0" fontId="12" fillId="3" borderId="16" xfId="1" applyFont="1" applyFill="1" applyBorder="1" applyAlignment="1">
      <alignment horizontal="center" vertical="top" wrapText="1"/>
    </xf>
    <xf numFmtId="4" fontId="13" fillId="3" borderId="15" xfId="1" applyNumberFormat="1" applyFont="1" applyFill="1" applyBorder="1" applyAlignment="1">
      <alignment horizontal="right" vertical="top" wrapText="1"/>
    </xf>
    <xf numFmtId="4" fontId="13" fillId="0" borderId="42" xfId="1" applyNumberFormat="1" applyFont="1" applyBorder="1" applyAlignment="1">
      <alignment horizontal="right" vertical="top" wrapText="1"/>
    </xf>
    <xf numFmtId="0" fontId="14" fillId="0" borderId="22" xfId="1" applyFont="1" applyBorder="1" applyAlignment="1">
      <alignment vertical="top"/>
    </xf>
    <xf numFmtId="0" fontId="14" fillId="0" borderId="38" xfId="1" applyFont="1" applyBorder="1" applyAlignment="1">
      <alignment vertical="top"/>
    </xf>
    <xf numFmtId="4" fontId="15" fillId="0" borderId="38" xfId="1" applyNumberFormat="1" applyFont="1" applyBorder="1" applyAlignment="1">
      <alignment vertical="top"/>
    </xf>
    <xf numFmtId="4" fontId="13" fillId="3" borderId="14" xfId="1" applyNumberFormat="1" applyFont="1" applyFill="1" applyBorder="1" applyAlignment="1">
      <alignment horizontal="right" vertical="top" wrapText="1"/>
    </xf>
    <xf numFmtId="4" fontId="13" fillId="3" borderId="15" xfId="3" applyNumberFormat="1" applyFont="1" applyFill="1" applyBorder="1" applyAlignment="1">
      <alignment horizontal="right" vertical="top" wrapText="1"/>
    </xf>
    <xf numFmtId="0" fontId="15" fillId="0" borderId="22" xfId="1" applyFont="1" applyBorder="1" applyAlignment="1">
      <alignment vertical="top"/>
    </xf>
    <xf numFmtId="0" fontId="15" fillId="0" borderId="38" xfId="1" applyFont="1" applyBorder="1" applyAlignment="1">
      <alignment vertical="top"/>
    </xf>
    <xf numFmtId="4" fontId="13" fillId="0" borderId="37" xfId="1" applyNumberFormat="1" applyFont="1" applyBorder="1" applyAlignment="1">
      <alignment horizontal="right" vertical="top" wrapText="1"/>
    </xf>
    <xf numFmtId="0" fontId="25" fillId="0" borderId="28" xfId="1" applyFont="1" applyBorder="1" applyAlignment="1">
      <alignment horizontal="right" vertical="center"/>
    </xf>
    <xf numFmtId="0" fontId="26" fillId="0" borderId="0" xfId="11" applyFont="1"/>
    <xf numFmtId="0" fontId="3" fillId="0" borderId="0" xfId="2" applyFont="1" applyAlignment="1">
      <alignment wrapText="1"/>
    </xf>
    <xf numFmtId="0" fontId="28" fillId="0" borderId="0" xfId="11" applyFont="1"/>
    <xf numFmtId="0" fontId="3" fillId="0" borderId="0" xfId="2" applyFont="1" applyAlignment="1"/>
    <xf numFmtId="0" fontId="27" fillId="0" borderId="0" xfId="11" applyFont="1" applyAlignment="1">
      <alignment horizontal="left"/>
    </xf>
    <xf numFmtId="0" fontId="5" fillId="0" borderId="0" xfId="2" applyFont="1" applyAlignment="1">
      <alignment wrapText="1"/>
    </xf>
    <xf numFmtId="0" fontId="29" fillId="0" borderId="0" xfId="11" applyFont="1" applyAlignment="1">
      <alignment horizontal="center" vertical="center"/>
    </xf>
    <xf numFmtId="0" fontId="30" fillId="0" borderId="0" xfId="11" applyFont="1" applyBorder="1" applyAlignment="1">
      <alignment horizontal="left" wrapText="1"/>
    </xf>
    <xf numFmtId="0" fontId="32" fillId="0" borderId="0" xfId="11" applyFont="1" applyBorder="1" applyAlignment="1">
      <alignment vertical="center"/>
    </xf>
    <xf numFmtId="0" fontId="33" fillId="0" borderId="0" xfId="11" applyFont="1" applyBorder="1" applyAlignment="1">
      <alignment horizontal="right" vertical="center" wrapText="1"/>
    </xf>
    <xf numFmtId="4" fontId="33" fillId="0" borderId="0" xfId="11" applyNumberFormat="1" applyFont="1" applyBorder="1" applyAlignment="1">
      <alignment horizontal="right" vertical="center"/>
    </xf>
    <xf numFmtId="0" fontId="34" fillId="0" borderId="44" xfId="11" applyFont="1" applyBorder="1" applyAlignment="1">
      <alignment horizontal="center" vertical="center"/>
    </xf>
    <xf numFmtId="0" fontId="34" fillId="0" borderId="45" xfId="11" applyFont="1" applyBorder="1" applyAlignment="1">
      <alignment horizontal="center" vertical="center"/>
    </xf>
    <xf numFmtId="0" fontId="35" fillId="0" borderId="46" xfId="11" applyFont="1" applyBorder="1" applyAlignment="1">
      <alignment horizontal="center" vertical="center"/>
    </xf>
    <xf numFmtId="0" fontId="36" fillId="0" borderId="47" xfId="11" applyFont="1" applyBorder="1" applyAlignment="1">
      <alignment horizontal="center" vertical="center"/>
    </xf>
    <xf numFmtId="49" fontId="37" fillId="0" borderId="45" xfId="11" applyNumberFormat="1" applyFont="1" applyBorder="1" applyAlignment="1">
      <alignment horizontal="center" vertical="center" wrapText="1"/>
    </xf>
    <xf numFmtId="0" fontId="37" fillId="0" borderId="45" xfId="11" applyFont="1" applyBorder="1" applyAlignment="1">
      <alignment horizontal="center" vertical="center"/>
    </xf>
    <xf numFmtId="0" fontId="37" fillId="0" borderId="48" xfId="11" applyFont="1" applyBorder="1" applyAlignment="1">
      <alignment horizontal="center" vertical="center" wrapText="1"/>
    </xf>
    <xf numFmtId="0" fontId="36" fillId="0" borderId="49" xfId="11" applyFont="1" applyBorder="1" applyAlignment="1">
      <alignment horizontal="left" vertical="center"/>
    </xf>
    <xf numFmtId="4" fontId="38" fillId="0" borderId="51" xfId="11" applyNumberFormat="1" applyFont="1" applyBorder="1" applyAlignment="1">
      <alignment horizontal="right" vertical="center" wrapText="1"/>
    </xf>
    <xf numFmtId="4" fontId="37" fillId="0" borderId="53" xfId="11" applyNumberFormat="1" applyFont="1" applyBorder="1" applyAlignment="1">
      <alignment vertical="center"/>
    </xf>
    <xf numFmtId="0" fontId="28" fillId="0" borderId="0" xfId="11" applyFont="1" applyAlignment="1">
      <alignment vertical="center"/>
    </xf>
    <xf numFmtId="0" fontId="39" fillId="0" borderId="54" xfId="11" applyFont="1" applyBorder="1" applyAlignment="1">
      <alignment vertical="center" wrapText="1"/>
    </xf>
    <xf numFmtId="4" fontId="39" fillId="0" borderId="56" xfId="11" applyNumberFormat="1" applyFont="1" applyBorder="1" applyAlignment="1">
      <alignment horizontal="right" vertical="center"/>
    </xf>
    <xf numFmtId="4" fontId="39" fillId="0" borderId="57" xfId="11" applyNumberFormat="1" applyFont="1" applyBorder="1" applyAlignment="1">
      <alignment horizontal="right" vertical="center"/>
    </xf>
    <xf numFmtId="164" fontId="40" fillId="8" borderId="58" xfId="11" applyNumberFormat="1" applyFont="1" applyFill="1" applyBorder="1" applyAlignment="1">
      <alignment horizontal="left" vertical="top" wrapText="1"/>
    </xf>
    <xf numFmtId="0" fontId="26" fillId="8" borderId="59" xfId="11" applyFont="1" applyFill="1" applyBorder="1" applyAlignment="1">
      <alignment vertical="top" wrapText="1"/>
    </xf>
    <xf numFmtId="0" fontId="26" fillId="8" borderId="60" xfId="11" applyFont="1" applyFill="1" applyBorder="1" applyAlignment="1">
      <alignment vertical="top" wrapText="1"/>
    </xf>
    <xf numFmtId="0" fontId="40" fillId="8" borderId="61" xfId="11" applyFont="1" applyFill="1" applyBorder="1" applyAlignment="1">
      <alignment horizontal="left" vertical="top" wrapText="1"/>
    </xf>
    <xf numFmtId="4" fontId="40" fillId="8" borderId="59" xfId="11" applyNumberFormat="1" applyFont="1" applyFill="1" applyBorder="1" applyAlignment="1">
      <alignment horizontal="right" vertical="center"/>
    </xf>
    <xf numFmtId="4" fontId="40" fillId="8" borderId="62" xfId="11" applyNumberFormat="1" applyFont="1" applyFill="1" applyBorder="1" applyAlignment="1">
      <alignment horizontal="right" vertical="center"/>
    </xf>
    <xf numFmtId="0" fontId="26" fillId="0" borderId="0" xfId="11" applyFont="1" applyAlignment="1">
      <alignment vertical="top"/>
    </xf>
    <xf numFmtId="0" fontId="26" fillId="0" borderId="63" xfId="11" applyFont="1" applyFill="1" applyBorder="1" applyAlignment="1">
      <alignment vertical="top" wrapText="1"/>
    </xf>
    <xf numFmtId="165" fontId="29" fillId="9" borderId="59" xfId="11" applyNumberFormat="1" applyFont="1" applyFill="1" applyBorder="1" applyAlignment="1">
      <alignment horizontal="left" vertical="top" wrapText="1"/>
    </xf>
    <xf numFmtId="0" fontId="26" fillId="9" borderId="60" xfId="11" applyFont="1" applyFill="1" applyBorder="1" applyAlignment="1">
      <alignment vertical="top" wrapText="1"/>
    </xf>
    <xf numFmtId="0" fontId="29" fillId="9" borderId="61" xfId="11" applyFont="1" applyFill="1" applyBorder="1" applyAlignment="1">
      <alignment horizontal="left" vertical="top" wrapText="1"/>
    </xf>
    <xf numFmtId="4" fontId="29" fillId="9" borderId="59" xfId="11" applyNumberFormat="1" applyFont="1" applyFill="1" applyBorder="1" applyAlignment="1">
      <alignment horizontal="right" vertical="center"/>
    </xf>
    <xf numFmtId="4" fontId="29" fillId="9" borderId="62" xfId="11" applyNumberFormat="1" applyFont="1" applyFill="1" applyBorder="1" applyAlignment="1">
      <alignment horizontal="right" vertical="center"/>
    </xf>
    <xf numFmtId="0" fontId="26" fillId="0" borderId="64" xfId="11" applyFont="1" applyFill="1" applyBorder="1" applyAlignment="1">
      <alignment vertical="top" wrapText="1"/>
    </xf>
    <xf numFmtId="0" fontId="26" fillId="0" borderId="65" xfId="11" applyFont="1" applyBorder="1" applyAlignment="1">
      <alignment vertical="top" wrapText="1"/>
    </xf>
    <xf numFmtId="166" fontId="29" fillId="0" borderId="60" xfId="11" applyNumberFormat="1" applyFont="1" applyBorder="1" applyAlignment="1">
      <alignment horizontal="left" vertical="top" wrapText="1"/>
    </xf>
    <xf numFmtId="0" fontId="29" fillId="0" borderId="61" xfId="11" applyFont="1" applyBorder="1" applyAlignment="1">
      <alignment horizontal="left" vertical="top" wrapText="1"/>
    </xf>
    <xf numFmtId="4" fontId="29" fillId="0" borderId="59" xfId="11" applyNumberFormat="1" applyFont="1" applyBorder="1" applyAlignment="1">
      <alignment horizontal="right" vertical="center"/>
    </xf>
    <xf numFmtId="4" fontId="26" fillId="0" borderId="66" xfId="11" applyNumberFormat="1" applyFont="1" applyBorder="1" applyAlignment="1">
      <alignment vertical="center"/>
    </xf>
    <xf numFmtId="4" fontId="26" fillId="0" borderId="67" xfId="11" applyNumberFormat="1" applyFont="1" applyBorder="1" applyAlignment="1">
      <alignment vertical="center"/>
    </xf>
    <xf numFmtId="0" fontId="26" fillId="9" borderId="68" xfId="11" applyFont="1" applyFill="1" applyBorder="1" applyAlignment="1">
      <alignment vertical="top" wrapText="1"/>
    </xf>
    <xf numFmtId="0" fontId="29" fillId="9" borderId="69" xfId="11" applyFont="1" applyFill="1" applyBorder="1" applyAlignment="1">
      <alignment horizontal="left" vertical="top" wrapText="1"/>
    </xf>
    <xf numFmtId="4" fontId="29" fillId="9" borderId="65" xfId="11" applyNumberFormat="1" applyFont="1" applyFill="1" applyBorder="1" applyAlignment="1">
      <alignment horizontal="right" vertical="center"/>
    </xf>
    <xf numFmtId="4" fontId="29" fillId="9" borderId="70" xfId="11" applyNumberFormat="1" applyFont="1" applyFill="1" applyBorder="1" applyAlignment="1">
      <alignment horizontal="right" vertical="center"/>
    </xf>
    <xf numFmtId="0" fontId="26" fillId="0" borderId="71" xfId="11" applyFont="1" applyFill="1" applyBorder="1" applyAlignment="1">
      <alignment vertical="top" wrapText="1"/>
    </xf>
    <xf numFmtId="0" fontId="26" fillId="0" borderId="72" xfId="11" applyFont="1" applyBorder="1" applyAlignment="1">
      <alignment vertical="top" wrapText="1"/>
    </xf>
    <xf numFmtId="166" fontId="29" fillId="0" borderId="73" xfId="11" applyNumberFormat="1" applyFont="1" applyBorder="1" applyAlignment="1">
      <alignment horizontal="left" vertical="top" wrapText="1"/>
    </xf>
    <xf numFmtId="0" fontId="29" fillId="0" borderId="74" xfId="11" applyFont="1" applyBorder="1" applyAlignment="1">
      <alignment horizontal="left" vertical="top" wrapText="1"/>
    </xf>
    <xf numFmtId="4" fontId="29" fillId="0" borderId="72" xfId="11" applyNumberFormat="1" applyFont="1" applyBorder="1" applyAlignment="1">
      <alignment horizontal="right" vertical="center"/>
    </xf>
    <xf numFmtId="4" fontId="26" fillId="0" borderId="75" xfId="11" applyNumberFormat="1" applyFont="1" applyBorder="1" applyAlignment="1">
      <alignment vertical="center"/>
    </xf>
    <xf numFmtId="4" fontId="26" fillId="0" borderId="76" xfId="11" applyNumberFormat="1" applyFont="1" applyBorder="1" applyAlignment="1">
      <alignment vertical="center"/>
    </xf>
    <xf numFmtId="0" fontId="28" fillId="0" borderId="77" xfId="11" applyFont="1" applyBorder="1" applyAlignment="1">
      <alignment vertical="center" wrapText="1"/>
    </xf>
    <xf numFmtId="4" fontId="28" fillId="0" borderId="78" xfId="11" applyNumberFormat="1" applyFont="1" applyBorder="1" applyAlignment="1">
      <alignment vertical="center"/>
    </xf>
    <xf numFmtId="4" fontId="28" fillId="0" borderId="79" xfId="11" applyNumberFormat="1" applyFont="1" applyBorder="1" applyAlignment="1">
      <alignment vertical="center"/>
    </xf>
    <xf numFmtId="4" fontId="28" fillId="0" borderId="80" xfId="11" applyNumberFormat="1" applyFont="1" applyBorder="1" applyAlignment="1">
      <alignment vertical="center"/>
    </xf>
    <xf numFmtId="0" fontId="27" fillId="7" borderId="81" xfId="11" applyFont="1" applyFill="1" applyBorder="1" applyAlignment="1">
      <alignment horizontal="left" vertical="center" wrapText="1"/>
    </xf>
    <xf numFmtId="0" fontId="41" fillId="7" borderId="22" xfId="11" applyFont="1" applyFill="1" applyBorder="1" applyAlignment="1">
      <alignment horizontal="left" vertical="center" wrapText="1"/>
    </xf>
    <xf numFmtId="0" fontId="27" fillId="7" borderId="82" xfId="11" applyFont="1" applyFill="1" applyBorder="1" applyAlignment="1">
      <alignment horizontal="left" vertical="center" wrapText="1"/>
    </xf>
    <xf numFmtId="4" fontId="41" fillId="7" borderId="66" xfId="11" applyNumberFormat="1" applyFont="1" applyFill="1" applyBorder="1" applyAlignment="1">
      <alignment vertical="center"/>
    </xf>
    <xf numFmtId="4" fontId="41" fillId="7" borderId="67" xfId="11" applyNumberFormat="1" applyFont="1" applyFill="1" applyBorder="1" applyAlignment="1">
      <alignment vertical="center"/>
    </xf>
    <xf numFmtId="0" fontId="26" fillId="4" borderId="22" xfId="11" applyFont="1" applyFill="1" applyBorder="1" applyAlignment="1">
      <alignment horizontal="left" vertical="center" wrapText="1"/>
    </xf>
    <xf numFmtId="0" fontId="26" fillId="4" borderId="82" xfId="11" applyFont="1" applyFill="1" applyBorder="1" applyAlignment="1">
      <alignment horizontal="left" vertical="center" wrapText="1"/>
    </xf>
    <xf numFmtId="4" fontId="26" fillId="4" borderId="83" xfId="11" applyNumberFormat="1" applyFont="1" applyFill="1" applyBorder="1" applyAlignment="1">
      <alignment vertical="center"/>
    </xf>
    <xf numFmtId="4" fontId="26" fillId="4" borderId="84" xfId="11" applyNumberFormat="1" applyFont="1" applyFill="1" applyBorder="1" applyAlignment="1">
      <alignment vertical="center"/>
    </xf>
    <xf numFmtId="0" fontId="28" fillId="0" borderId="22" xfId="11" applyFont="1" applyBorder="1" applyAlignment="1">
      <alignment horizontal="left" vertical="center" wrapText="1"/>
    </xf>
    <xf numFmtId="0" fontId="26" fillId="0" borderId="22" xfId="11" applyFont="1" applyBorder="1" applyAlignment="1">
      <alignment horizontal="left" vertical="top" wrapText="1"/>
    </xf>
    <xf numFmtId="0" fontId="29" fillId="0" borderId="85" xfId="11" applyFont="1" applyBorder="1" applyAlignment="1">
      <alignment horizontal="left" vertical="top" wrapText="1"/>
    </xf>
    <xf numFmtId="4" fontId="26" fillId="0" borderId="83" xfId="11" applyNumberFormat="1" applyFont="1" applyBorder="1" applyAlignment="1">
      <alignment vertical="center"/>
    </xf>
    <xf numFmtId="0" fontId="27" fillId="7" borderId="22" xfId="11" applyFont="1" applyFill="1" applyBorder="1" applyAlignment="1">
      <alignment horizontal="left" vertical="center" wrapText="1"/>
    </xf>
    <xf numFmtId="0" fontId="27" fillId="7" borderId="55" xfId="11" applyFont="1" applyFill="1" applyBorder="1" applyAlignment="1">
      <alignment horizontal="left" vertical="center" wrapText="1"/>
    </xf>
    <xf numFmtId="4" fontId="27" fillId="7" borderId="83" xfId="11" applyNumberFormat="1" applyFont="1" applyFill="1" applyBorder="1" applyAlignment="1">
      <alignment horizontal="right" vertical="center"/>
    </xf>
    <xf numFmtId="4" fontId="27" fillId="7" borderId="84" xfId="11" applyNumberFormat="1" applyFont="1" applyFill="1" applyBorder="1" applyAlignment="1">
      <alignment horizontal="right" vertical="center"/>
    </xf>
    <xf numFmtId="0" fontId="27" fillId="10" borderId="77" xfId="11" applyFont="1" applyFill="1" applyBorder="1" applyAlignment="1">
      <alignment horizontal="left" vertical="center" wrapText="1"/>
    </xf>
    <xf numFmtId="0" fontId="41" fillId="4" borderId="22" xfId="11" applyFont="1" applyFill="1" applyBorder="1" applyAlignment="1">
      <alignment horizontal="left" vertical="center" wrapText="1"/>
    </xf>
    <xf numFmtId="0" fontId="41" fillId="4" borderId="55" xfId="11" applyFont="1" applyFill="1" applyBorder="1" applyAlignment="1">
      <alignment horizontal="left" vertical="center" wrapText="1"/>
    </xf>
    <xf numFmtId="4" fontId="41" fillId="4" borderId="83" xfId="11" applyNumberFormat="1" applyFont="1" applyFill="1" applyBorder="1" applyAlignment="1">
      <alignment horizontal="right" vertical="center"/>
    </xf>
    <xf numFmtId="4" fontId="41" fillId="4" borderId="84" xfId="11" applyNumberFormat="1" applyFont="1" applyFill="1" applyBorder="1" applyAlignment="1">
      <alignment horizontal="right" vertical="center"/>
    </xf>
    <xf numFmtId="0" fontId="27" fillId="10" borderId="22" xfId="11" applyFont="1" applyFill="1" applyBorder="1" applyAlignment="1">
      <alignment horizontal="left" vertical="center" wrapText="1"/>
    </xf>
    <xf numFmtId="4" fontId="41" fillId="10" borderId="83" xfId="11" applyNumberFormat="1" applyFont="1" applyFill="1" applyBorder="1" applyAlignment="1">
      <alignment horizontal="right" vertical="center"/>
    </xf>
    <xf numFmtId="4" fontId="28" fillId="0" borderId="66" xfId="11" applyNumberFormat="1" applyFont="1" applyBorder="1" applyAlignment="1">
      <alignment vertical="center"/>
    </xf>
    <xf numFmtId="0" fontId="26" fillId="0" borderId="77" xfId="11" applyFont="1" applyBorder="1" applyAlignment="1">
      <alignment vertical="center" wrapText="1"/>
    </xf>
    <xf numFmtId="0" fontId="26" fillId="4" borderId="55" xfId="11" applyFont="1" applyFill="1" applyBorder="1" applyAlignment="1">
      <alignment horizontal="left" vertical="center" wrapText="1"/>
    </xf>
    <xf numFmtId="0" fontId="28" fillId="0" borderId="86" xfId="11" applyFont="1" applyBorder="1" applyAlignment="1">
      <alignment vertical="center" wrapText="1"/>
    </xf>
    <xf numFmtId="0" fontId="26" fillId="0" borderId="87" xfId="11" applyFont="1" applyBorder="1" applyAlignment="1">
      <alignment vertical="top" wrapText="1"/>
    </xf>
    <xf numFmtId="0" fontId="26" fillId="0" borderId="88" xfId="11" applyFont="1" applyBorder="1" applyAlignment="1">
      <alignment vertical="top" wrapText="1"/>
    </xf>
    <xf numFmtId="166" fontId="29" fillId="0" borderId="89" xfId="11" applyNumberFormat="1" applyFont="1" applyBorder="1" applyAlignment="1">
      <alignment horizontal="left" vertical="top" wrapText="1"/>
    </xf>
    <xf numFmtId="4" fontId="29" fillId="0" borderId="88" xfId="11" applyNumberFormat="1" applyFont="1" applyBorder="1" applyAlignment="1">
      <alignment horizontal="right" vertical="center"/>
    </xf>
    <xf numFmtId="0" fontId="42" fillId="8" borderId="90" xfId="11" applyFont="1" applyFill="1" applyBorder="1" applyAlignment="1">
      <alignment horizontal="left" vertical="top" wrapText="1"/>
    </xf>
    <xf numFmtId="0" fontId="26" fillId="8" borderId="83" xfId="11" applyFont="1" applyFill="1" applyBorder="1" applyAlignment="1">
      <alignment vertical="top" wrapText="1"/>
    </xf>
    <xf numFmtId="166" fontId="29" fillId="8" borderId="91" xfId="11" applyNumberFormat="1" applyFont="1" applyFill="1" applyBorder="1" applyAlignment="1">
      <alignment horizontal="left" vertical="top" wrapText="1"/>
    </xf>
    <xf numFmtId="0" fontId="26" fillId="0" borderId="77" xfId="11" applyFont="1" applyBorder="1" applyAlignment="1">
      <alignment vertical="top" wrapText="1"/>
    </xf>
    <xf numFmtId="0" fontId="26" fillId="9" borderId="59" xfId="11" applyFont="1" applyFill="1" applyBorder="1" applyAlignment="1">
      <alignment horizontal="left" vertical="top" wrapText="1"/>
    </xf>
    <xf numFmtId="166" fontId="29" fillId="9" borderId="0" xfId="11" applyNumberFormat="1" applyFont="1" applyFill="1" applyBorder="1" applyAlignment="1">
      <alignment horizontal="left" vertical="top" wrapText="1"/>
    </xf>
    <xf numFmtId="0" fontId="26" fillId="0" borderId="64" xfId="11" applyFont="1" applyBorder="1" applyAlignment="1">
      <alignment vertical="top" wrapText="1"/>
    </xf>
    <xf numFmtId="0" fontId="26" fillId="0" borderId="59" xfId="11" applyFont="1" applyBorder="1" applyAlignment="1">
      <alignment vertical="top" wrapText="1"/>
    </xf>
    <xf numFmtId="0" fontId="26" fillId="9" borderId="83" xfId="11" applyFont="1" applyFill="1" applyBorder="1" applyAlignment="1">
      <alignment horizontal="left" vertical="top" wrapText="1"/>
    </xf>
    <xf numFmtId="0" fontId="29" fillId="9" borderId="92" xfId="11" applyFont="1" applyFill="1" applyBorder="1" applyAlignment="1">
      <alignment horizontal="left" vertical="top" wrapText="1"/>
    </xf>
    <xf numFmtId="4" fontId="29" fillId="9" borderId="78" xfId="11" applyNumberFormat="1" applyFont="1" applyFill="1" applyBorder="1" applyAlignment="1">
      <alignment horizontal="right" vertical="center"/>
    </xf>
    <xf numFmtId="4" fontId="29" fillId="9" borderId="93" xfId="11" applyNumberFormat="1" applyFont="1" applyFill="1" applyBorder="1" applyAlignment="1">
      <alignment horizontal="right" vertical="center"/>
    </xf>
    <xf numFmtId="0" fontId="28" fillId="0" borderId="94" xfId="11" applyFont="1" applyBorder="1" applyAlignment="1">
      <alignment vertical="top" wrapText="1"/>
    </xf>
    <xf numFmtId="4" fontId="43" fillId="0" borderId="66" xfId="11" applyNumberFormat="1" applyFont="1" applyBorder="1" applyAlignment="1">
      <alignment horizontal="right" vertical="center"/>
    </xf>
    <xf numFmtId="4" fontId="43" fillId="0" borderId="67" xfId="11" applyNumberFormat="1" applyFont="1" applyBorder="1" applyAlignment="1">
      <alignment horizontal="right" vertical="center"/>
    </xf>
    <xf numFmtId="0" fontId="27" fillId="11" borderId="81" xfId="11" applyFont="1" applyFill="1" applyBorder="1" applyAlignment="1">
      <alignment horizontal="left" vertical="top" wrapText="1"/>
    </xf>
    <xf numFmtId="0" fontId="26" fillId="11" borderId="22" xfId="11" applyFont="1" applyFill="1" applyBorder="1" applyAlignment="1">
      <alignment vertical="top" wrapText="1"/>
    </xf>
    <xf numFmtId="166" fontId="29" fillId="11" borderId="22" xfId="11" applyNumberFormat="1" applyFont="1" applyFill="1" applyBorder="1" applyAlignment="1">
      <alignment horizontal="left" vertical="top" wrapText="1"/>
    </xf>
    <xf numFmtId="0" fontId="43" fillId="11" borderId="82" xfId="11" applyFont="1" applyFill="1" applyBorder="1" applyAlignment="1">
      <alignment horizontal="left" vertical="top" wrapText="1"/>
    </xf>
    <xf numFmtId="4" fontId="29" fillId="11" borderId="66" xfId="11" applyNumberFormat="1" applyFont="1" applyFill="1" applyBorder="1" applyAlignment="1">
      <alignment horizontal="right" vertical="center"/>
    </xf>
    <xf numFmtId="4" fontId="29" fillId="11" borderId="67" xfId="11" applyNumberFormat="1" applyFont="1" applyFill="1" applyBorder="1" applyAlignment="1">
      <alignment horizontal="right" vertical="center"/>
    </xf>
    <xf numFmtId="0" fontId="27" fillId="10" borderId="81" xfId="11" applyFont="1" applyFill="1" applyBorder="1" applyAlignment="1">
      <alignment horizontal="left" vertical="top" wrapText="1"/>
    </xf>
    <xf numFmtId="0" fontId="26" fillId="4" borderId="22" xfId="11" applyFont="1" applyFill="1" applyBorder="1" applyAlignment="1">
      <alignment horizontal="left" vertical="top" wrapText="1"/>
    </xf>
    <xf numFmtId="166" fontId="29" fillId="4" borderId="22" xfId="11" applyNumberFormat="1" applyFont="1" applyFill="1" applyBorder="1" applyAlignment="1">
      <alignment horizontal="left" vertical="top" wrapText="1"/>
    </xf>
    <xf numFmtId="0" fontId="43" fillId="4" borderId="82" xfId="11" applyFont="1" applyFill="1" applyBorder="1" applyAlignment="1">
      <alignment horizontal="left" vertical="top" wrapText="1"/>
    </xf>
    <xf numFmtId="4" fontId="29" fillId="4" borderId="66" xfId="11" applyNumberFormat="1" applyFont="1" applyFill="1" applyBorder="1" applyAlignment="1">
      <alignment horizontal="right" vertical="center"/>
    </xf>
    <xf numFmtId="4" fontId="29" fillId="4" borderId="67" xfId="11" applyNumberFormat="1" applyFont="1" applyFill="1" applyBorder="1" applyAlignment="1">
      <alignment horizontal="right" vertical="center"/>
    </xf>
    <xf numFmtId="0" fontId="26" fillId="0" borderId="81" xfId="11" applyFont="1" applyBorder="1" applyAlignment="1">
      <alignment vertical="top" wrapText="1"/>
    </xf>
    <xf numFmtId="0" fontId="26" fillId="0" borderId="22" xfId="11" applyFont="1" applyBorder="1" applyAlignment="1">
      <alignment vertical="top" wrapText="1"/>
    </xf>
    <xf numFmtId="166" fontId="29" fillId="0" borderId="22" xfId="11" applyNumberFormat="1" applyFont="1" applyBorder="1" applyAlignment="1">
      <alignment horizontal="left" vertical="top" wrapText="1"/>
    </xf>
    <xf numFmtId="0" fontId="29" fillId="0" borderId="82" xfId="11" applyFont="1" applyBorder="1" applyAlignment="1">
      <alignment horizontal="left" vertical="top" wrapText="1"/>
    </xf>
    <xf numFmtId="4" fontId="29" fillId="0" borderId="66" xfId="11" applyNumberFormat="1" applyFont="1" applyBorder="1" applyAlignment="1">
      <alignment horizontal="right" vertical="center"/>
    </xf>
    <xf numFmtId="4" fontId="38" fillId="0" borderId="96" xfId="11" applyNumberFormat="1" applyFont="1" applyBorder="1" applyAlignment="1">
      <alignment horizontal="right" vertical="center" wrapText="1"/>
    </xf>
    <xf numFmtId="0" fontId="28" fillId="0" borderId="97" xfId="11" applyFont="1" applyFill="1" applyBorder="1" applyAlignment="1">
      <alignment vertical="center" wrapText="1"/>
    </xf>
    <xf numFmtId="4" fontId="28" fillId="0" borderId="56" xfId="11" applyNumberFormat="1" applyFont="1" applyBorder="1" applyAlignment="1">
      <alignment horizontal="right" vertical="center"/>
    </xf>
    <xf numFmtId="4" fontId="28" fillId="0" borderId="57" xfId="11" applyNumberFormat="1" applyFont="1" applyBorder="1" applyAlignment="1">
      <alignment horizontal="right" vertical="center"/>
    </xf>
    <xf numFmtId="4" fontId="40" fillId="8" borderId="83" xfId="11" applyNumberFormat="1" applyFont="1" applyFill="1" applyBorder="1" applyAlignment="1">
      <alignment horizontal="right" vertical="center"/>
    </xf>
    <xf numFmtId="4" fontId="40" fillId="8" borderId="84" xfId="11" applyNumberFormat="1" applyFont="1" applyFill="1" applyBorder="1" applyAlignment="1">
      <alignment horizontal="right" vertical="center"/>
    </xf>
    <xf numFmtId="0" fontId="26" fillId="0" borderId="99" xfId="11" applyFont="1" applyBorder="1" applyAlignment="1">
      <alignment vertical="top" wrapText="1"/>
    </xf>
    <xf numFmtId="0" fontId="28" fillId="0" borderId="77" xfId="11" applyFont="1" applyFill="1" applyBorder="1" applyAlignment="1">
      <alignment vertical="center" wrapText="1"/>
    </xf>
    <xf numFmtId="4" fontId="28" fillId="0" borderId="83" xfId="11" applyNumberFormat="1" applyFont="1" applyBorder="1" applyAlignment="1">
      <alignment vertical="center"/>
    </xf>
    <xf numFmtId="4" fontId="28" fillId="0" borderId="67" xfId="11" applyNumberFormat="1" applyFont="1" applyBorder="1" applyAlignment="1">
      <alignment vertical="center"/>
    </xf>
    <xf numFmtId="0" fontId="27" fillId="11" borderId="22" xfId="11" applyFont="1" applyFill="1" applyBorder="1" applyAlignment="1">
      <alignment vertical="center" wrapText="1"/>
    </xf>
    <xf numFmtId="0" fontId="27" fillId="11" borderId="22" xfId="11" applyFont="1" applyFill="1" applyBorder="1" applyAlignment="1">
      <alignment horizontal="left" vertical="center" wrapText="1"/>
    </xf>
    <xf numFmtId="0" fontId="27" fillId="11" borderId="82" xfId="11" applyFont="1" applyFill="1" applyBorder="1" applyAlignment="1">
      <alignment horizontal="left" vertical="center" wrapText="1"/>
    </xf>
    <xf numFmtId="4" fontId="27" fillId="11" borderId="83" xfId="11" applyNumberFormat="1" applyFont="1" applyFill="1" applyBorder="1" applyAlignment="1">
      <alignment vertical="center"/>
    </xf>
    <xf numFmtId="4" fontId="27" fillId="11" borderId="84" xfId="11" applyNumberFormat="1" applyFont="1" applyFill="1" applyBorder="1" applyAlignment="1">
      <alignment vertical="center"/>
    </xf>
    <xf numFmtId="0" fontId="28" fillId="0" borderId="22" xfId="11" applyFont="1" applyFill="1" applyBorder="1" applyAlignment="1">
      <alignment vertical="center" wrapText="1"/>
    </xf>
    <xf numFmtId="0" fontId="26" fillId="0" borderId="22" xfId="11" applyFont="1" applyFill="1" applyBorder="1" applyAlignment="1">
      <alignment horizontal="left" vertical="center" wrapText="1"/>
    </xf>
    <xf numFmtId="0" fontId="26" fillId="0" borderId="22" xfId="11" applyFont="1" applyFill="1" applyBorder="1" applyAlignment="1">
      <alignment horizontal="left" vertical="top" wrapText="1"/>
    </xf>
    <xf numFmtId="164" fontId="40" fillId="8" borderId="99" xfId="11" quotePrefix="1" applyNumberFormat="1" applyFont="1" applyFill="1" applyBorder="1" applyAlignment="1">
      <alignment horizontal="left" vertical="top" wrapText="1"/>
    </xf>
    <xf numFmtId="0" fontId="26" fillId="8" borderId="91" xfId="11" applyFont="1" applyFill="1" applyBorder="1" applyAlignment="1">
      <alignment vertical="top" wrapText="1"/>
    </xf>
    <xf numFmtId="0" fontId="40" fillId="8" borderId="92" xfId="11" applyFont="1" applyFill="1" applyBorder="1" applyAlignment="1">
      <alignment horizontal="left" vertical="top" wrapText="1"/>
    </xf>
    <xf numFmtId="165" fontId="29" fillId="9" borderId="59" xfId="11" quotePrefix="1" applyNumberFormat="1" applyFont="1" applyFill="1" applyBorder="1" applyAlignment="1">
      <alignment horizontal="left" vertical="top" wrapText="1"/>
    </xf>
    <xf numFmtId="0" fontId="26" fillId="0" borderId="78" xfId="11" applyFont="1" applyBorder="1" applyAlignment="1">
      <alignment vertical="top" wrapText="1"/>
    </xf>
    <xf numFmtId="166" fontId="29" fillId="0" borderId="68" xfId="11" applyNumberFormat="1" applyFont="1" applyBorder="1" applyAlignment="1">
      <alignment horizontal="left" vertical="top" wrapText="1"/>
    </xf>
    <xf numFmtId="0" fontId="29" fillId="0" borderId="69" xfId="11" applyFont="1" applyBorder="1" applyAlignment="1">
      <alignment horizontal="left" vertical="top" wrapText="1"/>
    </xf>
    <xf numFmtId="4" fontId="29" fillId="0" borderId="65" xfId="11" applyNumberFormat="1" applyFont="1" applyBorder="1" applyAlignment="1">
      <alignment horizontal="right" vertical="center"/>
    </xf>
    <xf numFmtId="0" fontId="27" fillId="11" borderId="100" xfId="11" applyFont="1" applyFill="1" applyBorder="1" applyAlignment="1">
      <alignment vertical="top" wrapText="1"/>
    </xf>
    <xf numFmtId="0" fontId="27" fillId="11" borderId="66" xfId="11" applyFont="1" applyFill="1" applyBorder="1" applyAlignment="1">
      <alignment vertical="top" wrapText="1"/>
    </xf>
    <xf numFmtId="166" fontId="43" fillId="11" borderId="101" xfId="11" applyNumberFormat="1" applyFont="1" applyFill="1" applyBorder="1" applyAlignment="1">
      <alignment horizontal="left" vertical="top" wrapText="1"/>
    </xf>
    <xf numFmtId="0" fontId="43" fillId="11" borderId="102" xfId="11" applyFont="1" applyFill="1" applyBorder="1" applyAlignment="1">
      <alignment horizontal="left" vertical="top" wrapText="1"/>
    </xf>
    <xf numFmtId="4" fontId="43" fillId="11" borderId="66" xfId="11" applyNumberFormat="1" applyFont="1" applyFill="1" applyBorder="1" applyAlignment="1">
      <alignment horizontal="right" vertical="center"/>
    </xf>
    <xf numFmtId="4" fontId="43" fillId="11" borderId="67" xfId="11" applyNumberFormat="1" applyFont="1" applyFill="1" applyBorder="1" applyAlignment="1">
      <alignment horizontal="right" vertical="center"/>
    </xf>
    <xf numFmtId="0" fontId="26" fillId="4" borderId="66" xfId="11" applyFont="1" applyFill="1" applyBorder="1" applyAlignment="1">
      <alignment horizontal="left" vertical="top" wrapText="1"/>
    </xf>
    <xf numFmtId="166" fontId="29" fillId="4" borderId="101" xfId="11" applyNumberFormat="1" applyFont="1" applyFill="1" applyBorder="1" applyAlignment="1">
      <alignment horizontal="left" vertical="top" wrapText="1"/>
    </xf>
    <xf numFmtId="0" fontId="29" fillId="4" borderId="102" xfId="11" applyFont="1" applyFill="1" applyBorder="1" applyAlignment="1">
      <alignment horizontal="left" vertical="top" wrapText="1"/>
    </xf>
    <xf numFmtId="166" fontId="29" fillId="0" borderId="103" xfId="11" applyNumberFormat="1" applyFont="1" applyBorder="1" applyAlignment="1">
      <alignment horizontal="left" vertical="top" wrapText="1"/>
    </xf>
    <xf numFmtId="0" fontId="29" fillId="0" borderId="104" xfId="11" applyFont="1" applyBorder="1" applyAlignment="1">
      <alignment horizontal="left" vertical="top" wrapText="1"/>
    </xf>
    <xf numFmtId="4" fontId="29" fillId="0" borderId="78" xfId="11" applyNumberFormat="1" applyFont="1" applyBorder="1" applyAlignment="1">
      <alignment horizontal="right" vertical="center"/>
    </xf>
    <xf numFmtId="0" fontId="26" fillId="8" borderId="105" xfId="11" applyFont="1" applyFill="1" applyBorder="1" applyAlignment="1">
      <alignment vertical="top" wrapText="1"/>
    </xf>
    <xf numFmtId="0" fontId="40" fillId="8" borderId="106" xfId="11" applyFont="1" applyFill="1" applyBorder="1" applyAlignment="1">
      <alignment horizontal="left" vertical="top" wrapText="1"/>
    </xf>
    <xf numFmtId="4" fontId="40" fillId="8" borderId="105" xfId="11" applyNumberFormat="1" applyFont="1" applyFill="1" applyBorder="1" applyAlignment="1">
      <alignment horizontal="right" vertical="center"/>
    </xf>
    <xf numFmtId="4" fontId="40" fillId="8" borderId="107" xfId="11" applyNumberFormat="1" applyFont="1" applyFill="1" applyBorder="1" applyAlignment="1">
      <alignment horizontal="right" vertical="center"/>
    </xf>
    <xf numFmtId="165" fontId="29" fillId="9" borderId="83" xfId="11" applyNumberFormat="1" applyFont="1" applyFill="1" applyBorder="1" applyAlignment="1">
      <alignment horizontal="left" vertical="top" wrapText="1"/>
    </xf>
    <xf numFmtId="0" fontId="26" fillId="9" borderId="91" xfId="11" applyFont="1" applyFill="1" applyBorder="1" applyAlignment="1">
      <alignment vertical="top" wrapText="1"/>
    </xf>
    <xf numFmtId="4" fontId="29" fillId="9" borderId="83" xfId="11" applyNumberFormat="1" applyFont="1" applyFill="1" applyBorder="1" applyAlignment="1">
      <alignment horizontal="right" vertical="center"/>
    </xf>
    <xf numFmtId="4" fontId="29" fillId="9" borderId="84" xfId="11" applyNumberFormat="1" applyFont="1" applyFill="1" applyBorder="1" applyAlignment="1">
      <alignment horizontal="right" vertical="center"/>
    </xf>
    <xf numFmtId="0" fontId="26" fillId="0" borderId="71" xfId="11" applyFont="1" applyBorder="1" applyAlignment="1">
      <alignment vertical="top" wrapText="1"/>
    </xf>
    <xf numFmtId="0" fontId="26" fillId="0" borderId="51" xfId="11" applyFont="1" applyBorder="1" applyAlignment="1">
      <alignment vertical="top" wrapText="1"/>
    </xf>
    <xf numFmtId="0" fontId="28" fillId="0" borderId="71" xfId="11" applyFont="1" applyBorder="1" applyAlignment="1">
      <alignment vertical="center" wrapText="1"/>
    </xf>
    <xf numFmtId="0" fontId="28" fillId="0" borderId="51" xfId="11" applyFont="1" applyBorder="1" applyAlignment="1">
      <alignment vertical="center" wrapText="1"/>
    </xf>
    <xf numFmtId="166" fontId="39" fillId="0" borderId="45" xfId="11" applyNumberFormat="1" applyFont="1" applyBorder="1" applyAlignment="1">
      <alignment horizontal="left" vertical="center" wrapText="1"/>
    </xf>
    <xf numFmtId="0" fontId="36" fillId="0" borderId="47" xfId="11" applyFont="1" applyBorder="1" applyAlignment="1">
      <alignment horizontal="right" vertical="center" wrapText="1"/>
    </xf>
    <xf numFmtId="4" fontId="33" fillId="0" borderId="45" xfId="11" applyNumberFormat="1" applyFont="1" applyBorder="1" applyAlignment="1">
      <alignment horizontal="right" vertical="center" wrapText="1"/>
    </xf>
    <xf numFmtId="0" fontId="32" fillId="0" borderId="0" xfId="11" applyFont="1" applyBorder="1" applyAlignment="1">
      <alignment vertical="center" wrapText="1"/>
    </xf>
    <xf numFmtId="166" fontId="44" fillId="0" borderId="0" xfId="11" applyNumberFormat="1" applyFont="1" applyBorder="1" applyAlignment="1">
      <alignment horizontal="left" vertical="center" wrapText="1"/>
    </xf>
    <xf numFmtId="4" fontId="33" fillId="0" borderId="0" xfId="11" applyNumberFormat="1" applyFont="1" applyBorder="1" applyAlignment="1">
      <alignment horizontal="right" vertical="center" wrapText="1"/>
    </xf>
    <xf numFmtId="0" fontId="45" fillId="0" borderId="0" xfId="11" applyFont="1"/>
    <xf numFmtId="49" fontId="27" fillId="0" borderId="45" xfId="11" applyNumberFormat="1" applyFont="1" applyBorder="1" applyAlignment="1">
      <alignment horizontal="center" vertical="center" wrapText="1"/>
    </xf>
    <xf numFmtId="0" fontId="27" fillId="0" borderId="45" xfId="11" applyFont="1" applyBorder="1" applyAlignment="1">
      <alignment horizontal="center" vertical="center"/>
    </xf>
    <xf numFmtId="0" fontId="27" fillId="0" borderId="48" xfId="11" applyFont="1" applyBorder="1" applyAlignment="1">
      <alignment horizontal="center" vertical="center" wrapText="1"/>
    </xf>
    <xf numFmtId="4" fontId="38" fillId="0" borderId="108" xfId="11" applyNumberFormat="1" applyFont="1" applyBorder="1" applyAlignment="1">
      <alignment horizontal="right" vertical="center" wrapText="1"/>
    </xf>
    <xf numFmtId="0" fontId="28" fillId="0" borderId="109" xfId="11" applyFont="1" applyBorder="1" applyAlignment="1">
      <alignment vertical="center" wrapText="1"/>
    </xf>
    <xf numFmtId="0" fontId="28" fillId="0" borderId="66" xfId="11" applyFont="1" applyBorder="1" applyAlignment="1">
      <alignment vertical="center"/>
    </xf>
    <xf numFmtId="4" fontId="28" fillId="0" borderId="111" xfId="11" applyNumberFormat="1" applyFont="1" applyBorder="1" applyAlignment="1">
      <alignment vertical="center"/>
    </xf>
    <xf numFmtId="4" fontId="28" fillId="7" borderId="66" xfId="11" applyNumberFormat="1" applyFont="1" applyFill="1" applyBorder="1" applyAlignment="1">
      <alignment vertical="center"/>
    </xf>
    <xf numFmtId="4" fontId="28" fillId="7" borderId="111" xfId="11" applyNumberFormat="1" applyFont="1" applyFill="1" applyBorder="1" applyAlignment="1">
      <alignment vertical="center"/>
    </xf>
    <xf numFmtId="0" fontId="28" fillId="0" borderId="22" xfId="11" applyFont="1" applyBorder="1"/>
    <xf numFmtId="0" fontId="28" fillId="4" borderId="22" xfId="11" applyFont="1" applyFill="1" applyBorder="1" applyAlignment="1">
      <alignment horizontal="left"/>
    </xf>
    <xf numFmtId="0" fontId="28" fillId="4" borderId="22" xfId="11" applyFont="1" applyFill="1" applyBorder="1"/>
    <xf numFmtId="0" fontId="28" fillId="4" borderId="82" xfId="11" applyFont="1" applyFill="1" applyBorder="1"/>
    <xf numFmtId="4" fontId="28" fillId="4" borderId="66" xfId="11" applyNumberFormat="1" applyFont="1" applyFill="1" applyBorder="1" applyAlignment="1">
      <alignment vertical="center"/>
    </xf>
    <xf numFmtId="4" fontId="28" fillId="4" borderId="111" xfId="11" applyNumberFormat="1" applyFont="1" applyFill="1" applyBorder="1" applyAlignment="1">
      <alignment vertical="center"/>
    </xf>
    <xf numFmtId="0" fontId="26" fillId="0" borderId="22" xfId="11" applyFont="1" applyBorder="1" applyAlignment="1">
      <alignment horizontal="left" vertical="center"/>
    </xf>
    <xf numFmtId="0" fontId="26" fillId="0" borderId="82" xfId="11" applyFont="1" applyBorder="1" applyAlignment="1">
      <alignment horizontal="left" vertical="top" wrapText="1"/>
    </xf>
    <xf numFmtId="4" fontId="26" fillId="0" borderId="66" xfId="11" applyNumberFormat="1" applyFont="1" applyBorder="1" applyAlignment="1">
      <alignment horizontal="right" vertical="center"/>
    </xf>
    <xf numFmtId="0" fontId="28" fillId="0" borderId="66" xfId="11" applyFont="1" applyBorder="1" applyAlignment="1">
      <alignment horizontal="right" vertical="center"/>
    </xf>
    <xf numFmtId="4" fontId="26" fillId="0" borderId="111" xfId="11" applyNumberFormat="1" applyFont="1" applyBorder="1" applyAlignment="1">
      <alignment horizontal="right" vertical="center"/>
    </xf>
    <xf numFmtId="4" fontId="37" fillId="7" borderId="66" xfId="11" applyNumberFormat="1" applyFont="1" applyFill="1" applyBorder="1" applyAlignment="1">
      <alignment vertical="center"/>
    </xf>
    <xf numFmtId="4" fontId="37" fillId="7" borderId="111" xfId="11" applyNumberFormat="1" applyFont="1" applyFill="1" applyBorder="1" applyAlignment="1">
      <alignment vertical="center"/>
    </xf>
    <xf numFmtId="4" fontId="28" fillId="0" borderId="75" xfId="11" applyNumberFormat="1" applyFont="1" applyBorder="1" applyAlignment="1">
      <alignment vertical="center"/>
    </xf>
    <xf numFmtId="0" fontId="36" fillId="0" borderId="112" xfId="11" applyFont="1" applyBorder="1" applyAlignment="1">
      <alignment horizontal="left" vertical="center"/>
    </xf>
    <xf numFmtId="4" fontId="38" fillId="0" borderId="45" xfId="11" applyNumberFormat="1" applyFont="1" applyBorder="1" applyAlignment="1">
      <alignment horizontal="right" vertical="center" wrapText="1"/>
    </xf>
    <xf numFmtId="4" fontId="38" fillId="0" borderId="48" xfId="11" applyNumberFormat="1" applyFont="1" applyBorder="1" applyAlignment="1">
      <alignment horizontal="right" vertical="center" wrapText="1"/>
    </xf>
    <xf numFmtId="0" fontId="28" fillId="0" borderId="109" xfId="11" applyFont="1" applyFill="1" applyBorder="1" applyAlignment="1">
      <alignment vertical="center" wrapText="1"/>
    </xf>
    <xf numFmtId="4" fontId="28" fillId="0" borderId="114" xfId="11" applyNumberFormat="1" applyFont="1" applyBorder="1" applyAlignment="1">
      <alignment vertical="center"/>
    </xf>
    <xf numFmtId="4" fontId="27" fillId="11" borderId="114" xfId="11" applyNumberFormat="1" applyFont="1" applyFill="1" applyBorder="1" applyAlignment="1">
      <alignment vertical="center"/>
    </xf>
    <xf numFmtId="4" fontId="26" fillId="4" borderId="114" xfId="11" applyNumberFormat="1" applyFont="1" applyFill="1" applyBorder="1" applyAlignment="1">
      <alignment vertical="center"/>
    </xf>
    <xf numFmtId="0" fontId="28" fillId="0" borderId="21" xfId="11" applyFont="1" applyFill="1" applyBorder="1" applyAlignment="1">
      <alignment vertical="center" wrapText="1"/>
    </xf>
    <xf numFmtId="0" fontId="26" fillId="0" borderId="21" xfId="11" applyFont="1" applyFill="1" applyBorder="1" applyAlignment="1">
      <alignment horizontal="left" vertical="center" wrapText="1"/>
    </xf>
    <xf numFmtId="0" fontId="26" fillId="0" borderId="21" xfId="11" applyFont="1" applyFill="1" applyBorder="1" applyAlignment="1">
      <alignment horizontal="left" vertical="top" wrapText="1"/>
    </xf>
    <xf numFmtId="0" fontId="29" fillId="0" borderId="115" xfId="11" applyFont="1" applyBorder="1" applyAlignment="1">
      <alignment horizontal="left" vertical="top" wrapText="1"/>
    </xf>
    <xf numFmtId="4" fontId="26" fillId="0" borderId="78" xfId="11" applyNumberFormat="1" applyFont="1" applyBorder="1" applyAlignment="1">
      <alignment vertical="center"/>
    </xf>
    <xf numFmtId="0" fontId="28" fillId="0" borderId="28" xfId="11" applyFont="1" applyBorder="1"/>
    <xf numFmtId="0" fontId="37" fillId="0" borderId="43" xfId="11" applyFont="1" applyBorder="1" applyAlignment="1">
      <alignment horizontal="right"/>
    </xf>
    <xf numFmtId="4" fontId="37" fillId="0" borderId="116" xfId="11" applyNumberFormat="1" applyFont="1" applyBorder="1" applyAlignment="1">
      <alignment vertical="center"/>
    </xf>
    <xf numFmtId="4" fontId="37" fillId="0" borderId="117" xfId="11" applyNumberFormat="1" applyFont="1" applyBorder="1" applyAlignment="1">
      <alignment vertical="center"/>
    </xf>
    <xf numFmtId="0" fontId="2" fillId="0" borderId="0" xfId="2"/>
    <xf numFmtId="0" fontId="46" fillId="0" borderId="0" xfId="2" applyFont="1"/>
    <xf numFmtId="0" fontId="5" fillId="0" borderId="0" xfId="2" applyFont="1"/>
    <xf numFmtId="0" fontId="2" fillId="0" borderId="0" xfId="2" applyAlignment="1">
      <alignment vertical="center"/>
    </xf>
    <xf numFmtId="0" fontId="47" fillId="0" borderId="118" xfId="2" applyFont="1" applyBorder="1" applyAlignment="1">
      <alignment horizontal="center" vertical="center" wrapText="1"/>
    </xf>
    <xf numFmtId="0" fontId="47" fillId="0" borderId="56" xfId="2" applyFont="1" applyBorder="1" applyAlignment="1">
      <alignment horizontal="center" vertical="center" wrapText="1"/>
    </xf>
    <xf numFmtId="0" fontId="47" fillId="0" borderId="119" xfId="2" applyFont="1" applyBorder="1" applyAlignment="1">
      <alignment horizontal="center" vertical="center" wrapText="1"/>
    </xf>
    <xf numFmtId="0" fontId="47" fillId="0" borderId="57" xfId="2" applyFont="1" applyBorder="1" applyAlignment="1">
      <alignment horizontal="left" vertical="center" wrapText="1"/>
    </xf>
    <xf numFmtId="49" fontId="46" fillId="0" borderId="58" xfId="2" applyNumberFormat="1" applyFont="1" applyBorder="1" applyAlignment="1">
      <alignment horizontal="center"/>
    </xf>
    <xf numFmtId="49" fontId="46" fillId="0" borderId="59" xfId="2" applyNumberFormat="1" applyFont="1" applyBorder="1" applyAlignment="1">
      <alignment horizontal="center"/>
    </xf>
    <xf numFmtId="49" fontId="46" fillId="0" borderId="61" xfId="2" applyNumberFormat="1" applyFont="1" applyBorder="1" applyAlignment="1">
      <alignment horizontal="center"/>
    </xf>
    <xf numFmtId="49" fontId="46" fillId="0" borderId="62" xfId="2" applyNumberFormat="1" applyFont="1" applyBorder="1" applyAlignment="1">
      <alignment horizontal="center"/>
    </xf>
    <xf numFmtId="49" fontId="18" fillId="0" borderId="120" xfId="2" applyNumberFormat="1" applyFont="1" applyBorder="1" applyAlignment="1">
      <alignment horizontal="center" vertical="top" wrapText="1"/>
    </xf>
    <xf numFmtId="49" fontId="1" fillId="0" borderId="88" xfId="2" applyNumberFormat="1" applyFont="1" applyBorder="1" applyAlignment="1">
      <alignment horizontal="left" vertical="top" wrapText="1"/>
    </xf>
    <xf numFmtId="4" fontId="1" fillId="0" borderId="88" xfId="2" applyNumberFormat="1" applyFont="1" applyBorder="1" applyAlignment="1">
      <alignment horizontal="center" vertical="center"/>
    </xf>
    <xf numFmtId="4" fontId="1" fillId="0" borderId="88" xfId="2" applyNumberFormat="1" applyFont="1" applyBorder="1" applyAlignment="1">
      <alignment horizontal="right" vertical="center"/>
    </xf>
    <xf numFmtId="4" fontId="1" fillId="0" borderId="85" xfId="2" applyNumberFormat="1" applyFont="1" applyBorder="1" applyAlignment="1">
      <alignment horizontal="right" vertical="center"/>
    </xf>
    <xf numFmtId="0" fontId="46" fillId="0" borderId="88" xfId="2" applyFont="1" applyBorder="1" applyAlignment="1">
      <alignment horizontal="left" vertical="top" wrapText="1"/>
    </xf>
    <xf numFmtId="4" fontId="1" fillId="0" borderId="121" xfId="2" applyNumberFormat="1" applyFont="1" applyBorder="1" applyAlignment="1">
      <alignment horizontal="right" vertical="center"/>
    </xf>
    <xf numFmtId="49" fontId="18" fillId="0" borderId="100" xfId="2" applyNumberFormat="1" applyFont="1" applyBorder="1" applyAlignment="1">
      <alignment horizontal="center" vertical="top" wrapText="1"/>
    </xf>
    <xf numFmtId="49" fontId="1" fillId="0" borderId="66" xfId="2" applyNumberFormat="1" applyFont="1" applyBorder="1" applyAlignment="1">
      <alignment horizontal="left" vertical="top" wrapText="1"/>
    </xf>
    <xf numFmtId="49" fontId="1" fillId="0" borderId="66" xfId="2" applyNumberFormat="1" applyFont="1" applyBorder="1" applyAlignment="1">
      <alignment horizontal="center" vertical="center"/>
    </xf>
    <xf numFmtId="4" fontId="1" fillId="0" borderId="66" xfId="2" applyNumberFormat="1" applyFont="1" applyBorder="1" applyAlignment="1">
      <alignment horizontal="right" vertical="center"/>
    </xf>
    <xf numFmtId="4" fontId="1" fillId="0" borderId="102" xfId="2" applyNumberFormat="1" applyFont="1" applyBorder="1" applyAlignment="1">
      <alignment horizontal="right" vertical="center"/>
    </xf>
    <xf numFmtId="0" fontId="46" fillId="0" borderId="122" xfId="2" applyFont="1" applyBorder="1" applyAlignment="1">
      <alignment horizontal="left" vertical="top" wrapText="1"/>
    </xf>
    <xf numFmtId="4" fontId="1" fillId="0" borderId="67" xfId="2" applyNumberFormat="1" applyFont="1" applyBorder="1" applyAlignment="1">
      <alignment horizontal="right" vertical="center"/>
    </xf>
    <xf numFmtId="49" fontId="18" fillId="0" borderId="87" xfId="2" applyNumberFormat="1" applyFont="1" applyBorder="1" applyAlignment="1">
      <alignment horizontal="center" vertical="top" wrapText="1"/>
    </xf>
    <xf numFmtId="49" fontId="1" fillId="0" borderId="52" xfId="2" applyNumberFormat="1" applyFont="1" applyBorder="1" applyAlignment="1">
      <alignment horizontal="left" vertical="top" wrapText="1"/>
    </xf>
    <xf numFmtId="49" fontId="1" fillId="0" borderId="52" xfId="2" applyNumberFormat="1" applyFont="1" applyBorder="1" applyAlignment="1">
      <alignment horizontal="center" vertical="center"/>
    </xf>
    <xf numFmtId="4" fontId="1" fillId="0" borderId="52" xfId="2" applyNumberFormat="1" applyFont="1" applyBorder="1" applyAlignment="1">
      <alignment horizontal="right" vertical="center"/>
    </xf>
    <xf numFmtId="4" fontId="1" fillId="0" borderId="123" xfId="2" applyNumberFormat="1" applyFont="1" applyBorder="1" applyAlignment="1">
      <alignment horizontal="right" vertical="center"/>
    </xf>
    <xf numFmtId="4" fontId="1" fillId="0" borderId="53" xfId="2" applyNumberFormat="1" applyFont="1" applyBorder="1" applyAlignment="1">
      <alignment horizontal="right" vertical="center"/>
    </xf>
    <xf numFmtId="0" fontId="47" fillId="0" borderId="64" xfId="2" applyFont="1" applyBorder="1" applyAlignment="1">
      <alignment horizontal="center" vertical="top"/>
    </xf>
    <xf numFmtId="0" fontId="2" fillId="0" borderId="78" xfId="12" applyFont="1" applyBorder="1" applyAlignment="1">
      <alignment horizontal="left" vertical="top" wrapText="1"/>
    </xf>
    <xf numFmtId="49" fontId="2" fillId="0" borderId="78" xfId="2" applyNumberFormat="1" applyFont="1" applyBorder="1" applyAlignment="1">
      <alignment horizontal="center" vertical="center"/>
    </xf>
    <xf numFmtId="4" fontId="2" fillId="0" borderId="78" xfId="2" applyNumberFormat="1" applyBorder="1" applyAlignment="1">
      <alignment horizontal="right" vertical="center"/>
    </xf>
    <xf numFmtId="0" fontId="46" fillId="0" borderId="78" xfId="2" applyFont="1" applyBorder="1" applyAlignment="1">
      <alignment horizontal="left" vertical="top" wrapText="1"/>
    </xf>
    <xf numFmtId="4" fontId="2" fillId="0" borderId="93" xfId="2" applyNumberFormat="1" applyBorder="1" applyAlignment="1">
      <alignment horizontal="right" vertical="center"/>
    </xf>
    <xf numFmtId="0" fontId="48" fillId="0" borderId="103" xfId="12" applyFont="1" applyBorder="1" applyAlignment="1">
      <alignment horizontal="left" vertical="top" wrapText="1"/>
    </xf>
    <xf numFmtId="4" fontId="49" fillId="0" borderId="78" xfId="2" applyNumberFormat="1" applyFont="1" applyBorder="1" applyAlignment="1">
      <alignment horizontal="left" vertical="center"/>
    </xf>
    <xf numFmtId="4" fontId="49" fillId="0" borderId="93" xfId="2" applyNumberFormat="1" applyFont="1" applyBorder="1" applyAlignment="1">
      <alignment horizontal="left" vertical="center"/>
    </xf>
    <xf numFmtId="4" fontId="49" fillId="0" borderId="78" xfId="2" applyNumberFormat="1" applyFont="1" applyBorder="1" applyAlignment="1">
      <alignment horizontal="right" vertical="center"/>
    </xf>
    <xf numFmtId="4" fontId="49" fillId="0" borderId="93" xfId="2" applyNumberFormat="1" applyFont="1" applyBorder="1" applyAlignment="1">
      <alignment horizontal="right" vertical="center"/>
    </xf>
    <xf numFmtId="0" fontId="2" fillId="0" borderId="103" xfId="12" applyFont="1" applyBorder="1" applyAlignment="1">
      <alignment horizontal="left" vertical="top" wrapText="1"/>
    </xf>
    <xf numFmtId="0" fontId="14" fillId="0" borderId="78" xfId="2" applyFont="1" applyBorder="1" applyAlignment="1">
      <alignment horizontal="left" vertical="top" wrapText="1"/>
    </xf>
    <xf numFmtId="49" fontId="18" fillId="0" borderId="58" xfId="2" applyNumberFormat="1" applyFont="1" applyBorder="1" applyAlignment="1">
      <alignment horizontal="center" vertical="top"/>
    </xf>
    <xf numFmtId="0" fontId="2" fillId="0" borderId="59" xfId="2" applyFont="1" applyBorder="1" applyAlignment="1">
      <alignment horizontal="left" vertical="top" wrapText="1"/>
    </xf>
    <xf numFmtId="49" fontId="2" fillId="0" borderId="59" xfId="2" applyNumberFormat="1" applyBorder="1" applyAlignment="1">
      <alignment horizontal="center" vertical="center"/>
    </xf>
    <xf numFmtId="0" fontId="46" fillId="0" borderId="59" xfId="2" applyFont="1" applyBorder="1" applyAlignment="1">
      <alignment horizontal="left" vertical="top" wrapText="1"/>
    </xf>
    <xf numFmtId="0" fontId="2" fillId="0" borderId="88" xfId="2" applyFont="1" applyBorder="1" applyAlignment="1">
      <alignment horizontal="left" vertical="top" wrapText="1"/>
    </xf>
    <xf numFmtId="49" fontId="2" fillId="0" borderId="88" xfId="2" applyNumberFormat="1" applyBorder="1" applyAlignment="1">
      <alignment horizontal="center" vertical="center"/>
    </xf>
    <xf numFmtId="4" fontId="2" fillId="0" borderId="88" xfId="2" applyNumberFormat="1" applyBorder="1" applyAlignment="1">
      <alignment horizontal="right" vertical="center"/>
    </xf>
    <xf numFmtId="4" fontId="2" fillId="0" borderId="121" xfId="2" applyNumberFormat="1" applyBorder="1" applyAlignment="1">
      <alignment horizontal="right" vertical="center"/>
    </xf>
    <xf numFmtId="0" fontId="2" fillId="0" borderId="41" xfId="2" applyFont="1" applyBorder="1" applyAlignment="1">
      <alignment horizontal="left" vertical="top" wrapText="1"/>
    </xf>
    <xf numFmtId="49" fontId="2" fillId="0" borderId="22" xfId="2" applyNumberFormat="1" applyBorder="1" applyAlignment="1">
      <alignment horizontal="center" vertical="center"/>
    </xf>
    <xf numFmtId="4" fontId="2" fillId="0" borderId="22" xfId="2" applyNumberFormat="1" applyBorder="1" applyAlignment="1">
      <alignment horizontal="right" vertical="center"/>
    </xf>
    <xf numFmtId="4" fontId="2" fillId="0" borderId="124" xfId="2" applyNumberFormat="1" applyBorder="1" applyAlignment="1">
      <alignment horizontal="right" vertical="center"/>
    </xf>
    <xf numFmtId="0" fontId="2" fillId="0" borderId="22" xfId="2" applyFont="1" applyBorder="1" applyAlignment="1">
      <alignment horizontal="left" vertical="top" wrapText="1"/>
    </xf>
    <xf numFmtId="49" fontId="2" fillId="0" borderId="22" xfId="2" applyNumberFormat="1" applyFont="1" applyBorder="1" applyAlignment="1">
      <alignment horizontal="center" vertical="center"/>
    </xf>
    <xf numFmtId="4" fontId="2" fillId="0" borderId="41" xfId="2" applyNumberFormat="1" applyBorder="1" applyAlignment="1">
      <alignment horizontal="right" vertical="center"/>
    </xf>
    <xf numFmtId="0" fontId="46" fillId="0" borderId="22" xfId="2" applyFont="1" applyBorder="1" applyAlignment="1">
      <alignment horizontal="left" vertical="top" wrapText="1"/>
    </xf>
    <xf numFmtId="49" fontId="18" fillId="0" borderId="125" xfId="2" applyNumberFormat="1" applyFont="1" applyBorder="1" applyAlignment="1">
      <alignment horizontal="center" vertical="top"/>
    </xf>
    <xf numFmtId="0" fontId="2" fillId="0" borderId="21" xfId="2" applyFont="1" applyBorder="1" applyAlignment="1">
      <alignment horizontal="left" vertical="top" wrapText="1"/>
    </xf>
    <xf numFmtId="49" fontId="2" fillId="0" borderId="21" xfId="2" applyNumberFormat="1" applyFont="1" applyBorder="1" applyAlignment="1">
      <alignment horizontal="center" vertical="center"/>
    </xf>
    <xf numFmtId="0" fontId="46" fillId="0" borderId="21" xfId="2" applyFont="1" applyBorder="1" applyAlignment="1">
      <alignment horizontal="left" vertical="top" wrapText="1"/>
    </xf>
    <xf numFmtId="49" fontId="18" fillId="0" borderId="86" xfId="2" applyNumberFormat="1" applyFont="1" applyBorder="1" applyAlignment="1">
      <alignment horizontal="center" vertical="top"/>
    </xf>
    <xf numFmtId="0" fontId="2" fillId="0" borderId="24" xfId="2" applyFont="1" applyBorder="1" applyAlignment="1">
      <alignment horizontal="left" vertical="top" wrapText="1"/>
    </xf>
    <xf numFmtId="49" fontId="2" fillId="0" borderId="24" xfId="2" applyNumberFormat="1" applyFont="1" applyBorder="1" applyAlignment="1">
      <alignment horizontal="center" vertical="center"/>
    </xf>
    <xf numFmtId="4" fontId="2" fillId="0" borderId="24" xfId="2" applyNumberFormat="1" applyBorder="1" applyAlignment="1">
      <alignment horizontal="right" vertical="center"/>
    </xf>
    <xf numFmtId="0" fontId="46" fillId="0" borderId="24" xfId="2" applyFont="1" applyBorder="1" applyAlignment="1">
      <alignment horizontal="left" vertical="top" wrapText="1"/>
    </xf>
    <xf numFmtId="4" fontId="2" fillId="0" borderId="127" xfId="2" applyNumberFormat="1" applyBorder="1" applyAlignment="1">
      <alignment horizontal="right" vertical="center"/>
    </xf>
    <xf numFmtId="49" fontId="18" fillId="0" borderId="128" xfId="2" applyNumberFormat="1" applyFont="1" applyBorder="1" applyAlignment="1">
      <alignment horizontal="center" vertical="top"/>
    </xf>
    <xf numFmtId="0" fontId="2" fillId="0" borderId="16" xfId="2" applyFont="1" applyBorder="1" applyAlignment="1">
      <alignment horizontal="left" vertical="top" wrapText="1"/>
    </xf>
    <xf numFmtId="49" fontId="2" fillId="0" borderId="16" xfId="2" applyNumberFormat="1" applyFont="1" applyBorder="1" applyAlignment="1">
      <alignment horizontal="center" vertical="center"/>
    </xf>
    <xf numFmtId="0" fontId="18" fillId="0" borderId="103" xfId="12" applyFont="1" applyBorder="1" applyAlignment="1">
      <alignment horizontal="left" vertical="top" wrapText="1"/>
    </xf>
    <xf numFmtId="0" fontId="18" fillId="0" borderId="64" xfId="2" applyFont="1" applyBorder="1" applyAlignment="1">
      <alignment horizontal="center" vertical="top"/>
    </xf>
    <xf numFmtId="49" fontId="18" fillId="0" borderId="78" xfId="2" applyNumberFormat="1" applyFont="1" applyBorder="1" applyAlignment="1">
      <alignment horizontal="center" vertical="center"/>
    </xf>
    <xf numFmtId="4" fontId="50" fillId="0" borderId="78" xfId="2" applyNumberFormat="1" applyFont="1" applyBorder="1" applyAlignment="1">
      <alignment horizontal="left" vertical="center"/>
    </xf>
    <xf numFmtId="4" fontId="50" fillId="0" borderId="93" xfId="2" applyNumberFormat="1" applyFont="1" applyBorder="1" applyAlignment="1">
      <alignment horizontal="right" vertical="center"/>
    </xf>
    <xf numFmtId="0" fontId="51" fillId="0" borderId="103" xfId="12" applyFont="1" applyBorder="1" applyAlignment="1">
      <alignment horizontal="left" vertical="top" wrapText="1"/>
    </xf>
    <xf numFmtId="0" fontId="1" fillId="0" borderId="103" xfId="12" applyFont="1" applyBorder="1" applyAlignment="1">
      <alignment horizontal="left" vertical="top" wrapText="1"/>
    </xf>
    <xf numFmtId="0" fontId="52" fillId="0" borderId="78" xfId="2" applyFont="1" applyBorder="1" applyAlignment="1">
      <alignment horizontal="left" vertical="top" wrapText="1"/>
    </xf>
    <xf numFmtId="0" fontId="47" fillId="0" borderId="87" xfId="2" applyFont="1" applyBorder="1" applyAlignment="1">
      <alignment horizontal="center" vertical="top"/>
    </xf>
    <xf numFmtId="0" fontId="2" fillId="0" borderId="130" xfId="12" applyFont="1" applyBorder="1" applyAlignment="1">
      <alignment horizontal="left" vertical="top" wrapText="1"/>
    </xf>
    <xf numFmtId="49" fontId="2" fillId="0" borderId="52" xfId="2" applyNumberFormat="1" applyFont="1" applyBorder="1" applyAlignment="1">
      <alignment horizontal="center" vertical="center"/>
    </xf>
    <xf numFmtId="4" fontId="49" fillId="0" borderId="52" xfId="2" applyNumberFormat="1" applyFont="1" applyBorder="1" applyAlignment="1">
      <alignment horizontal="left" vertical="center"/>
    </xf>
    <xf numFmtId="0" fontId="14" fillId="0" borderId="52" xfId="2" applyFont="1" applyBorder="1" applyAlignment="1">
      <alignment horizontal="left" vertical="top" wrapText="1"/>
    </xf>
    <xf numFmtId="4" fontId="49" fillId="0" borderId="53" xfId="2" applyNumberFormat="1" applyFont="1" applyBorder="1" applyAlignment="1">
      <alignment horizontal="right" vertical="center"/>
    </xf>
    <xf numFmtId="0" fontId="53" fillId="0" borderId="66" xfId="2" applyFont="1" applyBorder="1" applyAlignment="1">
      <alignment horizontal="left" vertical="top" wrapText="1"/>
    </xf>
    <xf numFmtId="0" fontId="2" fillId="0" borderId="101" xfId="12" applyFont="1" applyBorder="1" applyAlignment="1">
      <alignment horizontal="left" vertical="top" wrapText="1"/>
    </xf>
    <xf numFmtId="49" fontId="2" fillId="0" borderId="66" xfId="2" applyNumberFormat="1" applyFont="1" applyBorder="1" applyAlignment="1">
      <alignment horizontal="center" vertical="center"/>
    </xf>
    <xf numFmtId="4" fontId="14" fillId="0" borderId="66" xfId="2" applyNumberFormat="1" applyFont="1" applyBorder="1" applyAlignment="1">
      <alignment horizontal="right" vertical="center"/>
    </xf>
    <xf numFmtId="4" fontId="14" fillId="0" borderId="67" xfId="2" applyNumberFormat="1" applyFont="1" applyBorder="1" applyAlignment="1">
      <alignment horizontal="right" vertical="center"/>
    </xf>
    <xf numFmtId="4" fontId="2" fillId="0" borderId="0" xfId="2" applyNumberFormat="1"/>
    <xf numFmtId="4" fontId="25" fillId="0" borderId="132" xfId="2" applyNumberFormat="1" applyFont="1" applyBorder="1"/>
    <xf numFmtId="0" fontId="2" fillId="0" borderId="0" xfId="2" applyFont="1"/>
    <xf numFmtId="0" fontId="2" fillId="0" borderId="0" xfId="2" applyFont="1" applyAlignment="1">
      <alignment wrapText="1"/>
    </xf>
    <xf numFmtId="167" fontId="28" fillId="0" borderId="0" xfId="13" applyFont="1" applyFill="1" applyBorder="1" applyAlignment="1" applyProtection="1"/>
    <xf numFmtId="0" fontId="30" fillId="0" borderId="0" xfId="14" applyFont="1" applyBorder="1" applyAlignment="1">
      <alignment horizontal="center"/>
    </xf>
    <xf numFmtId="0" fontId="54" fillId="0" borderId="0" xfId="14" applyFont="1"/>
    <xf numFmtId="0" fontId="28" fillId="0" borderId="0" xfId="14" applyFont="1"/>
    <xf numFmtId="0" fontId="55" fillId="0" borderId="0" xfId="14" applyFont="1" applyBorder="1" applyAlignment="1">
      <alignment horizontal="center"/>
    </xf>
    <xf numFmtId="167" fontId="56" fillId="0" borderId="0" xfId="13" applyFont="1" applyFill="1" applyBorder="1" applyAlignment="1" applyProtection="1">
      <alignment horizontal="right" vertical="center"/>
    </xf>
    <xf numFmtId="167" fontId="38" fillId="0" borderId="0" xfId="13" applyFont="1" applyFill="1" applyBorder="1" applyAlignment="1" applyProtection="1">
      <alignment horizontal="center" vertical="center"/>
    </xf>
    <xf numFmtId="167" fontId="28" fillId="0" borderId="0" xfId="13" applyFont="1" applyFill="1" applyBorder="1" applyAlignment="1" applyProtection="1">
      <alignment horizontal="center"/>
    </xf>
    <xf numFmtId="0" fontId="19" fillId="0" borderId="0" xfId="6" applyFont="1" applyAlignment="1">
      <alignment horizontal="center" vertical="center"/>
    </xf>
    <xf numFmtId="167" fontId="38" fillId="0" borderId="0" xfId="13" applyFont="1" applyFill="1" applyBorder="1" applyAlignment="1" applyProtection="1">
      <alignment horizontal="center"/>
    </xf>
    <xf numFmtId="167" fontId="58" fillId="0" borderId="118" xfId="13" applyFont="1" applyFill="1" applyBorder="1" applyAlignment="1" applyProtection="1">
      <alignment horizontal="center" vertical="center"/>
    </xf>
    <xf numFmtId="167" fontId="58" fillId="0" borderId="56" xfId="13" applyFont="1" applyFill="1" applyBorder="1" applyAlignment="1" applyProtection="1">
      <alignment horizontal="center" vertical="center"/>
    </xf>
    <xf numFmtId="167" fontId="58" fillId="0" borderId="119" xfId="13" applyFont="1" applyFill="1" applyBorder="1" applyAlignment="1" applyProtection="1">
      <alignment horizontal="left" vertical="center"/>
    </xf>
    <xf numFmtId="167" fontId="30" fillId="0" borderId="133" xfId="13" applyFont="1" applyFill="1" applyBorder="1" applyAlignment="1" applyProtection="1"/>
    <xf numFmtId="167" fontId="36" fillId="0" borderId="119" xfId="13" applyFont="1" applyFill="1" applyBorder="1" applyAlignment="1" applyProtection="1">
      <alignment horizontal="center" vertical="center"/>
    </xf>
    <xf numFmtId="164" fontId="40" fillId="8" borderId="63" xfId="13" applyNumberFormat="1" applyFont="1" applyFill="1" applyBorder="1" applyAlignment="1" applyProtection="1">
      <alignment horizontal="left" vertical="top"/>
    </xf>
    <xf numFmtId="167" fontId="26" fillId="8" borderId="65" xfId="13" applyFont="1" applyFill="1" applyBorder="1" applyAlignment="1" applyProtection="1">
      <alignment vertical="top"/>
    </xf>
    <xf numFmtId="167" fontId="26" fillId="8" borderId="69" xfId="13" applyFont="1" applyFill="1" applyBorder="1" applyAlignment="1" applyProtection="1">
      <alignment vertical="top"/>
    </xf>
    <xf numFmtId="167" fontId="26" fillId="8" borderId="68" xfId="13" applyFont="1" applyFill="1" applyBorder="1" applyAlignment="1" applyProtection="1">
      <alignment vertical="top"/>
    </xf>
    <xf numFmtId="49" fontId="40" fillId="8" borderId="69" xfId="13" applyNumberFormat="1" applyFont="1" applyFill="1" applyBorder="1" applyAlignment="1" applyProtection="1">
      <alignment horizontal="left" vertical="top" wrapText="1"/>
    </xf>
    <xf numFmtId="0" fontId="26" fillId="0" borderId="0" xfId="14" applyFont="1" applyAlignment="1">
      <alignment vertical="top"/>
    </xf>
    <xf numFmtId="167" fontId="26" fillId="0" borderId="63" xfId="13" applyFont="1" applyFill="1" applyBorder="1" applyAlignment="1" applyProtection="1">
      <alignment vertical="top"/>
    </xf>
    <xf numFmtId="165" fontId="29" fillId="9" borderId="65" xfId="13" applyNumberFormat="1" applyFont="1" applyFill="1" applyBorder="1" applyAlignment="1" applyProtection="1">
      <alignment horizontal="left" vertical="top"/>
    </xf>
    <xf numFmtId="167" fontId="26" fillId="9" borderId="69" xfId="13" applyFont="1" applyFill="1" applyBorder="1" applyAlignment="1" applyProtection="1">
      <alignment vertical="top"/>
    </xf>
    <xf numFmtId="167" fontId="26" fillId="9" borderId="68" xfId="13" applyFont="1" applyFill="1" applyBorder="1" applyAlignment="1" applyProtection="1">
      <alignment vertical="top"/>
    </xf>
    <xf numFmtId="167" fontId="26" fillId="0" borderId="64" xfId="13" applyFont="1" applyFill="1" applyBorder="1" applyAlignment="1" applyProtection="1">
      <alignment vertical="top"/>
    </xf>
    <xf numFmtId="167" fontId="26" fillId="0" borderId="65" xfId="13" applyFont="1" applyFill="1" applyBorder="1" applyAlignment="1" applyProtection="1">
      <alignment vertical="top"/>
    </xf>
    <xf numFmtId="167" fontId="26" fillId="0" borderId="61" xfId="13" applyFont="1" applyFill="1" applyBorder="1" applyAlignment="1" applyProtection="1">
      <alignment vertical="top"/>
    </xf>
    <xf numFmtId="169" fontId="29" fillId="0" borderId="60" xfId="13" applyNumberFormat="1" applyFont="1" applyFill="1" applyBorder="1" applyAlignment="1" applyProtection="1">
      <alignment horizontal="left" vertical="top"/>
    </xf>
    <xf numFmtId="167" fontId="29" fillId="0" borderId="61" xfId="13" applyFont="1" applyFill="1" applyBorder="1" applyAlignment="1" applyProtection="1">
      <alignment horizontal="left" vertical="top"/>
    </xf>
    <xf numFmtId="167" fontId="28" fillId="0" borderId="71" xfId="13" applyFont="1" applyFill="1" applyBorder="1" applyAlignment="1" applyProtection="1">
      <alignment vertical="center"/>
    </xf>
    <xf numFmtId="167" fontId="28" fillId="0" borderId="51" xfId="13" applyFont="1" applyFill="1" applyBorder="1" applyAlignment="1" applyProtection="1">
      <alignment vertical="center"/>
    </xf>
    <xf numFmtId="167" fontId="28" fillId="0" borderId="47" xfId="13" applyFont="1" applyFill="1" applyBorder="1" applyAlignment="1" applyProtection="1">
      <alignment vertical="center"/>
    </xf>
    <xf numFmtId="167" fontId="28" fillId="0" borderId="46" xfId="13" applyFont="1" applyFill="1" applyBorder="1" applyAlignment="1" applyProtection="1">
      <alignment vertical="center"/>
    </xf>
    <xf numFmtId="167" fontId="36" fillId="0" borderId="47" xfId="13" applyFont="1" applyFill="1" applyBorder="1" applyAlignment="1" applyProtection="1">
      <alignment horizontal="right" vertical="center"/>
    </xf>
    <xf numFmtId="0" fontId="28" fillId="0" borderId="0" xfId="14" applyFont="1" applyAlignment="1">
      <alignment vertical="center"/>
    </xf>
    <xf numFmtId="167" fontId="39" fillId="0" borderId="0" xfId="13" applyFont="1" applyFill="1" applyBorder="1" applyAlignment="1" applyProtection="1">
      <alignment horizontal="left" vertical="top"/>
    </xf>
    <xf numFmtId="170" fontId="39" fillId="0" borderId="0" xfId="13" applyNumberFormat="1" applyFont="1" applyFill="1" applyBorder="1" applyAlignment="1" applyProtection="1">
      <alignment horizontal="left" vertical="top"/>
    </xf>
    <xf numFmtId="4" fontId="28" fillId="0" borderId="0" xfId="13" applyNumberFormat="1" applyFont="1" applyFill="1" applyBorder="1" applyAlignment="1" applyProtection="1"/>
    <xf numFmtId="164" fontId="40" fillId="12" borderId="58" xfId="13" applyNumberFormat="1" applyFont="1" applyFill="1" applyBorder="1" applyAlignment="1" applyProtection="1">
      <alignment horizontal="left" vertical="top"/>
    </xf>
    <xf numFmtId="167" fontId="26" fillId="12" borderId="59" xfId="13" applyFont="1" applyFill="1" applyBorder="1" applyAlignment="1" applyProtection="1">
      <alignment vertical="top"/>
    </xf>
    <xf numFmtId="167" fontId="26" fillId="12" borderId="61" xfId="13" applyFont="1" applyFill="1" applyBorder="1" applyAlignment="1" applyProtection="1">
      <alignment vertical="top"/>
    </xf>
    <xf numFmtId="167" fontId="26" fillId="12" borderId="60" xfId="13" applyFont="1" applyFill="1" applyBorder="1" applyAlignment="1" applyProtection="1">
      <alignment vertical="top"/>
    </xf>
    <xf numFmtId="167" fontId="40" fillId="12" borderId="61" xfId="13" applyFont="1" applyFill="1" applyBorder="1" applyAlignment="1" applyProtection="1">
      <alignment horizontal="left" vertical="top"/>
    </xf>
    <xf numFmtId="165" fontId="29" fillId="9" borderId="59" xfId="13" applyNumberFormat="1" applyFont="1" applyFill="1" applyBorder="1" applyAlignment="1" applyProtection="1">
      <alignment horizontal="left" vertical="top"/>
    </xf>
    <xf numFmtId="167" fontId="26" fillId="9" borderId="61" xfId="13" applyFont="1" applyFill="1" applyBorder="1" applyAlignment="1" applyProtection="1">
      <alignment vertical="top"/>
    </xf>
    <xf numFmtId="167" fontId="26" fillId="9" borderId="60" xfId="13" applyFont="1" applyFill="1" applyBorder="1" applyAlignment="1" applyProtection="1">
      <alignment vertical="top"/>
    </xf>
    <xf numFmtId="167" fontId="29" fillId="9" borderId="61" xfId="13" applyFont="1" applyFill="1" applyBorder="1" applyAlignment="1" applyProtection="1">
      <alignment horizontal="left" vertical="top"/>
    </xf>
    <xf numFmtId="167" fontId="26" fillId="0" borderId="78" xfId="13" applyFont="1" applyFill="1" applyBorder="1" applyAlignment="1" applyProtection="1">
      <alignment vertical="top"/>
    </xf>
    <xf numFmtId="167" fontId="26" fillId="0" borderId="69" xfId="13" applyFont="1" applyFill="1" applyBorder="1" applyAlignment="1" applyProtection="1">
      <alignment vertical="top"/>
    </xf>
    <xf numFmtId="166" fontId="29" fillId="0" borderId="68" xfId="13" applyNumberFormat="1" applyFont="1" applyFill="1" applyBorder="1" applyAlignment="1" applyProtection="1">
      <alignment horizontal="left" vertical="top"/>
    </xf>
    <xf numFmtId="167" fontId="29" fillId="0" borderId="69" xfId="13" applyFont="1" applyFill="1" applyBorder="1" applyAlignment="1" applyProtection="1">
      <alignment horizontal="left" vertical="top"/>
    </xf>
    <xf numFmtId="4" fontId="29" fillId="0" borderId="135" xfId="13" applyNumberFormat="1" applyFont="1" applyFill="1" applyBorder="1" applyAlignment="1" applyProtection="1">
      <alignment horizontal="right" vertical="top"/>
    </xf>
    <xf numFmtId="166" fontId="29" fillId="0" borderId="60" xfId="13" applyNumberFormat="1" applyFont="1" applyFill="1" applyBorder="1" applyAlignment="1" applyProtection="1">
      <alignment horizontal="left" vertical="top"/>
    </xf>
    <xf numFmtId="167" fontId="29" fillId="0" borderId="61" xfId="13" applyFont="1" applyFill="1" applyBorder="1" applyAlignment="1" applyProtection="1">
      <alignment horizontal="left" vertical="top" wrapText="1"/>
    </xf>
    <xf numFmtId="167" fontId="29" fillId="9" borderId="61" xfId="13" applyFont="1" applyFill="1" applyBorder="1" applyAlignment="1" applyProtection="1">
      <alignment vertical="top" wrapText="1"/>
    </xf>
    <xf numFmtId="167" fontId="36" fillId="0" borderId="134" xfId="13" applyFont="1" applyFill="1" applyBorder="1" applyAlignment="1" applyProtection="1">
      <alignment horizontal="center" vertical="center" wrapText="1"/>
    </xf>
    <xf numFmtId="4" fontId="40" fillId="8" borderId="135" xfId="13" applyNumberFormat="1" applyFont="1" applyFill="1" applyBorder="1" applyAlignment="1" applyProtection="1">
      <alignment horizontal="right" vertical="top"/>
    </xf>
    <xf numFmtId="4" fontId="29" fillId="9" borderId="135" xfId="13" applyNumberFormat="1" applyFont="1" applyFill="1" applyBorder="1" applyAlignment="1" applyProtection="1">
      <alignment horizontal="right" vertical="top"/>
    </xf>
    <xf numFmtId="4" fontId="29" fillId="0" borderId="136" xfId="13" applyNumberFormat="1" applyFont="1" applyFill="1" applyBorder="1" applyAlignment="1" applyProtection="1">
      <alignment horizontal="right" vertical="top"/>
    </xf>
    <xf numFmtId="4" fontId="36" fillId="0" borderId="137" xfId="13" applyNumberFormat="1" applyFont="1" applyFill="1" applyBorder="1" applyAlignment="1" applyProtection="1">
      <alignment horizontal="right" vertical="center"/>
    </xf>
    <xf numFmtId="167" fontId="36" fillId="0" borderId="47" xfId="13" applyFont="1" applyFill="1" applyBorder="1" applyAlignment="1" applyProtection="1">
      <alignment horizontal="right" vertical="top" wrapText="1"/>
    </xf>
    <xf numFmtId="167" fontId="40" fillId="12" borderId="61" xfId="13" applyFont="1" applyFill="1" applyBorder="1" applyAlignment="1" applyProtection="1">
      <alignment horizontal="left" vertical="top" wrapText="1"/>
    </xf>
    <xf numFmtId="4" fontId="40" fillId="12" borderId="136" xfId="13" applyNumberFormat="1" applyFont="1" applyFill="1" applyBorder="1" applyAlignment="1" applyProtection="1">
      <alignment horizontal="right" vertical="top"/>
    </xf>
    <xf numFmtId="4" fontId="29" fillId="9" borderId="136" xfId="13" applyNumberFormat="1" applyFont="1" applyFill="1" applyBorder="1" applyAlignment="1" applyProtection="1">
      <alignment horizontal="right" vertical="top"/>
    </xf>
    <xf numFmtId="167" fontId="36" fillId="0" borderId="4" xfId="13" applyFont="1" applyFill="1" applyBorder="1" applyAlignment="1" applyProtection="1">
      <alignment horizontal="center" vertical="center"/>
    </xf>
    <xf numFmtId="167" fontId="40" fillId="0" borderId="4" xfId="13" applyFont="1" applyFill="1" applyBorder="1" applyAlignment="1" applyProtection="1">
      <alignment horizontal="center" vertical="center" wrapText="1"/>
    </xf>
    <xf numFmtId="168" fontId="40" fillId="8" borderId="14" xfId="13" applyNumberFormat="1" applyFont="1" applyFill="1" applyBorder="1" applyAlignment="1" applyProtection="1">
      <alignment horizontal="right" vertical="top"/>
    </xf>
    <xf numFmtId="167" fontId="29" fillId="9" borderId="14" xfId="13" applyFont="1" applyFill="1" applyBorder="1" applyAlignment="1" applyProtection="1">
      <alignment vertical="top" wrapText="1"/>
    </xf>
    <xf numFmtId="168" fontId="29" fillId="0" borderId="138" xfId="13" applyNumberFormat="1" applyFont="1" applyFill="1" applyBorder="1" applyAlignment="1" applyProtection="1">
      <alignment horizontal="right" vertical="top"/>
    </xf>
    <xf numFmtId="4" fontId="40" fillId="8" borderId="22" xfId="13" applyNumberFormat="1" applyFont="1" applyFill="1" applyBorder="1" applyAlignment="1" applyProtection="1">
      <alignment horizontal="right" vertical="top"/>
    </xf>
    <xf numFmtId="4" fontId="29" fillId="9" borderId="22" xfId="13" applyNumberFormat="1" applyFont="1" applyFill="1" applyBorder="1" applyAlignment="1" applyProtection="1">
      <alignment horizontal="right" vertical="top"/>
    </xf>
    <xf numFmtId="168" fontId="36" fillId="0" borderId="139" xfId="13" applyNumberFormat="1" applyFont="1" applyFill="1" applyBorder="1" applyAlignment="1" applyProtection="1">
      <alignment horizontal="right" vertical="center"/>
    </xf>
    <xf numFmtId="4" fontId="29" fillId="0" borderId="21" xfId="13" applyNumberFormat="1" applyFont="1" applyFill="1" applyBorder="1" applyAlignment="1" applyProtection="1">
      <alignment horizontal="right" vertical="top"/>
    </xf>
    <xf numFmtId="4" fontId="36" fillId="0" borderId="28" xfId="13" applyNumberFormat="1" applyFont="1" applyFill="1" applyBorder="1" applyAlignment="1" applyProtection="1">
      <alignment horizontal="right" vertical="center"/>
    </xf>
    <xf numFmtId="167" fontId="36" fillId="0" borderId="36" xfId="13" applyFont="1" applyFill="1" applyBorder="1" applyAlignment="1" applyProtection="1">
      <alignment horizontal="center" vertical="center"/>
    </xf>
    <xf numFmtId="4" fontId="29" fillId="0" borderId="14" xfId="13" applyNumberFormat="1" applyFont="1" applyFill="1" applyBorder="1" applyAlignment="1" applyProtection="1">
      <alignment horizontal="right" vertical="top"/>
    </xf>
    <xf numFmtId="168" fontId="29" fillId="0" borderId="14" xfId="13" applyNumberFormat="1" applyFont="1" applyFill="1" applyBorder="1" applyAlignment="1" applyProtection="1">
      <alignment horizontal="right" vertical="top"/>
    </xf>
    <xf numFmtId="171" fontId="29" fillId="0" borderId="14" xfId="13" applyNumberFormat="1" applyFont="1" applyFill="1" applyBorder="1" applyAlignment="1" applyProtection="1">
      <alignment horizontal="right" vertical="top"/>
    </xf>
    <xf numFmtId="172" fontId="29" fillId="0" borderId="14" xfId="13" applyNumberFormat="1" applyFont="1" applyFill="1" applyBorder="1" applyAlignment="1" applyProtection="1">
      <alignment horizontal="right" vertical="top"/>
    </xf>
    <xf numFmtId="171" fontId="29" fillId="0" borderId="14" xfId="13" applyNumberFormat="1" applyFont="1" applyFill="1" applyBorder="1" applyAlignment="1" applyProtection="1">
      <alignment horizontal="right" vertical="top" wrapText="1"/>
    </xf>
    <xf numFmtId="172" fontId="29" fillId="0" borderId="138" xfId="13" applyNumberFormat="1" applyFont="1" applyFill="1" applyBorder="1" applyAlignment="1" applyProtection="1">
      <alignment horizontal="right" vertical="top"/>
    </xf>
    <xf numFmtId="168" fontId="36" fillId="0" borderId="140" xfId="13" applyNumberFormat="1" applyFont="1" applyFill="1" applyBorder="1" applyAlignment="1" applyProtection="1">
      <alignment horizontal="right" vertical="center"/>
    </xf>
    <xf numFmtId="4" fontId="40" fillId="12" borderId="141" xfId="13" applyNumberFormat="1" applyFont="1" applyFill="1" applyBorder="1" applyAlignment="1" applyProtection="1">
      <alignment horizontal="right" vertical="top"/>
    </xf>
    <xf numFmtId="4" fontId="29" fillId="9" borderId="142" xfId="13" applyNumberFormat="1" applyFont="1" applyFill="1" applyBorder="1" applyAlignment="1" applyProtection="1">
      <alignment horizontal="right" vertical="top"/>
    </xf>
    <xf numFmtId="4" fontId="29" fillId="0" borderId="143" xfId="13" applyNumberFormat="1" applyFont="1" applyFill="1" applyBorder="1" applyAlignment="1" applyProtection="1">
      <alignment horizontal="right" vertical="top"/>
    </xf>
    <xf numFmtId="4" fontId="40" fillId="12" borderId="142" xfId="13" applyNumberFormat="1" applyFont="1" applyFill="1" applyBorder="1" applyAlignment="1" applyProtection="1">
      <alignment horizontal="right" vertical="top"/>
    </xf>
    <xf numFmtId="4" fontId="29" fillId="0" borderId="142" xfId="13" applyNumberFormat="1" applyFont="1" applyFill="1" applyBorder="1" applyAlignment="1" applyProtection="1">
      <alignment horizontal="right" vertical="top"/>
    </xf>
    <xf numFmtId="4" fontId="36" fillId="0" borderId="144" xfId="13" applyNumberFormat="1" applyFont="1" applyFill="1" applyBorder="1" applyAlignment="1" applyProtection="1">
      <alignment horizontal="right" vertical="center"/>
    </xf>
    <xf numFmtId="4" fontId="29" fillId="0" borderId="14" xfId="13" applyNumberFormat="1" applyFont="1" applyFill="1" applyBorder="1" applyAlignment="1" applyProtection="1">
      <alignment vertical="top"/>
    </xf>
    <xf numFmtId="0" fontId="2" fillId="0" borderId="65" xfId="2" applyFont="1" applyBorder="1" applyAlignment="1">
      <alignment horizontal="left" vertical="top" wrapText="1"/>
    </xf>
    <xf numFmtId="49" fontId="2" fillId="0" borderId="65" xfId="2" applyNumberFormat="1" applyBorder="1" applyAlignment="1">
      <alignment horizontal="center" vertical="center"/>
    </xf>
    <xf numFmtId="4" fontId="18" fillId="0" borderId="16" xfId="2" applyNumberFormat="1" applyFont="1" applyBorder="1" applyAlignment="1">
      <alignment horizontal="right" vertical="center"/>
    </xf>
    <xf numFmtId="0" fontId="24" fillId="0" borderId="16" xfId="2" applyFont="1" applyBorder="1" applyAlignment="1">
      <alignment horizontal="left" vertical="top" wrapText="1"/>
    </xf>
    <xf numFmtId="4" fontId="18" fillId="0" borderId="129" xfId="2" applyNumberFormat="1" applyFont="1" applyBorder="1" applyAlignment="1">
      <alignment horizontal="right" vertical="center"/>
    </xf>
    <xf numFmtId="4" fontId="18" fillId="0" borderId="21" xfId="2" applyNumberFormat="1" applyFont="1" applyBorder="1" applyAlignment="1">
      <alignment horizontal="right" vertical="center"/>
    </xf>
    <xf numFmtId="4" fontId="18" fillId="0" borderId="126" xfId="2" applyNumberFormat="1" applyFont="1" applyBorder="1" applyAlignment="1">
      <alignment horizontal="right" vertical="center"/>
    </xf>
    <xf numFmtId="4" fontId="18" fillId="0" borderId="59" xfId="2" applyNumberFormat="1" applyFont="1" applyBorder="1" applyAlignment="1">
      <alignment horizontal="right" vertical="center"/>
    </xf>
    <xf numFmtId="4" fontId="18" fillId="0" borderId="62" xfId="2" applyNumberFormat="1" applyFont="1" applyBorder="1" applyAlignment="1">
      <alignment horizontal="right" vertical="center"/>
    </xf>
    <xf numFmtId="4" fontId="18" fillId="0" borderId="65" xfId="2" applyNumberFormat="1" applyFont="1" applyBorder="1" applyAlignment="1">
      <alignment horizontal="right" vertical="center"/>
    </xf>
    <xf numFmtId="0" fontId="24" fillId="0" borderId="59" xfId="2" applyFont="1" applyBorder="1" applyAlignment="1">
      <alignment horizontal="left" vertical="top" wrapText="1"/>
    </xf>
    <xf numFmtId="4" fontId="18" fillId="0" borderId="70" xfId="2" applyNumberFormat="1" applyFont="1" applyBorder="1" applyAlignment="1">
      <alignment horizontal="right" vertical="center"/>
    </xf>
    <xf numFmtId="0" fontId="13" fillId="5" borderId="22" xfId="1" applyFont="1" applyFill="1" applyBorder="1" applyAlignment="1">
      <alignment horizontal="center" vertical="top" wrapText="1"/>
    </xf>
    <xf numFmtId="4" fontId="18" fillId="0" borderId="22" xfId="2" applyNumberFormat="1" applyFont="1" applyBorder="1" applyAlignment="1">
      <alignment horizontal="right" vertical="center"/>
    </xf>
    <xf numFmtId="0" fontId="24" fillId="0" borderId="88" xfId="2" applyFont="1" applyBorder="1" applyAlignment="1">
      <alignment horizontal="left" vertical="top" wrapText="1"/>
    </xf>
    <xf numFmtId="4" fontId="18" fillId="0" borderId="124" xfId="2" applyNumberFormat="1" applyFont="1" applyBorder="1" applyAlignment="1">
      <alignment horizontal="right" vertical="center"/>
    </xf>
    <xf numFmtId="4" fontId="11" fillId="2" borderId="22" xfId="1" applyNumberFormat="1" applyFont="1" applyFill="1" applyBorder="1" applyAlignment="1">
      <alignment horizontal="right" vertical="top" wrapText="1"/>
    </xf>
    <xf numFmtId="4" fontId="11" fillId="2" borderId="38" xfId="1" applyNumberFormat="1" applyFont="1" applyFill="1" applyBorder="1" applyAlignment="1">
      <alignment horizontal="right" vertical="top" wrapText="1"/>
    </xf>
    <xf numFmtId="4" fontId="13" fillId="3" borderId="145" xfId="1" applyNumberFormat="1" applyFont="1" applyFill="1" applyBorder="1" applyAlignment="1">
      <alignment horizontal="right" vertical="top" wrapText="1"/>
    </xf>
    <xf numFmtId="4" fontId="13" fillId="0" borderId="145" xfId="1" applyNumberFormat="1" applyFont="1" applyBorder="1" applyAlignment="1">
      <alignment horizontal="right" vertical="top" wrapText="1"/>
    </xf>
    <xf numFmtId="4" fontId="13" fillId="3" borderId="38" xfId="1" applyNumberFormat="1" applyFont="1" applyFill="1" applyBorder="1" applyAlignment="1">
      <alignment horizontal="right" vertical="top" wrapText="1"/>
    </xf>
    <xf numFmtId="4" fontId="13" fillId="3" borderId="16" xfId="3" applyNumberFormat="1" applyFont="1" applyFill="1" applyBorder="1" applyAlignment="1">
      <alignment horizontal="right" vertical="top" wrapText="1"/>
    </xf>
    <xf numFmtId="4" fontId="13" fillId="3" borderId="145" xfId="3" applyNumberFormat="1" applyFont="1" applyFill="1" applyBorder="1" applyAlignment="1">
      <alignment horizontal="right" vertical="top" wrapText="1"/>
    </xf>
    <xf numFmtId="4" fontId="13" fillId="0" borderId="40" xfId="1" applyNumberFormat="1" applyFont="1" applyBorder="1" applyAlignment="1">
      <alignment horizontal="right" vertical="top" wrapText="1"/>
    </xf>
    <xf numFmtId="4" fontId="11" fillId="2" borderId="13" xfId="1" applyNumberFormat="1" applyFont="1" applyFill="1" applyBorder="1" applyAlignment="1">
      <alignment horizontal="right" vertical="top" wrapText="1"/>
    </xf>
    <xf numFmtId="4" fontId="13" fillId="3" borderId="17" xfId="1" applyNumberFormat="1" applyFont="1" applyFill="1" applyBorder="1" applyAlignment="1">
      <alignment horizontal="right" vertical="top" wrapText="1"/>
    </xf>
    <xf numFmtId="4" fontId="13" fillId="3" borderId="13" xfId="1" applyNumberFormat="1" applyFont="1" applyFill="1" applyBorder="1" applyAlignment="1">
      <alignment horizontal="right" vertical="top" wrapText="1"/>
    </xf>
    <xf numFmtId="4" fontId="13" fillId="3" borderId="17" xfId="3" applyNumberFormat="1" applyFont="1" applyFill="1" applyBorder="1" applyAlignment="1">
      <alignment horizontal="right" vertical="top" wrapText="1"/>
    </xf>
    <xf numFmtId="4" fontId="52" fillId="0" borderId="66" xfId="2" applyNumberFormat="1" applyFont="1" applyBorder="1" applyAlignment="1">
      <alignment horizontal="right" vertical="center"/>
    </xf>
    <xf numFmtId="4" fontId="52" fillId="0" borderId="67" xfId="2" applyNumberFormat="1" applyFont="1" applyBorder="1" applyAlignment="1">
      <alignment horizontal="right" vertical="center"/>
    </xf>
    <xf numFmtId="4" fontId="25" fillId="0" borderId="146" xfId="2" applyNumberFormat="1" applyFont="1" applyBorder="1"/>
    <xf numFmtId="0" fontId="25" fillId="0" borderId="0" xfId="2" applyFont="1" applyBorder="1" applyAlignment="1">
      <alignment horizontal="center" vertical="center"/>
    </xf>
    <xf numFmtId="49" fontId="46" fillId="0" borderId="59" xfId="2" applyNumberFormat="1" applyFont="1" applyBorder="1" applyAlignment="1">
      <alignment horizontal="center"/>
    </xf>
    <xf numFmtId="0" fontId="25" fillId="0" borderId="131" xfId="2" applyFont="1" applyBorder="1" applyAlignment="1">
      <alignment horizontal="right"/>
    </xf>
    <xf numFmtId="0" fontId="46" fillId="0" borderId="75" xfId="2" applyFont="1" applyBorder="1" applyAlignment="1">
      <alignment horizontal="left" vertical="top" wrapText="1"/>
    </xf>
    <xf numFmtId="0" fontId="46" fillId="0" borderId="78" xfId="2" applyFont="1" applyBorder="1" applyAlignment="1">
      <alignment horizontal="left" vertical="top" wrapText="1"/>
    </xf>
    <xf numFmtId="0" fontId="4" fillId="0" borderId="0" xfId="2" applyFont="1" applyAlignment="1">
      <alignment horizontal="left"/>
    </xf>
    <xf numFmtId="0" fontId="5" fillId="0" borderId="0" xfId="2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0" fontId="1" fillId="0" borderId="0" xfId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43" fontId="7" fillId="0" borderId="4" xfId="1" applyNumberFormat="1" applyFont="1" applyFill="1" applyBorder="1" applyAlignment="1">
      <alignment horizontal="center" vertical="center" wrapText="1"/>
    </xf>
    <xf numFmtId="43" fontId="7" fillId="0" borderId="5" xfId="1" applyNumberFormat="1" applyFont="1" applyFill="1" applyBorder="1" applyAlignment="1">
      <alignment horizontal="center" vertical="center" wrapText="1"/>
    </xf>
    <xf numFmtId="43" fontId="7" fillId="0" borderId="6" xfId="1" applyNumberFormat="1" applyFont="1" applyFill="1" applyBorder="1" applyAlignment="1">
      <alignment horizontal="center" vertical="center" wrapText="1"/>
    </xf>
    <xf numFmtId="43" fontId="7" fillId="0" borderId="7" xfId="1" applyNumberFormat="1" applyFont="1" applyFill="1" applyBorder="1" applyAlignment="1">
      <alignment horizontal="center" vertical="center" wrapText="1"/>
    </xf>
    <xf numFmtId="43" fontId="7" fillId="0" borderId="32" xfId="1" applyNumberFormat="1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7" fillId="0" borderId="30" xfId="1" applyFont="1" applyFill="1" applyBorder="1" applyAlignment="1">
      <alignment horizontal="center" vertical="center" wrapText="1"/>
    </xf>
    <xf numFmtId="0" fontId="7" fillId="0" borderId="33" xfId="1" applyFont="1" applyFill="1" applyBorder="1" applyAlignment="1">
      <alignment horizontal="center" vertical="center" wrapText="1"/>
    </xf>
    <xf numFmtId="43" fontId="7" fillId="0" borderId="31" xfId="1" applyNumberFormat="1" applyFont="1" applyFill="1" applyBorder="1" applyAlignment="1">
      <alignment horizontal="center" vertical="center" wrapText="1"/>
    </xf>
    <xf numFmtId="0" fontId="39" fillId="0" borderId="55" xfId="11" applyFont="1" applyBorder="1" applyAlignment="1">
      <alignment horizontal="left" vertical="center" wrapText="1"/>
    </xf>
    <xf numFmtId="0" fontId="27" fillId="0" borderId="0" xfId="11" applyFont="1" applyAlignment="1">
      <alignment horizontal="left" wrapText="1"/>
    </xf>
    <xf numFmtId="0" fontId="31" fillId="0" borderId="0" xfId="11" applyFont="1" applyBorder="1" applyAlignment="1">
      <alignment horizontal="center" vertical="center"/>
    </xf>
    <xf numFmtId="0" fontId="36" fillId="0" borderId="50" xfId="11" applyFont="1" applyBorder="1" applyAlignment="1">
      <alignment horizontal="left" vertical="center"/>
    </xf>
    <xf numFmtId="0" fontId="28" fillId="0" borderId="110" xfId="11" applyFont="1" applyBorder="1" applyAlignment="1">
      <alignment horizontal="left" vertical="center" wrapText="1"/>
    </xf>
    <xf numFmtId="0" fontId="36" fillId="0" borderId="113" xfId="11" applyFont="1" applyBorder="1" applyAlignment="1">
      <alignment horizontal="left" vertical="center" wrapText="1"/>
    </xf>
    <xf numFmtId="0" fontId="28" fillId="0" borderId="110" xfId="11" applyFont="1" applyFill="1" applyBorder="1" applyAlignment="1">
      <alignment horizontal="left" vertical="center" wrapText="1"/>
    </xf>
    <xf numFmtId="0" fontId="28" fillId="0" borderId="0" xfId="11" applyFont="1" applyBorder="1" applyAlignment="1">
      <alignment horizontal="left" vertical="center" wrapText="1"/>
    </xf>
    <xf numFmtId="0" fontId="28" fillId="0" borderId="95" xfId="11" applyFont="1" applyBorder="1" applyAlignment="1">
      <alignment horizontal="left" vertical="top" wrapText="1"/>
    </xf>
    <xf numFmtId="0" fontId="36" fillId="0" borderId="50" xfId="11" applyFont="1" applyBorder="1" applyAlignment="1">
      <alignment horizontal="left" vertical="center" wrapText="1"/>
    </xf>
    <xf numFmtId="0" fontId="28" fillId="0" borderId="98" xfId="11" applyFont="1" applyFill="1" applyBorder="1" applyAlignment="1">
      <alignment horizontal="left" vertical="center" wrapText="1"/>
    </xf>
    <xf numFmtId="0" fontId="28" fillId="0" borderId="0" xfId="11" applyFont="1" applyFill="1" applyBorder="1" applyAlignment="1">
      <alignment horizontal="left" vertical="center" wrapText="1"/>
    </xf>
    <xf numFmtId="167" fontId="57" fillId="0" borderId="0" xfId="13" applyFont="1" applyFill="1" applyBorder="1" applyAlignment="1" applyProtection="1">
      <alignment horizontal="center" vertical="center"/>
    </xf>
    <xf numFmtId="0" fontId="54" fillId="0" borderId="0" xfId="14" applyFont="1" applyBorder="1" applyAlignment="1">
      <alignment horizontal="left"/>
    </xf>
    <xf numFmtId="0" fontId="5" fillId="0" borderId="0" xfId="14" applyFont="1" applyBorder="1" applyAlignment="1">
      <alignment horizontal="left" wrapText="1"/>
    </xf>
    <xf numFmtId="0" fontId="59" fillId="0" borderId="0" xfId="10" applyNumberFormat="1" applyFont="1" applyFill="1" applyBorder="1" applyAlignment="1" applyProtection="1">
      <alignment horizontal="left"/>
      <protection locked="0"/>
    </xf>
    <xf numFmtId="0" fontId="59" fillId="0" borderId="0" xfId="10" applyNumberFormat="1" applyFont="1" applyFill="1" applyBorder="1" applyAlignment="1" applyProtection="1">
      <alignment horizontal="left"/>
      <protection locked="0"/>
    </xf>
    <xf numFmtId="49" fontId="61" fillId="14" borderId="59" xfId="10" applyNumberFormat="1" applyFont="1" applyFill="1" applyBorder="1" applyAlignment="1" applyProtection="1">
      <alignment horizontal="center" vertical="center" wrapText="1"/>
      <protection locked="0"/>
    </xf>
    <xf numFmtId="49" fontId="61" fillId="14" borderId="59" xfId="10" applyNumberFormat="1" applyFont="1" applyFill="1" applyBorder="1" applyAlignment="1" applyProtection="1">
      <alignment horizontal="center" vertical="center" wrapText="1"/>
      <protection locked="0"/>
    </xf>
    <xf numFmtId="49" fontId="61" fillId="14" borderId="59" xfId="10" applyNumberFormat="1" applyFont="1" applyFill="1" applyBorder="1" applyAlignment="1" applyProtection="1">
      <alignment horizontal="left" vertical="center" wrapText="1"/>
      <protection locked="0"/>
    </xf>
    <xf numFmtId="49" fontId="61" fillId="14" borderId="59" xfId="10" applyNumberFormat="1" applyFont="1" applyFill="1" applyBorder="1" applyAlignment="1" applyProtection="1">
      <alignment horizontal="right" vertical="center" wrapText="1"/>
      <protection locked="0"/>
    </xf>
    <xf numFmtId="49" fontId="61" fillId="14" borderId="59" xfId="10" applyNumberFormat="1" applyFont="1" applyFill="1" applyBorder="1" applyAlignment="1" applyProtection="1">
      <alignment horizontal="right" vertical="center" wrapText="1"/>
      <protection locked="0"/>
    </xf>
    <xf numFmtId="49" fontId="62" fillId="13" borderId="78" xfId="10" applyNumberFormat="1" applyFont="1" applyFill="1" applyBorder="1" applyAlignment="1" applyProtection="1">
      <alignment horizontal="center" vertical="center" wrapText="1"/>
      <protection locked="0"/>
    </xf>
    <xf numFmtId="49" fontId="63" fillId="15" borderId="59" xfId="10" applyNumberFormat="1" applyFont="1" applyFill="1" applyBorder="1" applyAlignment="1" applyProtection="1">
      <alignment horizontal="center" vertical="center" wrapText="1"/>
      <protection locked="0"/>
    </xf>
    <xf numFmtId="49" fontId="62" fillId="15" borderId="59" xfId="10" applyNumberFormat="1" applyFont="1" applyFill="1" applyBorder="1" applyAlignment="1" applyProtection="1">
      <alignment horizontal="center" vertical="center" wrapText="1"/>
      <protection locked="0"/>
    </xf>
    <xf numFmtId="49" fontId="63" fillId="15" borderId="59" xfId="10" applyNumberFormat="1" applyFont="1" applyFill="1" applyBorder="1" applyAlignment="1" applyProtection="1">
      <alignment horizontal="left" vertical="center" wrapText="1"/>
      <protection locked="0"/>
    </xf>
    <xf numFmtId="49" fontId="63" fillId="15" borderId="59" xfId="10" applyNumberFormat="1" applyFont="1" applyFill="1" applyBorder="1" applyAlignment="1" applyProtection="1">
      <alignment horizontal="right" vertical="center" wrapText="1"/>
      <protection locked="0"/>
    </xf>
    <xf numFmtId="49" fontId="63" fillId="15" borderId="59" xfId="10" applyNumberFormat="1" applyFont="1" applyFill="1" applyBorder="1" applyAlignment="1" applyProtection="1">
      <alignment horizontal="right" vertical="center" wrapText="1"/>
      <protection locked="0"/>
    </xf>
    <xf numFmtId="49" fontId="63" fillId="13" borderId="78" xfId="10" applyNumberFormat="1" applyFont="1" applyFill="1" applyBorder="1" applyAlignment="1" applyProtection="1">
      <alignment horizontal="center" vertical="center" wrapText="1"/>
      <protection locked="0"/>
    </xf>
    <xf numFmtId="49" fontId="63" fillId="13" borderId="78" xfId="10" applyNumberFormat="1" applyFont="1" applyFill="1" applyBorder="1" applyAlignment="1" applyProtection="1">
      <alignment horizontal="center" vertical="center" wrapText="1"/>
      <protection locked="0"/>
    </xf>
    <xf numFmtId="49" fontId="63" fillId="13" borderId="59" xfId="10" applyNumberFormat="1" applyFont="1" applyFill="1" applyBorder="1" applyAlignment="1" applyProtection="1">
      <alignment horizontal="center" vertical="center" wrapText="1"/>
      <protection locked="0"/>
    </xf>
    <xf numFmtId="49" fontId="63" fillId="13" borderId="59" xfId="10" applyNumberFormat="1" applyFont="1" applyFill="1" applyBorder="1" applyAlignment="1" applyProtection="1">
      <alignment horizontal="left" vertical="center" wrapText="1"/>
      <protection locked="0"/>
    </xf>
    <xf numFmtId="49" fontId="63" fillId="13" borderId="59" xfId="10" applyNumberFormat="1" applyFont="1" applyFill="1" applyBorder="1" applyAlignment="1" applyProtection="1">
      <alignment horizontal="right" vertical="center" wrapText="1"/>
      <protection locked="0"/>
    </xf>
    <xf numFmtId="49" fontId="63" fillId="13" borderId="59" xfId="10" applyNumberFormat="1" applyFont="1" applyFill="1" applyBorder="1" applyAlignment="1" applyProtection="1">
      <alignment horizontal="right" vertical="center" wrapText="1"/>
      <protection locked="0"/>
    </xf>
    <xf numFmtId="49" fontId="64" fillId="13" borderId="59" xfId="10" applyNumberFormat="1" applyFont="1" applyFill="1" applyBorder="1" applyAlignment="1" applyProtection="1">
      <alignment horizontal="right" vertical="center" wrapText="1"/>
      <protection locked="0"/>
    </xf>
    <xf numFmtId="49" fontId="65" fillId="13" borderId="60" xfId="10" applyNumberFormat="1" applyFont="1" applyFill="1" applyBorder="1" applyAlignment="1" applyProtection="1">
      <alignment horizontal="right" vertical="center" wrapText="1"/>
      <protection locked="0"/>
    </xf>
    <xf numFmtId="49" fontId="65" fillId="13" borderId="60" xfId="10" applyNumberFormat="1" applyFont="1" applyFill="1" applyBorder="1" applyAlignment="1" applyProtection="1">
      <alignment horizontal="right" vertical="center" wrapText="1"/>
      <protection locked="0"/>
    </xf>
    <xf numFmtId="49" fontId="60" fillId="13" borderId="59" xfId="10" applyNumberFormat="1" applyFont="1" applyFill="1" applyBorder="1" applyAlignment="1" applyProtection="1">
      <alignment horizontal="right" vertical="center" wrapText="1"/>
      <protection locked="0"/>
    </xf>
    <xf numFmtId="49" fontId="5" fillId="13" borderId="59" xfId="10" applyNumberFormat="1" applyFont="1" applyFill="1" applyBorder="1" applyAlignment="1" applyProtection="1">
      <alignment horizontal="center" vertical="center" wrapText="1"/>
      <protection locked="0"/>
    </xf>
    <xf numFmtId="49" fontId="5" fillId="13" borderId="59" xfId="10" applyNumberFormat="1" applyFont="1" applyFill="1" applyBorder="1" applyAlignment="1" applyProtection="1">
      <alignment horizontal="center" vertical="center" wrapText="1"/>
      <protection locked="0"/>
    </xf>
    <xf numFmtId="0" fontId="67" fillId="0" borderId="0" xfId="10" applyNumberFormat="1" applyFont="1" applyFill="1" applyBorder="1" applyAlignment="1" applyProtection="1">
      <alignment horizontal="left" vertical="top"/>
      <protection locked="0"/>
    </xf>
    <xf numFmtId="49" fontId="66" fillId="13" borderId="0" xfId="10" applyNumberFormat="1" applyFont="1" applyFill="1" applyAlignment="1" applyProtection="1">
      <alignment horizontal="left" vertical="top" wrapText="1"/>
      <protection locked="0"/>
    </xf>
  </cellXfs>
  <cellStyles count="15">
    <cellStyle name="ConditionalStyle_1" xfId="4"/>
    <cellStyle name="Dziesiętny_załączniki  nr 1,2,3,4,5,6,7,8,9,10,11  2008" xfId="13"/>
    <cellStyle name="Excel Built-in Normal" xfId="5"/>
    <cellStyle name="Normalny" xfId="0" builtinId="0"/>
    <cellStyle name="Normalny 2" xfId="6"/>
    <cellStyle name="Normalny 3" xfId="7"/>
    <cellStyle name="Normalny 4" xfId="8"/>
    <cellStyle name="Normalny 5" xfId="9"/>
    <cellStyle name="Normalny 6" xfId="10"/>
    <cellStyle name="Normalny_Kwiecień" xfId="14"/>
    <cellStyle name="Normalny_załaczniki maj" xfId="11"/>
    <cellStyle name="Normalny_Załączniki budżet 2010" xfId="1"/>
    <cellStyle name="Normalny_Zeszyt1" xfId="2"/>
    <cellStyle name="Normalny_Zeszyt1_Załaczniki X" xfId="12"/>
    <cellStyle name="Walutowy_Załączniki budżet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showGridLines="0" tabSelected="1" workbookViewId="0">
      <selection activeCell="D138" sqref="A138:XFD1185"/>
    </sheetView>
  </sheetViews>
  <sheetFormatPr defaultRowHeight="12.75" x14ac:dyDescent="0.2"/>
  <cols>
    <col min="1" max="1" width="4.85546875" style="626" customWidth="1"/>
    <col min="2" max="2" width="7.28515625" style="626" customWidth="1"/>
    <col min="3" max="3" width="0.42578125" style="626" hidden="1" customWidth="1"/>
    <col min="4" max="4" width="8" style="626" customWidth="1"/>
    <col min="5" max="5" width="35.42578125" style="626" customWidth="1"/>
    <col min="6" max="6" width="13.140625" style="626" customWidth="1"/>
    <col min="7" max="7" width="12.140625" style="626" customWidth="1"/>
    <col min="8" max="8" width="5.42578125" style="626" customWidth="1"/>
    <col min="9" max="9" width="7" style="626" customWidth="1"/>
    <col min="10" max="220" width="9.140625" style="626"/>
    <col min="221" max="221" width="2.140625" style="626" customWidth="1"/>
    <col min="222" max="222" width="8.7109375" style="626" customWidth="1"/>
    <col min="223" max="223" width="9.85546875" style="626" customWidth="1"/>
    <col min="224" max="224" width="1" style="626" customWidth="1"/>
    <col min="225" max="225" width="10.85546875" style="626" customWidth="1"/>
    <col min="226" max="226" width="54.5703125" style="626" customWidth="1"/>
    <col min="227" max="228" width="22.85546875" style="626" customWidth="1"/>
    <col min="229" max="229" width="9.85546875" style="626" customWidth="1"/>
    <col min="230" max="230" width="13" style="626" customWidth="1"/>
    <col min="231" max="231" width="1" style="626" customWidth="1"/>
    <col min="232" max="476" width="9.140625" style="626"/>
    <col min="477" max="477" width="2.140625" style="626" customWidth="1"/>
    <col min="478" max="478" width="8.7109375" style="626" customWidth="1"/>
    <col min="479" max="479" width="9.85546875" style="626" customWidth="1"/>
    <col min="480" max="480" width="1" style="626" customWidth="1"/>
    <col min="481" max="481" width="10.85546875" style="626" customWidth="1"/>
    <col min="482" max="482" width="54.5703125" style="626" customWidth="1"/>
    <col min="483" max="484" width="22.85546875" style="626" customWidth="1"/>
    <col min="485" max="485" width="9.85546875" style="626" customWidth="1"/>
    <col min="486" max="486" width="13" style="626" customWidth="1"/>
    <col min="487" max="487" width="1" style="626" customWidth="1"/>
    <col min="488" max="732" width="9.140625" style="626"/>
    <col min="733" max="733" width="2.140625" style="626" customWidth="1"/>
    <col min="734" max="734" width="8.7109375" style="626" customWidth="1"/>
    <col min="735" max="735" width="9.85546875" style="626" customWidth="1"/>
    <col min="736" max="736" width="1" style="626" customWidth="1"/>
    <col min="737" max="737" width="10.85546875" style="626" customWidth="1"/>
    <col min="738" max="738" width="54.5703125" style="626" customWidth="1"/>
    <col min="739" max="740" width="22.85546875" style="626" customWidth="1"/>
    <col min="741" max="741" width="9.85546875" style="626" customWidth="1"/>
    <col min="742" max="742" width="13" style="626" customWidth="1"/>
    <col min="743" max="743" width="1" style="626" customWidth="1"/>
    <col min="744" max="988" width="9.140625" style="626"/>
    <col min="989" max="989" width="2.140625" style="626" customWidth="1"/>
    <col min="990" max="990" width="8.7109375" style="626" customWidth="1"/>
    <col min="991" max="991" width="9.85546875" style="626" customWidth="1"/>
    <col min="992" max="992" width="1" style="626" customWidth="1"/>
    <col min="993" max="993" width="10.85546875" style="626" customWidth="1"/>
    <col min="994" max="994" width="54.5703125" style="626" customWidth="1"/>
    <col min="995" max="996" width="22.85546875" style="626" customWidth="1"/>
    <col min="997" max="997" width="9.85546875" style="626" customWidth="1"/>
    <col min="998" max="998" width="13" style="626" customWidth="1"/>
    <col min="999" max="999" width="1" style="626" customWidth="1"/>
    <col min="1000" max="1244" width="9.140625" style="626"/>
    <col min="1245" max="1245" width="2.140625" style="626" customWidth="1"/>
    <col min="1246" max="1246" width="8.7109375" style="626" customWidth="1"/>
    <col min="1247" max="1247" width="9.85546875" style="626" customWidth="1"/>
    <col min="1248" max="1248" width="1" style="626" customWidth="1"/>
    <col min="1249" max="1249" width="10.85546875" style="626" customWidth="1"/>
    <col min="1250" max="1250" width="54.5703125" style="626" customWidth="1"/>
    <col min="1251" max="1252" width="22.85546875" style="626" customWidth="1"/>
    <col min="1253" max="1253" width="9.85546875" style="626" customWidth="1"/>
    <col min="1254" max="1254" width="13" style="626" customWidth="1"/>
    <col min="1255" max="1255" width="1" style="626" customWidth="1"/>
    <col min="1256" max="1500" width="9.140625" style="626"/>
    <col min="1501" max="1501" width="2.140625" style="626" customWidth="1"/>
    <col min="1502" max="1502" width="8.7109375" style="626" customWidth="1"/>
    <col min="1503" max="1503" width="9.85546875" style="626" customWidth="1"/>
    <col min="1504" max="1504" width="1" style="626" customWidth="1"/>
    <col min="1505" max="1505" width="10.85546875" style="626" customWidth="1"/>
    <col min="1506" max="1506" width="54.5703125" style="626" customWidth="1"/>
    <col min="1507" max="1508" width="22.85546875" style="626" customWidth="1"/>
    <col min="1509" max="1509" width="9.85546875" style="626" customWidth="1"/>
    <col min="1510" max="1510" width="13" style="626" customWidth="1"/>
    <col min="1511" max="1511" width="1" style="626" customWidth="1"/>
    <col min="1512" max="1756" width="9.140625" style="626"/>
    <col min="1757" max="1757" width="2.140625" style="626" customWidth="1"/>
    <col min="1758" max="1758" width="8.7109375" style="626" customWidth="1"/>
    <col min="1759" max="1759" width="9.85546875" style="626" customWidth="1"/>
    <col min="1760" max="1760" width="1" style="626" customWidth="1"/>
    <col min="1761" max="1761" width="10.85546875" style="626" customWidth="1"/>
    <col min="1762" max="1762" width="54.5703125" style="626" customWidth="1"/>
    <col min="1763" max="1764" width="22.85546875" style="626" customWidth="1"/>
    <col min="1765" max="1765" width="9.85546875" style="626" customWidth="1"/>
    <col min="1766" max="1766" width="13" style="626" customWidth="1"/>
    <col min="1767" max="1767" width="1" style="626" customWidth="1"/>
    <col min="1768" max="2012" width="9.140625" style="626"/>
    <col min="2013" max="2013" width="2.140625" style="626" customWidth="1"/>
    <col min="2014" max="2014" width="8.7109375" style="626" customWidth="1"/>
    <col min="2015" max="2015" width="9.85546875" style="626" customWidth="1"/>
    <col min="2016" max="2016" width="1" style="626" customWidth="1"/>
    <col min="2017" max="2017" width="10.85546875" style="626" customWidth="1"/>
    <col min="2018" max="2018" width="54.5703125" style="626" customWidth="1"/>
    <col min="2019" max="2020" width="22.85546875" style="626" customWidth="1"/>
    <col min="2021" max="2021" width="9.85546875" style="626" customWidth="1"/>
    <col min="2022" max="2022" width="13" style="626" customWidth="1"/>
    <col min="2023" max="2023" width="1" style="626" customWidth="1"/>
    <col min="2024" max="2268" width="9.140625" style="626"/>
    <col min="2269" max="2269" width="2.140625" style="626" customWidth="1"/>
    <col min="2270" max="2270" width="8.7109375" style="626" customWidth="1"/>
    <col min="2271" max="2271" width="9.85546875" style="626" customWidth="1"/>
    <col min="2272" max="2272" width="1" style="626" customWidth="1"/>
    <col min="2273" max="2273" width="10.85546875" style="626" customWidth="1"/>
    <col min="2274" max="2274" width="54.5703125" style="626" customWidth="1"/>
    <col min="2275" max="2276" width="22.85546875" style="626" customWidth="1"/>
    <col min="2277" max="2277" width="9.85546875" style="626" customWidth="1"/>
    <col min="2278" max="2278" width="13" style="626" customWidth="1"/>
    <col min="2279" max="2279" width="1" style="626" customWidth="1"/>
    <col min="2280" max="2524" width="9.140625" style="626"/>
    <col min="2525" max="2525" width="2.140625" style="626" customWidth="1"/>
    <col min="2526" max="2526" width="8.7109375" style="626" customWidth="1"/>
    <col min="2527" max="2527" width="9.85546875" style="626" customWidth="1"/>
    <col min="2528" max="2528" width="1" style="626" customWidth="1"/>
    <col min="2529" max="2529" width="10.85546875" style="626" customWidth="1"/>
    <col min="2530" max="2530" width="54.5703125" style="626" customWidth="1"/>
    <col min="2531" max="2532" width="22.85546875" style="626" customWidth="1"/>
    <col min="2533" max="2533" width="9.85546875" style="626" customWidth="1"/>
    <col min="2534" max="2534" width="13" style="626" customWidth="1"/>
    <col min="2535" max="2535" width="1" style="626" customWidth="1"/>
    <col min="2536" max="2780" width="9.140625" style="626"/>
    <col min="2781" max="2781" width="2.140625" style="626" customWidth="1"/>
    <col min="2782" max="2782" width="8.7109375" style="626" customWidth="1"/>
    <col min="2783" max="2783" width="9.85546875" style="626" customWidth="1"/>
    <col min="2784" max="2784" width="1" style="626" customWidth="1"/>
    <col min="2785" max="2785" width="10.85546875" style="626" customWidth="1"/>
    <col min="2786" max="2786" width="54.5703125" style="626" customWidth="1"/>
    <col min="2787" max="2788" width="22.85546875" style="626" customWidth="1"/>
    <col min="2789" max="2789" width="9.85546875" style="626" customWidth="1"/>
    <col min="2790" max="2790" width="13" style="626" customWidth="1"/>
    <col min="2791" max="2791" width="1" style="626" customWidth="1"/>
    <col min="2792" max="3036" width="9.140625" style="626"/>
    <col min="3037" max="3037" width="2.140625" style="626" customWidth="1"/>
    <col min="3038" max="3038" width="8.7109375" style="626" customWidth="1"/>
    <col min="3039" max="3039" width="9.85546875" style="626" customWidth="1"/>
    <col min="3040" max="3040" width="1" style="626" customWidth="1"/>
    <col min="3041" max="3041" width="10.85546875" style="626" customWidth="1"/>
    <col min="3042" max="3042" width="54.5703125" style="626" customWidth="1"/>
    <col min="3043" max="3044" width="22.85546875" style="626" customWidth="1"/>
    <col min="3045" max="3045" width="9.85546875" style="626" customWidth="1"/>
    <col min="3046" max="3046" width="13" style="626" customWidth="1"/>
    <col min="3047" max="3047" width="1" style="626" customWidth="1"/>
    <col min="3048" max="3292" width="9.140625" style="626"/>
    <col min="3293" max="3293" width="2.140625" style="626" customWidth="1"/>
    <col min="3294" max="3294" width="8.7109375" style="626" customWidth="1"/>
    <col min="3295" max="3295" width="9.85546875" style="626" customWidth="1"/>
    <col min="3296" max="3296" width="1" style="626" customWidth="1"/>
    <col min="3297" max="3297" width="10.85546875" style="626" customWidth="1"/>
    <col min="3298" max="3298" width="54.5703125" style="626" customWidth="1"/>
    <col min="3299" max="3300" width="22.85546875" style="626" customWidth="1"/>
    <col min="3301" max="3301" width="9.85546875" style="626" customWidth="1"/>
    <col min="3302" max="3302" width="13" style="626" customWidth="1"/>
    <col min="3303" max="3303" width="1" style="626" customWidth="1"/>
    <col min="3304" max="3548" width="9.140625" style="626"/>
    <col min="3549" max="3549" width="2.140625" style="626" customWidth="1"/>
    <col min="3550" max="3550" width="8.7109375" style="626" customWidth="1"/>
    <col min="3551" max="3551" width="9.85546875" style="626" customWidth="1"/>
    <col min="3552" max="3552" width="1" style="626" customWidth="1"/>
    <col min="3553" max="3553" width="10.85546875" style="626" customWidth="1"/>
    <col min="3554" max="3554" width="54.5703125" style="626" customWidth="1"/>
    <col min="3555" max="3556" width="22.85546875" style="626" customWidth="1"/>
    <col min="3557" max="3557" width="9.85546875" style="626" customWidth="1"/>
    <col min="3558" max="3558" width="13" style="626" customWidth="1"/>
    <col min="3559" max="3559" width="1" style="626" customWidth="1"/>
    <col min="3560" max="3804" width="9.140625" style="626"/>
    <col min="3805" max="3805" width="2.140625" style="626" customWidth="1"/>
    <col min="3806" max="3806" width="8.7109375" style="626" customWidth="1"/>
    <col min="3807" max="3807" width="9.85546875" style="626" customWidth="1"/>
    <col min="3808" max="3808" width="1" style="626" customWidth="1"/>
    <col min="3809" max="3809" width="10.85546875" style="626" customWidth="1"/>
    <col min="3810" max="3810" width="54.5703125" style="626" customWidth="1"/>
    <col min="3811" max="3812" width="22.85546875" style="626" customWidth="1"/>
    <col min="3813" max="3813" width="9.85546875" style="626" customWidth="1"/>
    <col min="3814" max="3814" width="13" style="626" customWidth="1"/>
    <col min="3815" max="3815" width="1" style="626" customWidth="1"/>
    <col min="3816" max="4060" width="9.140625" style="626"/>
    <col min="4061" max="4061" width="2.140625" style="626" customWidth="1"/>
    <col min="4062" max="4062" width="8.7109375" style="626" customWidth="1"/>
    <col min="4063" max="4063" width="9.85546875" style="626" customWidth="1"/>
    <col min="4064" max="4064" width="1" style="626" customWidth="1"/>
    <col min="4065" max="4065" width="10.85546875" style="626" customWidth="1"/>
    <col min="4066" max="4066" width="54.5703125" style="626" customWidth="1"/>
    <col min="4067" max="4068" width="22.85546875" style="626" customWidth="1"/>
    <col min="4069" max="4069" width="9.85546875" style="626" customWidth="1"/>
    <col min="4070" max="4070" width="13" style="626" customWidth="1"/>
    <col min="4071" max="4071" width="1" style="626" customWidth="1"/>
    <col min="4072" max="4316" width="9.140625" style="626"/>
    <col min="4317" max="4317" width="2.140625" style="626" customWidth="1"/>
    <col min="4318" max="4318" width="8.7109375" style="626" customWidth="1"/>
    <col min="4319" max="4319" width="9.85546875" style="626" customWidth="1"/>
    <col min="4320" max="4320" width="1" style="626" customWidth="1"/>
    <col min="4321" max="4321" width="10.85546875" style="626" customWidth="1"/>
    <col min="4322" max="4322" width="54.5703125" style="626" customWidth="1"/>
    <col min="4323" max="4324" width="22.85546875" style="626" customWidth="1"/>
    <col min="4325" max="4325" width="9.85546875" style="626" customWidth="1"/>
    <col min="4326" max="4326" width="13" style="626" customWidth="1"/>
    <col min="4327" max="4327" width="1" style="626" customWidth="1"/>
    <col min="4328" max="4572" width="9.140625" style="626"/>
    <col min="4573" max="4573" width="2.140625" style="626" customWidth="1"/>
    <col min="4574" max="4574" width="8.7109375" style="626" customWidth="1"/>
    <col min="4575" max="4575" width="9.85546875" style="626" customWidth="1"/>
    <col min="4576" max="4576" width="1" style="626" customWidth="1"/>
    <col min="4577" max="4577" width="10.85546875" style="626" customWidth="1"/>
    <col min="4578" max="4578" width="54.5703125" style="626" customWidth="1"/>
    <col min="4579" max="4580" width="22.85546875" style="626" customWidth="1"/>
    <col min="4581" max="4581" width="9.85546875" style="626" customWidth="1"/>
    <col min="4582" max="4582" width="13" style="626" customWidth="1"/>
    <col min="4583" max="4583" width="1" style="626" customWidth="1"/>
    <col min="4584" max="4828" width="9.140625" style="626"/>
    <col min="4829" max="4829" width="2.140625" style="626" customWidth="1"/>
    <col min="4830" max="4830" width="8.7109375" style="626" customWidth="1"/>
    <col min="4831" max="4831" width="9.85546875" style="626" customWidth="1"/>
    <col min="4832" max="4832" width="1" style="626" customWidth="1"/>
    <col min="4833" max="4833" width="10.85546875" style="626" customWidth="1"/>
    <col min="4834" max="4834" width="54.5703125" style="626" customWidth="1"/>
    <col min="4835" max="4836" width="22.85546875" style="626" customWidth="1"/>
    <col min="4837" max="4837" width="9.85546875" style="626" customWidth="1"/>
    <col min="4838" max="4838" width="13" style="626" customWidth="1"/>
    <col min="4839" max="4839" width="1" style="626" customWidth="1"/>
    <col min="4840" max="5084" width="9.140625" style="626"/>
    <col min="5085" max="5085" width="2.140625" style="626" customWidth="1"/>
    <col min="5086" max="5086" width="8.7109375" style="626" customWidth="1"/>
    <col min="5087" max="5087" width="9.85546875" style="626" customWidth="1"/>
    <col min="5088" max="5088" width="1" style="626" customWidth="1"/>
    <col min="5089" max="5089" width="10.85546875" style="626" customWidth="1"/>
    <col min="5090" max="5090" width="54.5703125" style="626" customWidth="1"/>
    <col min="5091" max="5092" width="22.85546875" style="626" customWidth="1"/>
    <col min="5093" max="5093" width="9.85546875" style="626" customWidth="1"/>
    <col min="5094" max="5094" width="13" style="626" customWidth="1"/>
    <col min="5095" max="5095" width="1" style="626" customWidth="1"/>
    <col min="5096" max="5340" width="9.140625" style="626"/>
    <col min="5341" max="5341" width="2.140625" style="626" customWidth="1"/>
    <col min="5342" max="5342" width="8.7109375" style="626" customWidth="1"/>
    <col min="5343" max="5343" width="9.85546875" style="626" customWidth="1"/>
    <col min="5344" max="5344" width="1" style="626" customWidth="1"/>
    <col min="5345" max="5345" width="10.85546875" style="626" customWidth="1"/>
    <col min="5346" max="5346" width="54.5703125" style="626" customWidth="1"/>
    <col min="5347" max="5348" width="22.85546875" style="626" customWidth="1"/>
    <col min="5349" max="5349" width="9.85546875" style="626" customWidth="1"/>
    <col min="5350" max="5350" width="13" style="626" customWidth="1"/>
    <col min="5351" max="5351" width="1" style="626" customWidth="1"/>
    <col min="5352" max="5596" width="9.140625" style="626"/>
    <col min="5597" max="5597" width="2.140625" style="626" customWidth="1"/>
    <col min="5598" max="5598" width="8.7109375" style="626" customWidth="1"/>
    <col min="5599" max="5599" width="9.85546875" style="626" customWidth="1"/>
    <col min="5600" max="5600" width="1" style="626" customWidth="1"/>
    <col min="5601" max="5601" width="10.85546875" style="626" customWidth="1"/>
    <col min="5602" max="5602" width="54.5703125" style="626" customWidth="1"/>
    <col min="5603" max="5604" width="22.85546875" style="626" customWidth="1"/>
    <col min="5605" max="5605" width="9.85546875" style="626" customWidth="1"/>
    <col min="5606" max="5606" width="13" style="626" customWidth="1"/>
    <col min="5607" max="5607" width="1" style="626" customWidth="1"/>
    <col min="5608" max="5852" width="9.140625" style="626"/>
    <col min="5853" max="5853" width="2.140625" style="626" customWidth="1"/>
    <col min="5854" max="5854" width="8.7109375" style="626" customWidth="1"/>
    <col min="5855" max="5855" width="9.85546875" style="626" customWidth="1"/>
    <col min="5856" max="5856" width="1" style="626" customWidth="1"/>
    <col min="5857" max="5857" width="10.85546875" style="626" customWidth="1"/>
    <col min="5858" max="5858" width="54.5703125" style="626" customWidth="1"/>
    <col min="5859" max="5860" width="22.85546875" style="626" customWidth="1"/>
    <col min="5861" max="5861" width="9.85546875" style="626" customWidth="1"/>
    <col min="5862" max="5862" width="13" style="626" customWidth="1"/>
    <col min="5863" max="5863" width="1" style="626" customWidth="1"/>
    <col min="5864" max="6108" width="9.140625" style="626"/>
    <col min="6109" max="6109" width="2.140625" style="626" customWidth="1"/>
    <col min="6110" max="6110" width="8.7109375" style="626" customWidth="1"/>
    <col min="6111" max="6111" width="9.85546875" style="626" customWidth="1"/>
    <col min="6112" max="6112" width="1" style="626" customWidth="1"/>
    <col min="6113" max="6113" width="10.85546875" style="626" customWidth="1"/>
    <col min="6114" max="6114" width="54.5703125" style="626" customWidth="1"/>
    <col min="6115" max="6116" width="22.85546875" style="626" customWidth="1"/>
    <col min="6117" max="6117" width="9.85546875" style="626" customWidth="1"/>
    <col min="6118" max="6118" width="13" style="626" customWidth="1"/>
    <col min="6119" max="6119" width="1" style="626" customWidth="1"/>
    <col min="6120" max="6364" width="9.140625" style="626"/>
    <col min="6365" max="6365" width="2.140625" style="626" customWidth="1"/>
    <col min="6366" max="6366" width="8.7109375" style="626" customWidth="1"/>
    <col min="6367" max="6367" width="9.85546875" style="626" customWidth="1"/>
    <col min="6368" max="6368" width="1" style="626" customWidth="1"/>
    <col min="6369" max="6369" width="10.85546875" style="626" customWidth="1"/>
    <col min="6370" max="6370" width="54.5703125" style="626" customWidth="1"/>
    <col min="6371" max="6372" width="22.85546875" style="626" customWidth="1"/>
    <col min="6373" max="6373" width="9.85546875" style="626" customWidth="1"/>
    <col min="6374" max="6374" width="13" style="626" customWidth="1"/>
    <col min="6375" max="6375" width="1" style="626" customWidth="1"/>
    <col min="6376" max="6620" width="9.140625" style="626"/>
    <col min="6621" max="6621" width="2.140625" style="626" customWidth="1"/>
    <col min="6622" max="6622" width="8.7109375" style="626" customWidth="1"/>
    <col min="6623" max="6623" width="9.85546875" style="626" customWidth="1"/>
    <col min="6624" max="6624" width="1" style="626" customWidth="1"/>
    <col min="6625" max="6625" width="10.85546875" style="626" customWidth="1"/>
    <col min="6626" max="6626" width="54.5703125" style="626" customWidth="1"/>
    <col min="6627" max="6628" width="22.85546875" style="626" customWidth="1"/>
    <col min="6629" max="6629" width="9.85546875" style="626" customWidth="1"/>
    <col min="6630" max="6630" width="13" style="626" customWidth="1"/>
    <col min="6631" max="6631" width="1" style="626" customWidth="1"/>
    <col min="6632" max="6876" width="9.140625" style="626"/>
    <col min="6877" max="6877" width="2.140625" style="626" customWidth="1"/>
    <col min="6878" max="6878" width="8.7109375" style="626" customWidth="1"/>
    <col min="6879" max="6879" width="9.85546875" style="626" customWidth="1"/>
    <col min="6880" max="6880" width="1" style="626" customWidth="1"/>
    <col min="6881" max="6881" width="10.85546875" style="626" customWidth="1"/>
    <col min="6882" max="6882" width="54.5703125" style="626" customWidth="1"/>
    <col min="6883" max="6884" width="22.85546875" style="626" customWidth="1"/>
    <col min="6885" max="6885" width="9.85546875" style="626" customWidth="1"/>
    <col min="6886" max="6886" width="13" style="626" customWidth="1"/>
    <col min="6887" max="6887" width="1" style="626" customWidth="1"/>
    <col min="6888" max="7132" width="9.140625" style="626"/>
    <col min="7133" max="7133" width="2.140625" style="626" customWidth="1"/>
    <col min="7134" max="7134" width="8.7109375" style="626" customWidth="1"/>
    <col min="7135" max="7135" width="9.85546875" style="626" customWidth="1"/>
    <col min="7136" max="7136" width="1" style="626" customWidth="1"/>
    <col min="7137" max="7137" width="10.85546875" style="626" customWidth="1"/>
    <col min="7138" max="7138" width="54.5703125" style="626" customWidth="1"/>
    <col min="7139" max="7140" width="22.85546875" style="626" customWidth="1"/>
    <col min="7141" max="7141" width="9.85546875" style="626" customWidth="1"/>
    <col min="7142" max="7142" width="13" style="626" customWidth="1"/>
    <col min="7143" max="7143" width="1" style="626" customWidth="1"/>
    <col min="7144" max="7388" width="9.140625" style="626"/>
    <col min="7389" max="7389" width="2.140625" style="626" customWidth="1"/>
    <col min="7390" max="7390" width="8.7109375" style="626" customWidth="1"/>
    <col min="7391" max="7391" width="9.85546875" style="626" customWidth="1"/>
    <col min="7392" max="7392" width="1" style="626" customWidth="1"/>
    <col min="7393" max="7393" width="10.85546875" style="626" customWidth="1"/>
    <col min="7394" max="7394" width="54.5703125" style="626" customWidth="1"/>
    <col min="7395" max="7396" width="22.85546875" style="626" customWidth="1"/>
    <col min="7397" max="7397" width="9.85546875" style="626" customWidth="1"/>
    <col min="7398" max="7398" width="13" style="626" customWidth="1"/>
    <col min="7399" max="7399" width="1" style="626" customWidth="1"/>
    <col min="7400" max="7644" width="9.140625" style="626"/>
    <col min="7645" max="7645" width="2.140625" style="626" customWidth="1"/>
    <col min="7646" max="7646" width="8.7109375" style="626" customWidth="1"/>
    <col min="7647" max="7647" width="9.85546875" style="626" customWidth="1"/>
    <col min="7648" max="7648" width="1" style="626" customWidth="1"/>
    <col min="7649" max="7649" width="10.85546875" style="626" customWidth="1"/>
    <col min="7650" max="7650" width="54.5703125" style="626" customWidth="1"/>
    <col min="7651" max="7652" width="22.85546875" style="626" customWidth="1"/>
    <col min="7653" max="7653" width="9.85546875" style="626" customWidth="1"/>
    <col min="7654" max="7654" width="13" style="626" customWidth="1"/>
    <col min="7655" max="7655" width="1" style="626" customWidth="1"/>
    <col min="7656" max="7900" width="9.140625" style="626"/>
    <col min="7901" max="7901" width="2.140625" style="626" customWidth="1"/>
    <col min="7902" max="7902" width="8.7109375" style="626" customWidth="1"/>
    <col min="7903" max="7903" width="9.85546875" style="626" customWidth="1"/>
    <col min="7904" max="7904" width="1" style="626" customWidth="1"/>
    <col min="7905" max="7905" width="10.85546875" style="626" customWidth="1"/>
    <col min="7906" max="7906" width="54.5703125" style="626" customWidth="1"/>
    <col min="7907" max="7908" width="22.85546875" style="626" customWidth="1"/>
    <col min="7909" max="7909" width="9.85546875" style="626" customWidth="1"/>
    <col min="7910" max="7910" width="13" style="626" customWidth="1"/>
    <col min="7911" max="7911" width="1" style="626" customWidth="1"/>
    <col min="7912" max="8156" width="9.140625" style="626"/>
    <col min="8157" max="8157" width="2.140625" style="626" customWidth="1"/>
    <col min="8158" max="8158" width="8.7109375" style="626" customWidth="1"/>
    <col min="8159" max="8159" width="9.85546875" style="626" customWidth="1"/>
    <col min="8160" max="8160" width="1" style="626" customWidth="1"/>
    <col min="8161" max="8161" width="10.85546875" style="626" customWidth="1"/>
    <col min="8162" max="8162" width="54.5703125" style="626" customWidth="1"/>
    <col min="8163" max="8164" width="22.85546875" style="626" customWidth="1"/>
    <col min="8165" max="8165" width="9.85546875" style="626" customWidth="1"/>
    <col min="8166" max="8166" width="13" style="626" customWidth="1"/>
    <col min="8167" max="8167" width="1" style="626" customWidth="1"/>
    <col min="8168" max="8412" width="9.140625" style="626"/>
    <col min="8413" max="8413" width="2.140625" style="626" customWidth="1"/>
    <col min="8414" max="8414" width="8.7109375" style="626" customWidth="1"/>
    <col min="8415" max="8415" width="9.85546875" style="626" customWidth="1"/>
    <col min="8416" max="8416" width="1" style="626" customWidth="1"/>
    <col min="8417" max="8417" width="10.85546875" style="626" customWidth="1"/>
    <col min="8418" max="8418" width="54.5703125" style="626" customWidth="1"/>
    <col min="8419" max="8420" width="22.85546875" style="626" customWidth="1"/>
    <col min="8421" max="8421" width="9.85546875" style="626" customWidth="1"/>
    <col min="8422" max="8422" width="13" style="626" customWidth="1"/>
    <col min="8423" max="8423" width="1" style="626" customWidth="1"/>
    <col min="8424" max="8668" width="9.140625" style="626"/>
    <col min="8669" max="8669" width="2.140625" style="626" customWidth="1"/>
    <col min="8670" max="8670" width="8.7109375" style="626" customWidth="1"/>
    <col min="8671" max="8671" width="9.85546875" style="626" customWidth="1"/>
    <col min="8672" max="8672" width="1" style="626" customWidth="1"/>
    <col min="8673" max="8673" width="10.85546875" style="626" customWidth="1"/>
    <col min="8674" max="8674" width="54.5703125" style="626" customWidth="1"/>
    <col min="8675" max="8676" width="22.85546875" style="626" customWidth="1"/>
    <col min="8677" max="8677" width="9.85546875" style="626" customWidth="1"/>
    <col min="8678" max="8678" width="13" style="626" customWidth="1"/>
    <col min="8679" max="8679" width="1" style="626" customWidth="1"/>
    <col min="8680" max="8924" width="9.140625" style="626"/>
    <col min="8925" max="8925" width="2.140625" style="626" customWidth="1"/>
    <col min="8926" max="8926" width="8.7109375" style="626" customWidth="1"/>
    <col min="8927" max="8927" width="9.85546875" style="626" customWidth="1"/>
    <col min="8928" max="8928" width="1" style="626" customWidth="1"/>
    <col min="8929" max="8929" width="10.85546875" style="626" customWidth="1"/>
    <col min="8930" max="8930" width="54.5703125" style="626" customWidth="1"/>
    <col min="8931" max="8932" width="22.85546875" style="626" customWidth="1"/>
    <col min="8933" max="8933" width="9.85546875" style="626" customWidth="1"/>
    <col min="8934" max="8934" width="13" style="626" customWidth="1"/>
    <col min="8935" max="8935" width="1" style="626" customWidth="1"/>
    <col min="8936" max="9180" width="9.140625" style="626"/>
    <col min="9181" max="9181" width="2.140625" style="626" customWidth="1"/>
    <col min="9182" max="9182" width="8.7109375" style="626" customWidth="1"/>
    <col min="9183" max="9183" width="9.85546875" style="626" customWidth="1"/>
    <col min="9184" max="9184" width="1" style="626" customWidth="1"/>
    <col min="9185" max="9185" width="10.85546875" style="626" customWidth="1"/>
    <col min="9186" max="9186" width="54.5703125" style="626" customWidth="1"/>
    <col min="9187" max="9188" width="22.85546875" style="626" customWidth="1"/>
    <col min="9189" max="9189" width="9.85546875" style="626" customWidth="1"/>
    <col min="9190" max="9190" width="13" style="626" customWidth="1"/>
    <col min="9191" max="9191" width="1" style="626" customWidth="1"/>
    <col min="9192" max="9436" width="9.140625" style="626"/>
    <col min="9437" max="9437" width="2.140625" style="626" customWidth="1"/>
    <col min="9438" max="9438" width="8.7109375" style="626" customWidth="1"/>
    <col min="9439" max="9439" width="9.85546875" style="626" customWidth="1"/>
    <col min="9440" max="9440" width="1" style="626" customWidth="1"/>
    <col min="9441" max="9441" width="10.85546875" style="626" customWidth="1"/>
    <col min="9442" max="9442" width="54.5703125" style="626" customWidth="1"/>
    <col min="9443" max="9444" width="22.85546875" style="626" customWidth="1"/>
    <col min="9445" max="9445" width="9.85546875" style="626" customWidth="1"/>
    <col min="9446" max="9446" width="13" style="626" customWidth="1"/>
    <col min="9447" max="9447" width="1" style="626" customWidth="1"/>
    <col min="9448" max="9692" width="9.140625" style="626"/>
    <col min="9693" max="9693" width="2.140625" style="626" customWidth="1"/>
    <col min="9694" max="9694" width="8.7109375" style="626" customWidth="1"/>
    <col min="9695" max="9695" width="9.85546875" style="626" customWidth="1"/>
    <col min="9696" max="9696" width="1" style="626" customWidth="1"/>
    <col min="9697" max="9697" width="10.85546875" style="626" customWidth="1"/>
    <col min="9698" max="9698" width="54.5703125" style="626" customWidth="1"/>
    <col min="9699" max="9700" width="22.85546875" style="626" customWidth="1"/>
    <col min="9701" max="9701" width="9.85546875" style="626" customWidth="1"/>
    <col min="9702" max="9702" width="13" style="626" customWidth="1"/>
    <col min="9703" max="9703" width="1" style="626" customWidth="1"/>
    <col min="9704" max="9948" width="9.140625" style="626"/>
    <col min="9949" max="9949" width="2.140625" style="626" customWidth="1"/>
    <col min="9950" max="9950" width="8.7109375" style="626" customWidth="1"/>
    <col min="9951" max="9951" width="9.85546875" style="626" customWidth="1"/>
    <col min="9952" max="9952" width="1" style="626" customWidth="1"/>
    <col min="9953" max="9953" width="10.85546875" style="626" customWidth="1"/>
    <col min="9954" max="9954" width="54.5703125" style="626" customWidth="1"/>
    <col min="9955" max="9956" width="22.85546875" style="626" customWidth="1"/>
    <col min="9957" max="9957" width="9.85546875" style="626" customWidth="1"/>
    <col min="9958" max="9958" width="13" style="626" customWidth="1"/>
    <col min="9959" max="9959" width="1" style="626" customWidth="1"/>
    <col min="9960" max="10204" width="9.140625" style="626"/>
    <col min="10205" max="10205" width="2.140625" style="626" customWidth="1"/>
    <col min="10206" max="10206" width="8.7109375" style="626" customWidth="1"/>
    <col min="10207" max="10207" width="9.85546875" style="626" customWidth="1"/>
    <col min="10208" max="10208" width="1" style="626" customWidth="1"/>
    <col min="10209" max="10209" width="10.85546875" style="626" customWidth="1"/>
    <col min="10210" max="10210" width="54.5703125" style="626" customWidth="1"/>
    <col min="10211" max="10212" width="22.85546875" style="626" customWidth="1"/>
    <col min="10213" max="10213" width="9.85546875" style="626" customWidth="1"/>
    <col min="10214" max="10214" width="13" style="626" customWidth="1"/>
    <col min="10215" max="10215" width="1" style="626" customWidth="1"/>
    <col min="10216" max="10460" width="9.140625" style="626"/>
    <col min="10461" max="10461" width="2.140625" style="626" customWidth="1"/>
    <col min="10462" max="10462" width="8.7109375" style="626" customWidth="1"/>
    <col min="10463" max="10463" width="9.85546875" style="626" customWidth="1"/>
    <col min="10464" max="10464" width="1" style="626" customWidth="1"/>
    <col min="10465" max="10465" width="10.85546875" style="626" customWidth="1"/>
    <col min="10466" max="10466" width="54.5703125" style="626" customWidth="1"/>
    <col min="10467" max="10468" width="22.85546875" style="626" customWidth="1"/>
    <col min="10469" max="10469" width="9.85546875" style="626" customWidth="1"/>
    <col min="10470" max="10470" width="13" style="626" customWidth="1"/>
    <col min="10471" max="10471" width="1" style="626" customWidth="1"/>
    <col min="10472" max="10716" width="9.140625" style="626"/>
    <col min="10717" max="10717" width="2.140625" style="626" customWidth="1"/>
    <col min="10718" max="10718" width="8.7109375" style="626" customWidth="1"/>
    <col min="10719" max="10719" width="9.85546875" style="626" customWidth="1"/>
    <col min="10720" max="10720" width="1" style="626" customWidth="1"/>
    <col min="10721" max="10721" width="10.85546875" style="626" customWidth="1"/>
    <col min="10722" max="10722" width="54.5703125" style="626" customWidth="1"/>
    <col min="10723" max="10724" width="22.85546875" style="626" customWidth="1"/>
    <col min="10725" max="10725" width="9.85546875" style="626" customWidth="1"/>
    <col min="10726" max="10726" width="13" style="626" customWidth="1"/>
    <col min="10727" max="10727" width="1" style="626" customWidth="1"/>
    <col min="10728" max="10972" width="9.140625" style="626"/>
    <col min="10973" max="10973" width="2.140625" style="626" customWidth="1"/>
    <col min="10974" max="10974" width="8.7109375" style="626" customWidth="1"/>
    <col min="10975" max="10975" width="9.85546875" style="626" customWidth="1"/>
    <col min="10976" max="10976" width="1" style="626" customWidth="1"/>
    <col min="10977" max="10977" width="10.85546875" style="626" customWidth="1"/>
    <col min="10978" max="10978" width="54.5703125" style="626" customWidth="1"/>
    <col min="10979" max="10980" width="22.85546875" style="626" customWidth="1"/>
    <col min="10981" max="10981" width="9.85546875" style="626" customWidth="1"/>
    <col min="10982" max="10982" width="13" style="626" customWidth="1"/>
    <col min="10983" max="10983" width="1" style="626" customWidth="1"/>
    <col min="10984" max="11228" width="9.140625" style="626"/>
    <col min="11229" max="11229" width="2.140625" style="626" customWidth="1"/>
    <col min="11230" max="11230" width="8.7109375" style="626" customWidth="1"/>
    <col min="11231" max="11231" width="9.85546875" style="626" customWidth="1"/>
    <col min="11232" max="11232" width="1" style="626" customWidth="1"/>
    <col min="11233" max="11233" width="10.85546875" style="626" customWidth="1"/>
    <col min="11234" max="11234" width="54.5703125" style="626" customWidth="1"/>
    <col min="11235" max="11236" width="22.85546875" style="626" customWidth="1"/>
    <col min="11237" max="11237" width="9.85546875" style="626" customWidth="1"/>
    <col min="11238" max="11238" width="13" style="626" customWidth="1"/>
    <col min="11239" max="11239" width="1" style="626" customWidth="1"/>
    <col min="11240" max="11484" width="9.140625" style="626"/>
    <col min="11485" max="11485" width="2.140625" style="626" customWidth="1"/>
    <col min="11486" max="11486" width="8.7109375" style="626" customWidth="1"/>
    <col min="11487" max="11487" width="9.85546875" style="626" customWidth="1"/>
    <col min="11488" max="11488" width="1" style="626" customWidth="1"/>
    <col min="11489" max="11489" width="10.85546875" style="626" customWidth="1"/>
    <col min="11490" max="11490" width="54.5703125" style="626" customWidth="1"/>
    <col min="11491" max="11492" width="22.85546875" style="626" customWidth="1"/>
    <col min="11493" max="11493" width="9.85546875" style="626" customWidth="1"/>
    <col min="11494" max="11494" width="13" style="626" customWidth="1"/>
    <col min="11495" max="11495" width="1" style="626" customWidth="1"/>
    <col min="11496" max="11740" width="9.140625" style="626"/>
    <col min="11741" max="11741" width="2.140625" style="626" customWidth="1"/>
    <col min="11742" max="11742" width="8.7109375" style="626" customWidth="1"/>
    <col min="11743" max="11743" width="9.85546875" style="626" customWidth="1"/>
    <col min="11744" max="11744" width="1" style="626" customWidth="1"/>
    <col min="11745" max="11745" width="10.85546875" style="626" customWidth="1"/>
    <col min="11746" max="11746" width="54.5703125" style="626" customWidth="1"/>
    <col min="11747" max="11748" width="22.85546875" style="626" customWidth="1"/>
    <col min="11749" max="11749" width="9.85546875" style="626" customWidth="1"/>
    <col min="11750" max="11750" width="13" style="626" customWidth="1"/>
    <col min="11751" max="11751" width="1" style="626" customWidth="1"/>
    <col min="11752" max="11996" width="9.140625" style="626"/>
    <col min="11997" max="11997" width="2.140625" style="626" customWidth="1"/>
    <col min="11998" max="11998" width="8.7109375" style="626" customWidth="1"/>
    <col min="11999" max="11999" width="9.85546875" style="626" customWidth="1"/>
    <col min="12000" max="12000" width="1" style="626" customWidth="1"/>
    <col min="12001" max="12001" width="10.85546875" style="626" customWidth="1"/>
    <col min="12002" max="12002" width="54.5703125" style="626" customWidth="1"/>
    <col min="12003" max="12004" width="22.85546875" style="626" customWidth="1"/>
    <col min="12005" max="12005" width="9.85546875" style="626" customWidth="1"/>
    <col min="12006" max="12006" width="13" style="626" customWidth="1"/>
    <col min="12007" max="12007" width="1" style="626" customWidth="1"/>
    <col min="12008" max="12252" width="9.140625" style="626"/>
    <col min="12253" max="12253" width="2.140625" style="626" customWidth="1"/>
    <col min="12254" max="12254" width="8.7109375" style="626" customWidth="1"/>
    <col min="12255" max="12255" width="9.85546875" style="626" customWidth="1"/>
    <col min="12256" max="12256" width="1" style="626" customWidth="1"/>
    <col min="12257" max="12257" width="10.85546875" style="626" customWidth="1"/>
    <col min="12258" max="12258" width="54.5703125" style="626" customWidth="1"/>
    <col min="12259" max="12260" width="22.85546875" style="626" customWidth="1"/>
    <col min="12261" max="12261" width="9.85546875" style="626" customWidth="1"/>
    <col min="12262" max="12262" width="13" style="626" customWidth="1"/>
    <col min="12263" max="12263" width="1" style="626" customWidth="1"/>
    <col min="12264" max="12508" width="9.140625" style="626"/>
    <col min="12509" max="12509" width="2.140625" style="626" customWidth="1"/>
    <col min="12510" max="12510" width="8.7109375" style="626" customWidth="1"/>
    <col min="12511" max="12511" width="9.85546875" style="626" customWidth="1"/>
    <col min="12512" max="12512" width="1" style="626" customWidth="1"/>
    <col min="12513" max="12513" width="10.85546875" style="626" customWidth="1"/>
    <col min="12514" max="12514" width="54.5703125" style="626" customWidth="1"/>
    <col min="12515" max="12516" width="22.85546875" style="626" customWidth="1"/>
    <col min="12517" max="12517" width="9.85546875" style="626" customWidth="1"/>
    <col min="12518" max="12518" width="13" style="626" customWidth="1"/>
    <col min="12519" max="12519" width="1" style="626" customWidth="1"/>
    <col min="12520" max="12764" width="9.140625" style="626"/>
    <col min="12765" max="12765" width="2.140625" style="626" customWidth="1"/>
    <col min="12766" max="12766" width="8.7109375" style="626" customWidth="1"/>
    <col min="12767" max="12767" width="9.85546875" style="626" customWidth="1"/>
    <col min="12768" max="12768" width="1" style="626" customWidth="1"/>
    <col min="12769" max="12769" width="10.85546875" style="626" customWidth="1"/>
    <col min="12770" max="12770" width="54.5703125" style="626" customWidth="1"/>
    <col min="12771" max="12772" width="22.85546875" style="626" customWidth="1"/>
    <col min="12773" max="12773" width="9.85546875" style="626" customWidth="1"/>
    <col min="12774" max="12774" width="13" style="626" customWidth="1"/>
    <col min="12775" max="12775" width="1" style="626" customWidth="1"/>
    <col min="12776" max="13020" width="9.140625" style="626"/>
    <col min="13021" max="13021" width="2.140625" style="626" customWidth="1"/>
    <col min="13022" max="13022" width="8.7109375" style="626" customWidth="1"/>
    <col min="13023" max="13023" width="9.85546875" style="626" customWidth="1"/>
    <col min="13024" max="13024" width="1" style="626" customWidth="1"/>
    <col min="13025" max="13025" width="10.85546875" style="626" customWidth="1"/>
    <col min="13026" max="13026" width="54.5703125" style="626" customWidth="1"/>
    <col min="13027" max="13028" width="22.85546875" style="626" customWidth="1"/>
    <col min="13029" max="13029" width="9.85546875" style="626" customWidth="1"/>
    <col min="13030" max="13030" width="13" style="626" customWidth="1"/>
    <col min="13031" max="13031" width="1" style="626" customWidth="1"/>
    <col min="13032" max="13276" width="9.140625" style="626"/>
    <col min="13277" max="13277" width="2.140625" style="626" customWidth="1"/>
    <col min="13278" max="13278" width="8.7109375" style="626" customWidth="1"/>
    <col min="13279" max="13279" width="9.85546875" style="626" customWidth="1"/>
    <col min="13280" max="13280" width="1" style="626" customWidth="1"/>
    <col min="13281" max="13281" width="10.85546875" style="626" customWidth="1"/>
    <col min="13282" max="13282" width="54.5703125" style="626" customWidth="1"/>
    <col min="13283" max="13284" width="22.85546875" style="626" customWidth="1"/>
    <col min="13285" max="13285" width="9.85546875" style="626" customWidth="1"/>
    <col min="13286" max="13286" width="13" style="626" customWidth="1"/>
    <col min="13287" max="13287" width="1" style="626" customWidth="1"/>
    <col min="13288" max="13532" width="9.140625" style="626"/>
    <col min="13533" max="13533" width="2.140625" style="626" customWidth="1"/>
    <col min="13534" max="13534" width="8.7109375" style="626" customWidth="1"/>
    <col min="13535" max="13535" width="9.85546875" style="626" customWidth="1"/>
    <col min="13536" max="13536" width="1" style="626" customWidth="1"/>
    <col min="13537" max="13537" width="10.85546875" style="626" customWidth="1"/>
    <col min="13538" max="13538" width="54.5703125" style="626" customWidth="1"/>
    <col min="13539" max="13540" width="22.85546875" style="626" customWidth="1"/>
    <col min="13541" max="13541" width="9.85546875" style="626" customWidth="1"/>
    <col min="13542" max="13542" width="13" style="626" customWidth="1"/>
    <col min="13543" max="13543" width="1" style="626" customWidth="1"/>
    <col min="13544" max="13788" width="9.140625" style="626"/>
    <col min="13789" max="13789" width="2.140625" style="626" customWidth="1"/>
    <col min="13790" max="13790" width="8.7109375" style="626" customWidth="1"/>
    <col min="13791" max="13791" width="9.85546875" style="626" customWidth="1"/>
    <col min="13792" max="13792" width="1" style="626" customWidth="1"/>
    <col min="13793" max="13793" width="10.85546875" style="626" customWidth="1"/>
    <col min="13794" max="13794" width="54.5703125" style="626" customWidth="1"/>
    <col min="13795" max="13796" width="22.85546875" style="626" customWidth="1"/>
    <col min="13797" max="13797" width="9.85546875" style="626" customWidth="1"/>
    <col min="13798" max="13798" width="13" style="626" customWidth="1"/>
    <col min="13799" max="13799" width="1" style="626" customWidth="1"/>
    <col min="13800" max="14044" width="9.140625" style="626"/>
    <col min="14045" max="14045" width="2.140625" style="626" customWidth="1"/>
    <col min="14046" max="14046" width="8.7109375" style="626" customWidth="1"/>
    <col min="14047" max="14047" width="9.85546875" style="626" customWidth="1"/>
    <col min="14048" max="14048" width="1" style="626" customWidth="1"/>
    <col min="14049" max="14049" width="10.85546875" style="626" customWidth="1"/>
    <col min="14050" max="14050" width="54.5703125" style="626" customWidth="1"/>
    <col min="14051" max="14052" width="22.85546875" style="626" customWidth="1"/>
    <col min="14053" max="14053" width="9.85546875" style="626" customWidth="1"/>
    <col min="14054" max="14054" width="13" style="626" customWidth="1"/>
    <col min="14055" max="14055" width="1" style="626" customWidth="1"/>
    <col min="14056" max="14300" width="9.140625" style="626"/>
    <col min="14301" max="14301" width="2.140625" style="626" customWidth="1"/>
    <col min="14302" max="14302" width="8.7109375" style="626" customWidth="1"/>
    <col min="14303" max="14303" width="9.85546875" style="626" customWidth="1"/>
    <col min="14304" max="14304" width="1" style="626" customWidth="1"/>
    <col min="14305" max="14305" width="10.85546875" style="626" customWidth="1"/>
    <col min="14306" max="14306" width="54.5703125" style="626" customWidth="1"/>
    <col min="14307" max="14308" width="22.85546875" style="626" customWidth="1"/>
    <col min="14309" max="14309" width="9.85546875" style="626" customWidth="1"/>
    <col min="14310" max="14310" width="13" style="626" customWidth="1"/>
    <col min="14311" max="14311" width="1" style="626" customWidth="1"/>
    <col min="14312" max="14556" width="9.140625" style="626"/>
    <col min="14557" max="14557" width="2.140625" style="626" customWidth="1"/>
    <col min="14558" max="14558" width="8.7109375" style="626" customWidth="1"/>
    <col min="14559" max="14559" width="9.85546875" style="626" customWidth="1"/>
    <col min="14560" max="14560" width="1" style="626" customWidth="1"/>
    <col min="14561" max="14561" width="10.85546875" style="626" customWidth="1"/>
    <col min="14562" max="14562" width="54.5703125" style="626" customWidth="1"/>
    <col min="14563" max="14564" width="22.85546875" style="626" customWidth="1"/>
    <col min="14565" max="14565" width="9.85546875" style="626" customWidth="1"/>
    <col min="14566" max="14566" width="13" style="626" customWidth="1"/>
    <col min="14567" max="14567" width="1" style="626" customWidth="1"/>
    <col min="14568" max="14812" width="9.140625" style="626"/>
    <col min="14813" max="14813" width="2.140625" style="626" customWidth="1"/>
    <col min="14814" max="14814" width="8.7109375" style="626" customWidth="1"/>
    <col min="14815" max="14815" width="9.85546875" style="626" customWidth="1"/>
    <col min="14816" max="14816" width="1" style="626" customWidth="1"/>
    <col min="14817" max="14817" width="10.85546875" style="626" customWidth="1"/>
    <col min="14818" max="14818" width="54.5703125" style="626" customWidth="1"/>
    <col min="14819" max="14820" width="22.85546875" style="626" customWidth="1"/>
    <col min="14821" max="14821" width="9.85546875" style="626" customWidth="1"/>
    <col min="14822" max="14822" width="13" style="626" customWidth="1"/>
    <col min="14823" max="14823" width="1" style="626" customWidth="1"/>
    <col min="14824" max="15068" width="9.140625" style="626"/>
    <col min="15069" max="15069" width="2.140625" style="626" customWidth="1"/>
    <col min="15070" max="15070" width="8.7109375" style="626" customWidth="1"/>
    <col min="15071" max="15071" width="9.85546875" style="626" customWidth="1"/>
    <col min="15072" max="15072" width="1" style="626" customWidth="1"/>
    <col min="15073" max="15073" width="10.85546875" style="626" customWidth="1"/>
    <col min="15074" max="15074" width="54.5703125" style="626" customWidth="1"/>
    <col min="15075" max="15076" width="22.85546875" style="626" customWidth="1"/>
    <col min="15077" max="15077" width="9.85546875" style="626" customWidth="1"/>
    <col min="15078" max="15078" width="13" style="626" customWidth="1"/>
    <col min="15079" max="15079" width="1" style="626" customWidth="1"/>
    <col min="15080" max="15324" width="9.140625" style="626"/>
    <col min="15325" max="15325" width="2.140625" style="626" customWidth="1"/>
    <col min="15326" max="15326" width="8.7109375" style="626" customWidth="1"/>
    <col min="15327" max="15327" width="9.85546875" style="626" customWidth="1"/>
    <col min="15328" max="15328" width="1" style="626" customWidth="1"/>
    <col min="15329" max="15329" width="10.85546875" style="626" customWidth="1"/>
    <col min="15330" max="15330" width="54.5703125" style="626" customWidth="1"/>
    <col min="15331" max="15332" width="22.85546875" style="626" customWidth="1"/>
    <col min="15333" max="15333" width="9.85546875" style="626" customWidth="1"/>
    <col min="15334" max="15334" width="13" style="626" customWidth="1"/>
    <col min="15335" max="15335" width="1" style="626" customWidth="1"/>
    <col min="15336" max="15580" width="9.140625" style="626"/>
    <col min="15581" max="15581" width="2.140625" style="626" customWidth="1"/>
    <col min="15582" max="15582" width="8.7109375" style="626" customWidth="1"/>
    <col min="15583" max="15583" width="9.85546875" style="626" customWidth="1"/>
    <col min="15584" max="15584" width="1" style="626" customWidth="1"/>
    <col min="15585" max="15585" width="10.85546875" style="626" customWidth="1"/>
    <col min="15586" max="15586" width="54.5703125" style="626" customWidth="1"/>
    <col min="15587" max="15588" width="22.85546875" style="626" customWidth="1"/>
    <col min="15589" max="15589" width="9.85546875" style="626" customWidth="1"/>
    <col min="15590" max="15590" width="13" style="626" customWidth="1"/>
    <col min="15591" max="15591" width="1" style="626" customWidth="1"/>
    <col min="15592" max="15836" width="9.140625" style="626"/>
    <col min="15837" max="15837" width="2.140625" style="626" customWidth="1"/>
    <col min="15838" max="15838" width="8.7109375" style="626" customWidth="1"/>
    <col min="15839" max="15839" width="9.85546875" style="626" customWidth="1"/>
    <col min="15840" max="15840" width="1" style="626" customWidth="1"/>
    <col min="15841" max="15841" width="10.85546875" style="626" customWidth="1"/>
    <col min="15842" max="15842" width="54.5703125" style="626" customWidth="1"/>
    <col min="15843" max="15844" width="22.85546875" style="626" customWidth="1"/>
    <col min="15845" max="15845" width="9.85546875" style="626" customWidth="1"/>
    <col min="15846" max="15846" width="13" style="626" customWidth="1"/>
    <col min="15847" max="15847" width="1" style="626" customWidth="1"/>
    <col min="15848" max="16092" width="9.140625" style="626"/>
    <col min="16093" max="16093" width="2.140625" style="626" customWidth="1"/>
    <col min="16094" max="16094" width="8.7109375" style="626" customWidth="1"/>
    <col min="16095" max="16095" width="9.85546875" style="626" customWidth="1"/>
    <col min="16096" max="16096" width="1" style="626" customWidth="1"/>
    <col min="16097" max="16097" width="10.85546875" style="626" customWidth="1"/>
    <col min="16098" max="16098" width="54.5703125" style="626" customWidth="1"/>
    <col min="16099" max="16100" width="22.85546875" style="626" customWidth="1"/>
    <col min="16101" max="16101" width="9.85546875" style="626" customWidth="1"/>
    <col min="16102" max="16102" width="13" style="626" customWidth="1"/>
    <col min="16103" max="16103" width="1" style="626" customWidth="1"/>
    <col min="16104" max="16384" width="9.140625" style="626"/>
  </cols>
  <sheetData>
    <row r="1" spans="1:9" ht="26.25" customHeight="1" x14ac:dyDescent="0.2">
      <c r="A1" s="650" t="s">
        <v>1081</v>
      </c>
      <c r="B1" s="650"/>
      <c r="C1" s="650"/>
      <c r="D1" s="650"/>
      <c r="E1" s="650"/>
      <c r="F1" s="650"/>
      <c r="G1" s="650"/>
      <c r="H1" s="650"/>
      <c r="I1" s="650"/>
    </row>
    <row r="2" spans="1:9" ht="46.5" customHeight="1" x14ac:dyDescent="0.2">
      <c r="A2" s="651" t="s">
        <v>914</v>
      </c>
      <c r="B2" s="651"/>
      <c r="C2" s="651"/>
      <c r="D2" s="651"/>
      <c r="E2" s="651"/>
      <c r="F2" s="651"/>
      <c r="G2" s="625"/>
      <c r="H2" s="625"/>
      <c r="I2" s="625"/>
    </row>
    <row r="3" spans="1:9" x14ac:dyDescent="0.2">
      <c r="A3" s="648" t="s">
        <v>1</v>
      </c>
      <c r="B3" s="649" t="s">
        <v>2</v>
      </c>
      <c r="C3" s="649"/>
      <c r="D3" s="648" t="s">
        <v>108</v>
      </c>
      <c r="E3" s="648" t="s">
        <v>49</v>
      </c>
      <c r="F3" s="648" t="s">
        <v>236</v>
      </c>
      <c r="G3" s="648" t="s">
        <v>50</v>
      </c>
      <c r="H3" s="649" t="s">
        <v>237</v>
      </c>
      <c r="I3" s="649"/>
    </row>
    <row r="4" spans="1:9" x14ac:dyDescent="0.2">
      <c r="A4" s="627" t="s">
        <v>85</v>
      </c>
      <c r="B4" s="628"/>
      <c r="C4" s="628"/>
      <c r="D4" s="627"/>
      <c r="E4" s="629" t="s">
        <v>86</v>
      </c>
      <c r="F4" s="630" t="s">
        <v>915</v>
      </c>
      <c r="G4" s="630" t="s">
        <v>239</v>
      </c>
      <c r="H4" s="631" t="s">
        <v>915</v>
      </c>
      <c r="I4" s="631"/>
    </row>
    <row r="5" spans="1:9" ht="15" x14ac:dyDescent="0.2">
      <c r="A5" s="632"/>
      <c r="B5" s="633" t="s">
        <v>248</v>
      </c>
      <c r="C5" s="633"/>
      <c r="D5" s="634"/>
      <c r="E5" s="635" t="s">
        <v>33</v>
      </c>
      <c r="F5" s="636" t="s">
        <v>915</v>
      </c>
      <c r="G5" s="636" t="s">
        <v>239</v>
      </c>
      <c r="H5" s="637" t="s">
        <v>915</v>
      </c>
      <c r="I5" s="637"/>
    </row>
    <row r="6" spans="1:9" ht="56.25" x14ac:dyDescent="0.2">
      <c r="A6" s="638"/>
      <c r="B6" s="639"/>
      <c r="C6" s="639"/>
      <c r="D6" s="640" t="s">
        <v>916</v>
      </c>
      <c r="E6" s="641" t="s">
        <v>917</v>
      </c>
      <c r="F6" s="642" t="s">
        <v>915</v>
      </c>
      <c r="G6" s="642" t="s">
        <v>239</v>
      </c>
      <c r="H6" s="643" t="s">
        <v>915</v>
      </c>
      <c r="I6" s="643"/>
    </row>
    <row r="7" spans="1:9" x14ac:dyDescent="0.2">
      <c r="A7" s="627" t="s">
        <v>251</v>
      </c>
      <c r="B7" s="628"/>
      <c r="C7" s="628"/>
      <c r="D7" s="627"/>
      <c r="E7" s="629" t="s">
        <v>252</v>
      </c>
      <c r="F7" s="630" t="s">
        <v>253</v>
      </c>
      <c r="G7" s="630" t="s">
        <v>239</v>
      </c>
      <c r="H7" s="631" t="s">
        <v>253</v>
      </c>
      <c r="I7" s="631"/>
    </row>
    <row r="8" spans="1:9" ht="15" x14ac:dyDescent="0.2">
      <c r="A8" s="632"/>
      <c r="B8" s="633" t="s">
        <v>254</v>
      </c>
      <c r="C8" s="633"/>
      <c r="D8" s="634"/>
      <c r="E8" s="635" t="s">
        <v>33</v>
      </c>
      <c r="F8" s="636" t="s">
        <v>253</v>
      </c>
      <c r="G8" s="636" t="s">
        <v>239</v>
      </c>
      <c r="H8" s="637" t="s">
        <v>253</v>
      </c>
      <c r="I8" s="637"/>
    </row>
    <row r="9" spans="1:9" x14ac:dyDescent="0.2">
      <c r="A9" s="638"/>
      <c r="B9" s="639"/>
      <c r="C9" s="639"/>
      <c r="D9" s="640" t="s">
        <v>918</v>
      </c>
      <c r="E9" s="641" t="s">
        <v>919</v>
      </c>
      <c r="F9" s="642" t="s">
        <v>253</v>
      </c>
      <c r="G9" s="642" t="s">
        <v>239</v>
      </c>
      <c r="H9" s="643" t="s">
        <v>253</v>
      </c>
      <c r="I9" s="643"/>
    </row>
    <row r="10" spans="1:9" x14ac:dyDescent="0.2">
      <c r="A10" s="627" t="s">
        <v>116</v>
      </c>
      <c r="B10" s="628"/>
      <c r="C10" s="628"/>
      <c r="D10" s="627"/>
      <c r="E10" s="629" t="s">
        <v>263</v>
      </c>
      <c r="F10" s="630" t="s">
        <v>290</v>
      </c>
      <c r="G10" s="630" t="s">
        <v>239</v>
      </c>
      <c r="H10" s="631" t="s">
        <v>290</v>
      </c>
      <c r="I10" s="631"/>
    </row>
    <row r="11" spans="1:9" ht="15" x14ac:dyDescent="0.2">
      <c r="A11" s="632"/>
      <c r="B11" s="633" t="s">
        <v>123</v>
      </c>
      <c r="C11" s="633"/>
      <c r="D11" s="634"/>
      <c r="E11" s="635" t="s">
        <v>276</v>
      </c>
      <c r="F11" s="636" t="s">
        <v>290</v>
      </c>
      <c r="G11" s="636" t="s">
        <v>239</v>
      </c>
      <c r="H11" s="637" t="s">
        <v>290</v>
      </c>
      <c r="I11" s="637"/>
    </row>
    <row r="12" spans="1:9" ht="33.75" x14ac:dyDescent="0.2">
      <c r="A12" s="638"/>
      <c r="B12" s="639"/>
      <c r="C12" s="639"/>
      <c r="D12" s="640" t="s">
        <v>920</v>
      </c>
      <c r="E12" s="641" t="s">
        <v>921</v>
      </c>
      <c r="F12" s="642" t="s">
        <v>290</v>
      </c>
      <c r="G12" s="642" t="s">
        <v>239</v>
      </c>
      <c r="H12" s="643" t="s">
        <v>290</v>
      </c>
      <c r="I12" s="643"/>
    </row>
    <row r="13" spans="1:9" x14ac:dyDescent="0.2">
      <c r="A13" s="627" t="s">
        <v>129</v>
      </c>
      <c r="B13" s="628"/>
      <c r="C13" s="628"/>
      <c r="D13" s="627"/>
      <c r="E13" s="629" t="s">
        <v>293</v>
      </c>
      <c r="F13" s="630" t="s">
        <v>300</v>
      </c>
      <c r="G13" s="630" t="s">
        <v>239</v>
      </c>
      <c r="H13" s="631" t="s">
        <v>300</v>
      </c>
      <c r="I13" s="631"/>
    </row>
    <row r="14" spans="1:9" ht="15" x14ac:dyDescent="0.2">
      <c r="A14" s="632"/>
      <c r="B14" s="633" t="s">
        <v>130</v>
      </c>
      <c r="C14" s="633"/>
      <c r="D14" s="634"/>
      <c r="E14" s="635" t="s">
        <v>33</v>
      </c>
      <c r="F14" s="636" t="s">
        <v>300</v>
      </c>
      <c r="G14" s="636" t="s">
        <v>239</v>
      </c>
      <c r="H14" s="637" t="s">
        <v>300</v>
      </c>
      <c r="I14" s="637"/>
    </row>
    <row r="15" spans="1:9" ht="33.75" x14ac:dyDescent="0.2">
      <c r="A15" s="638"/>
      <c r="B15" s="639"/>
      <c r="C15" s="639"/>
      <c r="D15" s="640" t="s">
        <v>922</v>
      </c>
      <c r="E15" s="641" t="s">
        <v>923</v>
      </c>
      <c r="F15" s="642" t="s">
        <v>300</v>
      </c>
      <c r="G15" s="642" t="s">
        <v>239</v>
      </c>
      <c r="H15" s="643" t="s">
        <v>300</v>
      </c>
      <c r="I15" s="643"/>
    </row>
    <row r="16" spans="1:9" x14ac:dyDescent="0.2">
      <c r="A16" s="627" t="s">
        <v>223</v>
      </c>
      <c r="B16" s="628"/>
      <c r="C16" s="628"/>
      <c r="D16" s="627"/>
      <c r="E16" s="629" t="s">
        <v>302</v>
      </c>
      <c r="F16" s="630" t="s">
        <v>924</v>
      </c>
      <c r="G16" s="630" t="s">
        <v>239</v>
      </c>
      <c r="H16" s="631" t="s">
        <v>924</v>
      </c>
      <c r="I16" s="631"/>
    </row>
    <row r="17" spans="1:9" ht="15" x14ac:dyDescent="0.2">
      <c r="A17" s="632"/>
      <c r="B17" s="633" t="s">
        <v>224</v>
      </c>
      <c r="C17" s="633"/>
      <c r="D17" s="634"/>
      <c r="E17" s="635" t="s">
        <v>310</v>
      </c>
      <c r="F17" s="636" t="s">
        <v>924</v>
      </c>
      <c r="G17" s="636" t="s">
        <v>239</v>
      </c>
      <c r="H17" s="637" t="s">
        <v>924</v>
      </c>
      <c r="I17" s="637"/>
    </row>
    <row r="18" spans="1:9" ht="22.5" x14ac:dyDescent="0.2">
      <c r="A18" s="638"/>
      <c r="B18" s="639"/>
      <c r="C18" s="639"/>
      <c r="D18" s="640" t="s">
        <v>925</v>
      </c>
      <c r="E18" s="641" t="s">
        <v>926</v>
      </c>
      <c r="F18" s="642" t="s">
        <v>927</v>
      </c>
      <c r="G18" s="642" t="s">
        <v>239</v>
      </c>
      <c r="H18" s="643" t="s">
        <v>927</v>
      </c>
      <c r="I18" s="643"/>
    </row>
    <row r="19" spans="1:9" ht="56.25" x14ac:dyDescent="0.2">
      <c r="A19" s="638"/>
      <c r="B19" s="639"/>
      <c r="C19" s="639"/>
      <c r="D19" s="640" t="s">
        <v>916</v>
      </c>
      <c r="E19" s="641" t="s">
        <v>917</v>
      </c>
      <c r="F19" s="642" t="s">
        <v>928</v>
      </c>
      <c r="G19" s="642" t="s">
        <v>239</v>
      </c>
      <c r="H19" s="643" t="s">
        <v>928</v>
      </c>
      <c r="I19" s="643"/>
    </row>
    <row r="20" spans="1:9" ht="33.75" x14ac:dyDescent="0.2">
      <c r="A20" s="638"/>
      <c r="B20" s="639"/>
      <c r="C20" s="639"/>
      <c r="D20" s="640" t="s">
        <v>929</v>
      </c>
      <c r="E20" s="641" t="s">
        <v>930</v>
      </c>
      <c r="F20" s="642" t="s">
        <v>931</v>
      </c>
      <c r="G20" s="642" t="s">
        <v>239</v>
      </c>
      <c r="H20" s="643" t="s">
        <v>931</v>
      </c>
      <c r="I20" s="643"/>
    </row>
    <row r="21" spans="1:9" ht="22.5" x14ac:dyDescent="0.2">
      <c r="A21" s="638"/>
      <c r="B21" s="639"/>
      <c r="C21" s="639"/>
      <c r="D21" s="640" t="s">
        <v>932</v>
      </c>
      <c r="E21" s="641" t="s">
        <v>933</v>
      </c>
      <c r="F21" s="642" t="s">
        <v>934</v>
      </c>
      <c r="G21" s="642" t="s">
        <v>239</v>
      </c>
      <c r="H21" s="643" t="s">
        <v>934</v>
      </c>
      <c r="I21" s="643"/>
    </row>
    <row r="22" spans="1:9" ht="22.5" x14ac:dyDescent="0.2">
      <c r="A22" s="638"/>
      <c r="B22" s="639"/>
      <c r="C22" s="639"/>
      <c r="D22" s="640" t="s">
        <v>935</v>
      </c>
      <c r="E22" s="641" t="s">
        <v>936</v>
      </c>
      <c r="F22" s="642" t="s">
        <v>249</v>
      </c>
      <c r="G22" s="642" t="s">
        <v>239</v>
      </c>
      <c r="H22" s="643" t="s">
        <v>249</v>
      </c>
      <c r="I22" s="643"/>
    </row>
    <row r="23" spans="1:9" x14ac:dyDescent="0.2">
      <c r="A23" s="638"/>
      <c r="B23" s="639"/>
      <c r="C23" s="639"/>
      <c r="D23" s="640" t="s">
        <v>937</v>
      </c>
      <c r="E23" s="641" t="s">
        <v>938</v>
      </c>
      <c r="F23" s="642" t="s">
        <v>333</v>
      </c>
      <c r="G23" s="642" t="s">
        <v>239</v>
      </c>
      <c r="H23" s="643" t="s">
        <v>333</v>
      </c>
      <c r="I23" s="643"/>
    </row>
    <row r="24" spans="1:9" x14ac:dyDescent="0.2">
      <c r="A24" s="638"/>
      <c r="B24" s="639"/>
      <c r="C24" s="639"/>
      <c r="D24" s="640" t="s">
        <v>939</v>
      </c>
      <c r="E24" s="641" t="s">
        <v>940</v>
      </c>
      <c r="F24" s="642" t="s">
        <v>941</v>
      </c>
      <c r="G24" s="642" t="s">
        <v>239</v>
      </c>
      <c r="H24" s="643" t="s">
        <v>941</v>
      </c>
      <c r="I24" s="643"/>
    </row>
    <row r="25" spans="1:9" ht="45" x14ac:dyDescent="0.2">
      <c r="A25" s="638"/>
      <c r="B25" s="639"/>
      <c r="C25" s="639"/>
      <c r="D25" s="640" t="s">
        <v>942</v>
      </c>
      <c r="E25" s="641" t="s">
        <v>943</v>
      </c>
      <c r="F25" s="642" t="s">
        <v>592</v>
      </c>
      <c r="G25" s="642" t="s">
        <v>239</v>
      </c>
      <c r="H25" s="643" t="s">
        <v>592</v>
      </c>
      <c r="I25" s="643"/>
    </row>
    <row r="26" spans="1:9" x14ac:dyDescent="0.2">
      <c r="A26" s="627" t="s">
        <v>141</v>
      </c>
      <c r="B26" s="628"/>
      <c r="C26" s="628"/>
      <c r="D26" s="627"/>
      <c r="E26" s="629" t="s">
        <v>9</v>
      </c>
      <c r="F26" s="630" t="s">
        <v>944</v>
      </c>
      <c r="G26" s="630" t="s">
        <v>239</v>
      </c>
      <c r="H26" s="631" t="s">
        <v>944</v>
      </c>
      <c r="I26" s="631"/>
    </row>
    <row r="27" spans="1:9" ht="15" x14ac:dyDescent="0.2">
      <c r="A27" s="632"/>
      <c r="B27" s="633" t="s">
        <v>348</v>
      </c>
      <c r="C27" s="633"/>
      <c r="D27" s="634"/>
      <c r="E27" s="635" t="s">
        <v>10</v>
      </c>
      <c r="F27" s="636" t="s">
        <v>349</v>
      </c>
      <c r="G27" s="636" t="s">
        <v>239</v>
      </c>
      <c r="H27" s="637" t="s">
        <v>349</v>
      </c>
      <c r="I27" s="637"/>
    </row>
    <row r="28" spans="1:9" ht="45" x14ac:dyDescent="0.2">
      <c r="A28" s="638"/>
      <c r="B28" s="639"/>
      <c r="C28" s="639"/>
      <c r="D28" s="640" t="s">
        <v>945</v>
      </c>
      <c r="E28" s="641" t="s">
        <v>11</v>
      </c>
      <c r="F28" s="642" t="s">
        <v>349</v>
      </c>
      <c r="G28" s="642" t="s">
        <v>239</v>
      </c>
      <c r="H28" s="643" t="s">
        <v>349</v>
      </c>
      <c r="I28" s="643"/>
    </row>
    <row r="29" spans="1:9" ht="15" x14ac:dyDescent="0.2">
      <c r="A29" s="632"/>
      <c r="B29" s="633" t="s">
        <v>142</v>
      </c>
      <c r="C29" s="633"/>
      <c r="D29" s="634"/>
      <c r="E29" s="635" t="s">
        <v>378</v>
      </c>
      <c r="F29" s="636" t="s">
        <v>610</v>
      </c>
      <c r="G29" s="636" t="s">
        <v>239</v>
      </c>
      <c r="H29" s="637" t="s">
        <v>610</v>
      </c>
      <c r="I29" s="637"/>
    </row>
    <row r="30" spans="1:9" ht="22.5" x14ac:dyDescent="0.2">
      <c r="A30" s="638"/>
      <c r="B30" s="639"/>
      <c r="C30" s="639"/>
      <c r="D30" s="640" t="s">
        <v>946</v>
      </c>
      <c r="E30" s="641" t="s">
        <v>947</v>
      </c>
      <c r="F30" s="642" t="s">
        <v>249</v>
      </c>
      <c r="G30" s="642" t="s">
        <v>239</v>
      </c>
      <c r="H30" s="643" t="s">
        <v>249</v>
      </c>
      <c r="I30" s="643"/>
    </row>
    <row r="31" spans="1:9" x14ac:dyDescent="0.2">
      <c r="A31" s="638"/>
      <c r="B31" s="639"/>
      <c r="C31" s="639"/>
      <c r="D31" s="640" t="s">
        <v>918</v>
      </c>
      <c r="E31" s="641" t="s">
        <v>919</v>
      </c>
      <c r="F31" s="642" t="s">
        <v>903</v>
      </c>
      <c r="G31" s="642" t="s">
        <v>239</v>
      </c>
      <c r="H31" s="643" t="s">
        <v>903</v>
      </c>
      <c r="I31" s="643"/>
    </row>
    <row r="32" spans="1:9" x14ac:dyDescent="0.2">
      <c r="A32" s="638"/>
      <c r="B32" s="639"/>
      <c r="C32" s="639"/>
      <c r="D32" s="640" t="s">
        <v>939</v>
      </c>
      <c r="E32" s="641" t="s">
        <v>940</v>
      </c>
      <c r="F32" s="642" t="s">
        <v>320</v>
      </c>
      <c r="G32" s="642" t="s">
        <v>239</v>
      </c>
      <c r="H32" s="643" t="s">
        <v>320</v>
      </c>
      <c r="I32" s="643"/>
    </row>
    <row r="33" spans="1:9" ht="22.5" x14ac:dyDescent="0.2">
      <c r="A33" s="627" t="s">
        <v>444</v>
      </c>
      <c r="B33" s="628"/>
      <c r="C33" s="628"/>
      <c r="D33" s="627"/>
      <c r="E33" s="629" t="s">
        <v>445</v>
      </c>
      <c r="F33" s="630" t="s">
        <v>446</v>
      </c>
      <c r="G33" s="630" t="s">
        <v>239</v>
      </c>
      <c r="H33" s="631" t="s">
        <v>446</v>
      </c>
      <c r="I33" s="631"/>
    </row>
    <row r="34" spans="1:9" ht="22.5" x14ac:dyDescent="0.2">
      <c r="A34" s="632"/>
      <c r="B34" s="633" t="s">
        <v>447</v>
      </c>
      <c r="C34" s="633"/>
      <c r="D34" s="634"/>
      <c r="E34" s="635" t="s">
        <v>448</v>
      </c>
      <c r="F34" s="636" t="s">
        <v>446</v>
      </c>
      <c r="G34" s="636" t="s">
        <v>239</v>
      </c>
      <c r="H34" s="637" t="s">
        <v>446</v>
      </c>
      <c r="I34" s="637"/>
    </row>
    <row r="35" spans="1:9" ht="45" x14ac:dyDescent="0.2">
      <c r="A35" s="638"/>
      <c r="B35" s="639"/>
      <c r="C35" s="639"/>
      <c r="D35" s="640" t="s">
        <v>945</v>
      </c>
      <c r="E35" s="641" t="s">
        <v>11</v>
      </c>
      <c r="F35" s="642" t="s">
        <v>446</v>
      </c>
      <c r="G35" s="642" t="s">
        <v>239</v>
      </c>
      <c r="H35" s="643" t="s">
        <v>446</v>
      </c>
      <c r="I35" s="643"/>
    </row>
    <row r="36" spans="1:9" ht="45" x14ac:dyDescent="0.2">
      <c r="A36" s="627" t="s">
        <v>948</v>
      </c>
      <c r="B36" s="628"/>
      <c r="C36" s="628"/>
      <c r="D36" s="627"/>
      <c r="E36" s="629" t="s">
        <v>949</v>
      </c>
      <c r="F36" s="630" t="s">
        <v>950</v>
      </c>
      <c r="G36" s="630" t="s">
        <v>239</v>
      </c>
      <c r="H36" s="631" t="s">
        <v>950</v>
      </c>
      <c r="I36" s="631"/>
    </row>
    <row r="37" spans="1:9" ht="15" x14ac:dyDescent="0.2">
      <c r="A37" s="632"/>
      <c r="B37" s="633" t="s">
        <v>951</v>
      </c>
      <c r="C37" s="633"/>
      <c r="D37" s="634"/>
      <c r="E37" s="635" t="s">
        <v>952</v>
      </c>
      <c r="F37" s="636" t="s">
        <v>408</v>
      </c>
      <c r="G37" s="636" t="s">
        <v>239</v>
      </c>
      <c r="H37" s="637" t="s">
        <v>408</v>
      </c>
      <c r="I37" s="637"/>
    </row>
    <row r="38" spans="1:9" ht="22.5" x14ac:dyDescent="0.2">
      <c r="A38" s="638"/>
      <c r="B38" s="639"/>
      <c r="C38" s="639"/>
      <c r="D38" s="640" t="s">
        <v>953</v>
      </c>
      <c r="E38" s="641" t="s">
        <v>954</v>
      </c>
      <c r="F38" s="642" t="s">
        <v>408</v>
      </c>
      <c r="G38" s="642" t="s">
        <v>239</v>
      </c>
      <c r="H38" s="643" t="s">
        <v>408</v>
      </c>
      <c r="I38" s="643"/>
    </row>
    <row r="39" spans="1:9" ht="45" x14ac:dyDescent="0.2">
      <c r="A39" s="632"/>
      <c r="B39" s="633" t="s">
        <v>955</v>
      </c>
      <c r="C39" s="633"/>
      <c r="D39" s="634"/>
      <c r="E39" s="635" t="s">
        <v>956</v>
      </c>
      <c r="F39" s="636" t="s">
        <v>957</v>
      </c>
      <c r="G39" s="636" t="s">
        <v>239</v>
      </c>
      <c r="H39" s="637" t="s">
        <v>957</v>
      </c>
      <c r="I39" s="637"/>
    </row>
    <row r="40" spans="1:9" x14ac:dyDescent="0.2">
      <c r="A40" s="638"/>
      <c r="B40" s="639"/>
      <c r="C40" s="639"/>
      <c r="D40" s="640" t="s">
        <v>958</v>
      </c>
      <c r="E40" s="641" t="s">
        <v>316</v>
      </c>
      <c r="F40" s="642" t="s">
        <v>959</v>
      </c>
      <c r="G40" s="642" t="s">
        <v>239</v>
      </c>
      <c r="H40" s="643" t="s">
        <v>959</v>
      </c>
      <c r="I40" s="643"/>
    </row>
    <row r="41" spans="1:9" x14ac:dyDescent="0.2">
      <c r="A41" s="638"/>
      <c r="B41" s="639"/>
      <c r="C41" s="639"/>
      <c r="D41" s="640" t="s">
        <v>960</v>
      </c>
      <c r="E41" s="641" t="s">
        <v>961</v>
      </c>
      <c r="F41" s="642" t="s">
        <v>962</v>
      </c>
      <c r="G41" s="642" t="s">
        <v>239</v>
      </c>
      <c r="H41" s="643" t="s">
        <v>962</v>
      </c>
      <c r="I41" s="643"/>
    </row>
    <row r="42" spans="1:9" x14ac:dyDescent="0.2">
      <c r="A42" s="638"/>
      <c r="B42" s="639"/>
      <c r="C42" s="639"/>
      <c r="D42" s="640" t="s">
        <v>963</v>
      </c>
      <c r="E42" s="641" t="s">
        <v>964</v>
      </c>
      <c r="F42" s="642" t="s">
        <v>965</v>
      </c>
      <c r="G42" s="642" t="s">
        <v>239</v>
      </c>
      <c r="H42" s="643" t="s">
        <v>965</v>
      </c>
      <c r="I42" s="643"/>
    </row>
    <row r="43" spans="1:9" x14ac:dyDescent="0.2">
      <c r="A43" s="638"/>
      <c r="B43" s="639"/>
      <c r="C43" s="639"/>
      <c r="D43" s="640" t="s">
        <v>966</v>
      </c>
      <c r="E43" s="641" t="s">
        <v>967</v>
      </c>
      <c r="F43" s="642" t="s">
        <v>968</v>
      </c>
      <c r="G43" s="642" t="s">
        <v>239</v>
      </c>
      <c r="H43" s="643" t="s">
        <v>968</v>
      </c>
      <c r="I43" s="643"/>
    </row>
    <row r="44" spans="1:9" x14ac:dyDescent="0.2">
      <c r="A44" s="638"/>
      <c r="B44" s="639"/>
      <c r="C44" s="639"/>
      <c r="D44" s="640" t="s">
        <v>969</v>
      </c>
      <c r="E44" s="641" t="s">
        <v>970</v>
      </c>
      <c r="F44" s="642" t="s">
        <v>295</v>
      </c>
      <c r="G44" s="642" t="s">
        <v>239</v>
      </c>
      <c r="H44" s="643" t="s">
        <v>295</v>
      </c>
      <c r="I44" s="643"/>
    </row>
    <row r="45" spans="1:9" x14ac:dyDescent="0.2">
      <c r="A45" s="638"/>
      <c r="B45" s="639"/>
      <c r="C45" s="639"/>
      <c r="D45" s="640" t="s">
        <v>918</v>
      </c>
      <c r="E45" s="641" t="s">
        <v>919</v>
      </c>
      <c r="F45" s="642" t="s">
        <v>563</v>
      </c>
      <c r="G45" s="642" t="s">
        <v>239</v>
      </c>
      <c r="H45" s="643" t="s">
        <v>563</v>
      </c>
      <c r="I45" s="643"/>
    </row>
    <row r="46" spans="1:9" ht="22.5" x14ac:dyDescent="0.2">
      <c r="A46" s="638"/>
      <c r="B46" s="639"/>
      <c r="C46" s="639"/>
      <c r="D46" s="640" t="s">
        <v>935</v>
      </c>
      <c r="E46" s="641" t="s">
        <v>936</v>
      </c>
      <c r="F46" s="642" t="s">
        <v>273</v>
      </c>
      <c r="G46" s="642" t="s">
        <v>239</v>
      </c>
      <c r="H46" s="643" t="s">
        <v>273</v>
      </c>
      <c r="I46" s="643"/>
    </row>
    <row r="47" spans="1:9" ht="22.5" x14ac:dyDescent="0.2">
      <c r="A47" s="638"/>
      <c r="B47" s="639"/>
      <c r="C47" s="639"/>
      <c r="D47" s="640" t="s">
        <v>971</v>
      </c>
      <c r="E47" s="641" t="s">
        <v>972</v>
      </c>
      <c r="F47" s="642" t="s">
        <v>973</v>
      </c>
      <c r="G47" s="642" t="s">
        <v>239</v>
      </c>
      <c r="H47" s="643" t="s">
        <v>973</v>
      </c>
      <c r="I47" s="643"/>
    </row>
    <row r="48" spans="1:9" ht="45" x14ac:dyDescent="0.2">
      <c r="A48" s="632"/>
      <c r="B48" s="633" t="s">
        <v>974</v>
      </c>
      <c r="C48" s="633"/>
      <c r="D48" s="634"/>
      <c r="E48" s="635" t="s">
        <v>975</v>
      </c>
      <c r="F48" s="636" t="s">
        <v>976</v>
      </c>
      <c r="G48" s="636" t="s">
        <v>239</v>
      </c>
      <c r="H48" s="637" t="s">
        <v>976</v>
      </c>
      <c r="I48" s="637"/>
    </row>
    <row r="49" spans="1:9" x14ac:dyDescent="0.2">
      <c r="A49" s="638"/>
      <c r="B49" s="639"/>
      <c r="C49" s="639"/>
      <c r="D49" s="640" t="s">
        <v>958</v>
      </c>
      <c r="E49" s="641" t="s">
        <v>316</v>
      </c>
      <c r="F49" s="642" t="s">
        <v>977</v>
      </c>
      <c r="G49" s="642" t="s">
        <v>239</v>
      </c>
      <c r="H49" s="643" t="s">
        <v>977</v>
      </c>
      <c r="I49" s="643"/>
    </row>
    <row r="50" spans="1:9" x14ac:dyDescent="0.2">
      <c r="A50" s="638"/>
      <c r="B50" s="639"/>
      <c r="C50" s="639"/>
      <c r="D50" s="640" t="s">
        <v>960</v>
      </c>
      <c r="E50" s="641" t="s">
        <v>961</v>
      </c>
      <c r="F50" s="642" t="s">
        <v>978</v>
      </c>
      <c r="G50" s="642" t="s">
        <v>239</v>
      </c>
      <c r="H50" s="643" t="s">
        <v>978</v>
      </c>
      <c r="I50" s="643"/>
    </row>
    <row r="51" spans="1:9" x14ac:dyDescent="0.2">
      <c r="A51" s="638"/>
      <c r="B51" s="639"/>
      <c r="C51" s="639"/>
      <c r="D51" s="640" t="s">
        <v>963</v>
      </c>
      <c r="E51" s="641" t="s">
        <v>964</v>
      </c>
      <c r="F51" s="642" t="s">
        <v>979</v>
      </c>
      <c r="G51" s="642" t="s">
        <v>239</v>
      </c>
      <c r="H51" s="643" t="s">
        <v>979</v>
      </c>
      <c r="I51" s="643"/>
    </row>
    <row r="52" spans="1:9" x14ac:dyDescent="0.2">
      <c r="A52" s="638"/>
      <c r="B52" s="639"/>
      <c r="C52" s="639"/>
      <c r="D52" s="640" t="s">
        <v>966</v>
      </c>
      <c r="E52" s="641" t="s">
        <v>967</v>
      </c>
      <c r="F52" s="642" t="s">
        <v>980</v>
      </c>
      <c r="G52" s="642" t="s">
        <v>239</v>
      </c>
      <c r="H52" s="643" t="s">
        <v>980</v>
      </c>
      <c r="I52" s="643"/>
    </row>
    <row r="53" spans="1:9" x14ac:dyDescent="0.2">
      <c r="A53" s="638"/>
      <c r="B53" s="639"/>
      <c r="C53" s="639"/>
      <c r="D53" s="640" t="s">
        <v>981</v>
      </c>
      <c r="E53" s="641" t="s">
        <v>982</v>
      </c>
      <c r="F53" s="642" t="s">
        <v>983</v>
      </c>
      <c r="G53" s="642" t="s">
        <v>239</v>
      </c>
      <c r="H53" s="643" t="s">
        <v>983</v>
      </c>
      <c r="I53" s="643"/>
    </row>
    <row r="54" spans="1:9" x14ac:dyDescent="0.2">
      <c r="A54" s="638"/>
      <c r="B54" s="639"/>
      <c r="C54" s="639"/>
      <c r="D54" s="640" t="s">
        <v>984</v>
      </c>
      <c r="E54" s="641" t="s">
        <v>985</v>
      </c>
      <c r="F54" s="642" t="s">
        <v>986</v>
      </c>
      <c r="G54" s="642" t="s">
        <v>239</v>
      </c>
      <c r="H54" s="643" t="s">
        <v>986</v>
      </c>
      <c r="I54" s="643"/>
    </row>
    <row r="55" spans="1:9" x14ac:dyDescent="0.2">
      <c r="A55" s="638"/>
      <c r="B55" s="639"/>
      <c r="C55" s="639"/>
      <c r="D55" s="640" t="s">
        <v>969</v>
      </c>
      <c r="E55" s="641" t="s">
        <v>970</v>
      </c>
      <c r="F55" s="642" t="s">
        <v>987</v>
      </c>
      <c r="G55" s="642" t="s">
        <v>239</v>
      </c>
      <c r="H55" s="643" t="s">
        <v>987</v>
      </c>
      <c r="I55" s="643"/>
    </row>
    <row r="56" spans="1:9" x14ac:dyDescent="0.2">
      <c r="A56" s="638"/>
      <c r="B56" s="639"/>
      <c r="C56" s="639"/>
      <c r="D56" s="640" t="s">
        <v>918</v>
      </c>
      <c r="E56" s="641" t="s">
        <v>919</v>
      </c>
      <c r="F56" s="642" t="s">
        <v>396</v>
      </c>
      <c r="G56" s="642" t="s">
        <v>239</v>
      </c>
      <c r="H56" s="643" t="s">
        <v>396</v>
      </c>
      <c r="I56" s="643"/>
    </row>
    <row r="57" spans="1:9" ht="22.5" x14ac:dyDescent="0.2">
      <c r="A57" s="638"/>
      <c r="B57" s="639"/>
      <c r="C57" s="639"/>
      <c r="D57" s="640" t="s">
        <v>935</v>
      </c>
      <c r="E57" s="641" t="s">
        <v>936</v>
      </c>
      <c r="F57" s="642" t="s">
        <v>461</v>
      </c>
      <c r="G57" s="642" t="s">
        <v>239</v>
      </c>
      <c r="H57" s="643" t="s">
        <v>461</v>
      </c>
      <c r="I57" s="643"/>
    </row>
    <row r="58" spans="1:9" ht="33.75" x14ac:dyDescent="0.2">
      <c r="A58" s="632"/>
      <c r="B58" s="633" t="s">
        <v>988</v>
      </c>
      <c r="C58" s="633"/>
      <c r="D58" s="634"/>
      <c r="E58" s="635" t="s">
        <v>202</v>
      </c>
      <c r="F58" s="636" t="s">
        <v>989</v>
      </c>
      <c r="G58" s="636" t="s">
        <v>239</v>
      </c>
      <c r="H58" s="637" t="s">
        <v>989</v>
      </c>
      <c r="I58" s="637"/>
    </row>
    <row r="59" spans="1:9" x14ac:dyDescent="0.2">
      <c r="A59" s="638"/>
      <c r="B59" s="639"/>
      <c r="C59" s="639"/>
      <c r="D59" s="640" t="s">
        <v>990</v>
      </c>
      <c r="E59" s="641" t="s">
        <v>991</v>
      </c>
      <c r="F59" s="642" t="s">
        <v>992</v>
      </c>
      <c r="G59" s="642" t="s">
        <v>239</v>
      </c>
      <c r="H59" s="643" t="s">
        <v>992</v>
      </c>
      <c r="I59" s="643"/>
    </row>
    <row r="60" spans="1:9" x14ac:dyDescent="0.2">
      <c r="A60" s="638"/>
      <c r="B60" s="639"/>
      <c r="C60" s="639"/>
      <c r="D60" s="640" t="s">
        <v>993</v>
      </c>
      <c r="E60" s="641" t="s">
        <v>994</v>
      </c>
      <c r="F60" s="642" t="s">
        <v>995</v>
      </c>
      <c r="G60" s="642" t="s">
        <v>239</v>
      </c>
      <c r="H60" s="643" t="s">
        <v>995</v>
      </c>
      <c r="I60" s="643"/>
    </row>
    <row r="61" spans="1:9" ht="33.75" x14ac:dyDescent="0.2">
      <c r="A61" s="638"/>
      <c r="B61" s="639"/>
      <c r="C61" s="639"/>
      <c r="D61" s="640" t="s">
        <v>920</v>
      </c>
      <c r="E61" s="641" t="s">
        <v>921</v>
      </c>
      <c r="F61" s="642" t="s">
        <v>253</v>
      </c>
      <c r="G61" s="642" t="s">
        <v>239</v>
      </c>
      <c r="H61" s="643" t="s">
        <v>253</v>
      </c>
      <c r="I61" s="643"/>
    </row>
    <row r="62" spans="1:9" ht="22.5" x14ac:dyDescent="0.2">
      <c r="A62" s="632"/>
      <c r="B62" s="633" t="s">
        <v>996</v>
      </c>
      <c r="C62" s="633"/>
      <c r="D62" s="634"/>
      <c r="E62" s="635" t="s">
        <v>997</v>
      </c>
      <c r="F62" s="636" t="s">
        <v>998</v>
      </c>
      <c r="G62" s="636" t="s">
        <v>239</v>
      </c>
      <c r="H62" s="637" t="s">
        <v>998</v>
      </c>
      <c r="I62" s="637"/>
    </row>
    <row r="63" spans="1:9" x14ac:dyDescent="0.2">
      <c r="A63" s="638"/>
      <c r="B63" s="639"/>
      <c r="C63" s="639"/>
      <c r="D63" s="640" t="s">
        <v>999</v>
      </c>
      <c r="E63" s="641" t="s">
        <v>1000</v>
      </c>
      <c r="F63" s="642" t="s">
        <v>1001</v>
      </c>
      <c r="G63" s="642" t="s">
        <v>239</v>
      </c>
      <c r="H63" s="643" t="s">
        <v>1001</v>
      </c>
      <c r="I63" s="643"/>
    </row>
    <row r="64" spans="1:9" x14ac:dyDescent="0.2">
      <c r="A64" s="638"/>
      <c r="B64" s="639"/>
      <c r="C64" s="639"/>
      <c r="D64" s="640" t="s">
        <v>1002</v>
      </c>
      <c r="E64" s="641" t="s">
        <v>1003</v>
      </c>
      <c r="F64" s="642" t="s">
        <v>861</v>
      </c>
      <c r="G64" s="642" t="s">
        <v>239</v>
      </c>
      <c r="H64" s="643" t="s">
        <v>861</v>
      </c>
      <c r="I64" s="643"/>
    </row>
    <row r="65" spans="1:9" x14ac:dyDescent="0.2">
      <c r="A65" s="627" t="s">
        <v>494</v>
      </c>
      <c r="B65" s="628"/>
      <c r="C65" s="628"/>
      <c r="D65" s="627"/>
      <c r="E65" s="629" t="s">
        <v>495</v>
      </c>
      <c r="F65" s="630" t="s">
        <v>1004</v>
      </c>
      <c r="G65" s="630" t="s">
        <v>1005</v>
      </c>
      <c r="H65" s="631" t="s">
        <v>1006</v>
      </c>
      <c r="I65" s="631"/>
    </row>
    <row r="66" spans="1:9" ht="22.5" x14ac:dyDescent="0.2">
      <c r="A66" s="632"/>
      <c r="B66" s="633" t="s">
        <v>1007</v>
      </c>
      <c r="C66" s="633"/>
      <c r="D66" s="634"/>
      <c r="E66" s="635" t="s">
        <v>1008</v>
      </c>
      <c r="F66" s="636" t="s">
        <v>1009</v>
      </c>
      <c r="G66" s="636" t="s">
        <v>1010</v>
      </c>
      <c r="H66" s="637" t="s">
        <v>1011</v>
      </c>
      <c r="I66" s="637"/>
    </row>
    <row r="67" spans="1:9" x14ac:dyDescent="0.2">
      <c r="A67" s="638"/>
      <c r="B67" s="639"/>
      <c r="C67" s="639"/>
      <c r="D67" s="640" t="s">
        <v>1012</v>
      </c>
      <c r="E67" s="641" t="s">
        <v>1013</v>
      </c>
      <c r="F67" s="642" t="s">
        <v>1009</v>
      </c>
      <c r="G67" s="642" t="s">
        <v>1010</v>
      </c>
      <c r="H67" s="643" t="s">
        <v>1011</v>
      </c>
      <c r="I67" s="643"/>
    </row>
    <row r="68" spans="1:9" ht="15" x14ac:dyDescent="0.2">
      <c r="A68" s="632"/>
      <c r="B68" s="633" t="s">
        <v>1014</v>
      </c>
      <c r="C68" s="633"/>
      <c r="D68" s="634"/>
      <c r="E68" s="635" t="s">
        <v>1015</v>
      </c>
      <c r="F68" s="636" t="s">
        <v>1016</v>
      </c>
      <c r="G68" s="636" t="s">
        <v>239</v>
      </c>
      <c r="H68" s="637" t="s">
        <v>1016</v>
      </c>
      <c r="I68" s="637"/>
    </row>
    <row r="69" spans="1:9" x14ac:dyDescent="0.2">
      <c r="A69" s="638"/>
      <c r="B69" s="639"/>
      <c r="C69" s="639"/>
      <c r="D69" s="640" t="s">
        <v>1012</v>
      </c>
      <c r="E69" s="641" t="s">
        <v>1013</v>
      </c>
      <c r="F69" s="642" t="s">
        <v>1016</v>
      </c>
      <c r="G69" s="642" t="s">
        <v>239</v>
      </c>
      <c r="H69" s="643" t="s">
        <v>1016</v>
      </c>
      <c r="I69" s="643"/>
    </row>
    <row r="70" spans="1:9" ht="15" x14ac:dyDescent="0.2">
      <c r="A70" s="632"/>
      <c r="B70" s="633" t="s">
        <v>1017</v>
      </c>
      <c r="C70" s="633"/>
      <c r="D70" s="634"/>
      <c r="E70" s="635" t="s">
        <v>1018</v>
      </c>
      <c r="F70" s="636" t="s">
        <v>443</v>
      </c>
      <c r="G70" s="636" t="s">
        <v>240</v>
      </c>
      <c r="H70" s="637" t="s">
        <v>1019</v>
      </c>
      <c r="I70" s="637"/>
    </row>
    <row r="71" spans="1:9" x14ac:dyDescent="0.2">
      <c r="A71" s="638"/>
      <c r="B71" s="639"/>
      <c r="C71" s="639"/>
      <c r="D71" s="640" t="s">
        <v>937</v>
      </c>
      <c r="E71" s="641" t="s">
        <v>938</v>
      </c>
      <c r="F71" s="642" t="s">
        <v>443</v>
      </c>
      <c r="G71" s="642" t="s">
        <v>239</v>
      </c>
      <c r="H71" s="643" t="s">
        <v>443</v>
      </c>
      <c r="I71" s="643"/>
    </row>
    <row r="72" spans="1:9" x14ac:dyDescent="0.2">
      <c r="A72" s="638"/>
      <c r="B72" s="639"/>
      <c r="C72" s="639"/>
      <c r="D72" s="640" t="s">
        <v>939</v>
      </c>
      <c r="E72" s="641" t="s">
        <v>940</v>
      </c>
      <c r="F72" s="642" t="s">
        <v>239</v>
      </c>
      <c r="G72" s="642" t="s">
        <v>240</v>
      </c>
      <c r="H72" s="643" t="s">
        <v>240</v>
      </c>
      <c r="I72" s="643"/>
    </row>
    <row r="73" spans="1:9" ht="15" x14ac:dyDescent="0.2">
      <c r="A73" s="632"/>
      <c r="B73" s="633" t="s">
        <v>1020</v>
      </c>
      <c r="C73" s="633"/>
      <c r="D73" s="634"/>
      <c r="E73" s="635" t="s">
        <v>1021</v>
      </c>
      <c r="F73" s="636" t="s">
        <v>1022</v>
      </c>
      <c r="G73" s="636" t="s">
        <v>239</v>
      </c>
      <c r="H73" s="637" t="s">
        <v>1022</v>
      </c>
      <c r="I73" s="637"/>
    </row>
    <row r="74" spans="1:9" x14ac:dyDescent="0.2">
      <c r="A74" s="638"/>
      <c r="B74" s="639"/>
      <c r="C74" s="639"/>
      <c r="D74" s="640" t="s">
        <v>1012</v>
      </c>
      <c r="E74" s="641" t="s">
        <v>1013</v>
      </c>
      <c r="F74" s="642" t="s">
        <v>1022</v>
      </c>
      <c r="G74" s="642" t="s">
        <v>239</v>
      </c>
      <c r="H74" s="643" t="s">
        <v>1022</v>
      </c>
      <c r="I74" s="643"/>
    </row>
    <row r="75" spans="1:9" x14ac:dyDescent="0.2">
      <c r="A75" s="627" t="s">
        <v>157</v>
      </c>
      <c r="B75" s="628"/>
      <c r="C75" s="628"/>
      <c r="D75" s="627"/>
      <c r="E75" s="629" t="s">
        <v>37</v>
      </c>
      <c r="F75" s="630" t="s">
        <v>1023</v>
      </c>
      <c r="G75" s="630" t="s">
        <v>1024</v>
      </c>
      <c r="H75" s="631" t="s">
        <v>1025</v>
      </c>
      <c r="I75" s="631"/>
    </row>
    <row r="76" spans="1:9" ht="15" x14ac:dyDescent="0.2">
      <c r="A76" s="632"/>
      <c r="B76" s="633" t="s">
        <v>504</v>
      </c>
      <c r="C76" s="633"/>
      <c r="D76" s="634"/>
      <c r="E76" s="635" t="s">
        <v>505</v>
      </c>
      <c r="F76" s="636" t="s">
        <v>1026</v>
      </c>
      <c r="G76" s="636" t="s">
        <v>344</v>
      </c>
      <c r="H76" s="637" t="s">
        <v>1027</v>
      </c>
      <c r="I76" s="637"/>
    </row>
    <row r="77" spans="1:9" ht="56.25" x14ac:dyDescent="0.2">
      <c r="A77" s="638"/>
      <c r="B77" s="639"/>
      <c r="C77" s="639"/>
      <c r="D77" s="640" t="s">
        <v>916</v>
      </c>
      <c r="E77" s="641" t="s">
        <v>917</v>
      </c>
      <c r="F77" s="642" t="s">
        <v>1026</v>
      </c>
      <c r="G77" s="642" t="s">
        <v>239</v>
      </c>
      <c r="H77" s="643" t="s">
        <v>1026</v>
      </c>
      <c r="I77" s="643"/>
    </row>
    <row r="78" spans="1:9" ht="45" x14ac:dyDescent="0.2">
      <c r="A78" s="638"/>
      <c r="B78" s="639"/>
      <c r="C78" s="639"/>
      <c r="D78" s="640" t="s">
        <v>942</v>
      </c>
      <c r="E78" s="641" t="s">
        <v>943</v>
      </c>
      <c r="F78" s="642" t="s">
        <v>239</v>
      </c>
      <c r="G78" s="642" t="s">
        <v>344</v>
      </c>
      <c r="H78" s="643" t="s">
        <v>344</v>
      </c>
      <c r="I78" s="643"/>
    </row>
    <row r="79" spans="1:9" ht="15" x14ac:dyDescent="0.2">
      <c r="A79" s="632"/>
      <c r="B79" s="633" t="s">
        <v>540</v>
      </c>
      <c r="C79" s="633"/>
      <c r="D79" s="634"/>
      <c r="E79" s="635" t="s">
        <v>65</v>
      </c>
      <c r="F79" s="636" t="s">
        <v>1028</v>
      </c>
      <c r="G79" s="636" t="s">
        <v>239</v>
      </c>
      <c r="H79" s="637" t="s">
        <v>1028</v>
      </c>
      <c r="I79" s="637"/>
    </row>
    <row r="80" spans="1:9" ht="33.75" x14ac:dyDescent="0.2">
      <c r="A80" s="638"/>
      <c r="B80" s="639"/>
      <c r="C80" s="639"/>
      <c r="D80" s="640" t="s">
        <v>1029</v>
      </c>
      <c r="E80" s="641" t="s">
        <v>39</v>
      </c>
      <c r="F80" s="642" t="s">
        <v>1028</v>
      </c>
      <c r="G80" s="642" t="s">
        <v>239</v>
      </c>
      <c r="H80" s="643" t="s">
        <v>1028</v>
      </c>
      <c r="I80" s="643"/>
    </row>
    <row r="81" spans="1:9" ht="15" x14ac:dyDescent="0.2">
      <c r="A81" s="632"/>
      <c r="B81" s="633" t="s">
        <v>565</v>
      </c>
      <c r="C81" s="633"/>
      <c r="D81" s="634"/>
      <c r="E81" s="635" t="s">
        <v>566</v>
      </c>
      <c r="F81" s="636" t="s">
        <v>1030</v>
      </c>
      <c r="G81" s="636" t="s">
        <v>1031</v>
      </c>
      <c r="H81" s="637" t="s">
        <v>1032</v>
      </c>
      <c r="I81" s="637"/>
    </row>
    <row r="82" spans="1:9" x14ac:dyDescent="0.2">
      <c r="A82" s="638"/>
      <c r="B82" s="639"/>
      <c r="C82" s="639"/>
      <c r="D82" s="640" t="s">
        <v>918</v>
      </c>
      <c r="E82" s="641" t="s">
        <v>919</v>
      </c>
      <c r="F82" s="642" t="s">
        <v>1033</v>
      </c>
      <c r="G82" s="642" t="s">
        <v>239</v>
      </c>
      <c r="H82" s="643" t="s">
        <v>1033</v>
      </c>
      <c r="I82" s="643"/>
    </row>
    <row r="83" spans="1:9" ht="56.25" x14ac:dyDescent="0.2">
      <c r="A83" s="638"/>
      <c r="B83" s="639"/>
      <c r="C83" s="639"/>
      <c r="D83" s="640" t="s">
        <v>916</v>
      </c>
      <c r="E83" s="641" t="s">
        <v>917</v>
      </c>
      <c r="F83" s="642" t="s">
        <v>1034</v>
      </c>
      <c r="G83" s="642" t="s">
        <v>239</v>
      </c>
      <c r="H83" s="643" t="s">
        <v>1034</v>
      </c>
      <c r="I83" s="643"/>
    </row>
    <row r="84" spans="1:9" x14ac:dyDescent="0.2">
      <c r="A84" s="638"/>
      <c r="B84" s="639"/>
      <c r="C84" s="639"/>
      <c r="D84" s="640" t="s">
        <v>1035</v>
      </c>
      <c r="E84" s="641" t="s">
        <v>1036</v>
      </c>
      <c r="F84" s="642" t="s">
        <v>1037</v>
      </c>
      <c r="G84" s="642" t="s">
        <v>239</v>
      </c>
      <c r="H84" s="643" t="s">
        <v>1037</v>
      </c>
      <c r="I84" s="643"/>
    </row>
    <row r="85" spans="1:9" ht="33.75" x14ac:dyDescent="0.2">
      <c r="A85" s="638"/>
      <c r="B85" s="639"/>
      <c r="C85" s="639"/>
      <c r="D85" s="640" t="s">
        <v>1029</v>
      </c>
      <c r="E85" s="641" t="s">
        <v>39</v>
      </c>
      <c r="F85" s="642" t="s">
        <v>1038</v>
      </c>
      <c r="G85" s="642" t="s">
        <v>1031</v>
      </c>
      <c r="H85" s="643" t="s">
        <v>1039</v>
      </c>
      <c r="I85" s="643"/>
    </row>
    <row r="86" spans="1:9" ht="15" x14ac:dyDescent="0.2">
      <c r="A86" s="632"/>
      <c r="B86" s="633" t="s">
        <v>599</v>
      </c>
      <c r="C86" s="633"/>
      <c r="D86" s="634"/>
      <c r="E86" s="635" t="s">
        <v>66</v>
      </c>
      <c r="F86" s="636" t="s">
        <v>273</v>
      </c>
      <c r="G86" s="636" t="s">
        <v>239</v>
      </c>
      <c r="H86" s="637" t="s">
        <v>273</v>
      </c>
      <c r="I86" s="637"/>
    </row>
    <row r="87" spans="1:9" ht="56.25" x14ac:dyDescent="0.2">
      <c r="A87" s="638"/>
      <c r="B87" s="639"/>
      <c r="C87" s="639"/>
      <c r="D87" s="640" t="s">
        <v>916</v>
      </c>
      <c r="E87" s="641" t="s">
        <v>917</v>
      </c>
      <c r="F87" s="642" t="s">
        <v>273</v>
      </c>
      <c r="G87" s="642" t="s">
        <v>239</v>
      </c>
      <c r="H87" s="643" t="s">
        <v>273</v>
      </c>
      <c r="I87" s="643"/>
    </row>
    <row r="88" spans="1:9" ht="15" x14ac:dyDescent="0.2">
      <c r="A88" s="632"/>
      <c r="B88" s="633" t="s">
        <v>158</v>
      </c>
      <c r="C88" s="633"/>
      <c r="D88" s="634"/>
      <c r="E88" s="635" t="s">
        <v>660</v>
      </c>
      <c r="F88" s="636" t="s">
        <v>1040</v>
      </c>
      <c r="G88" s="636" t="s">
        <v>239</v>
      </c>
      <c r="H88" s="637" t="s">
        <v>1040</v>
      </c>
      <c r="I88" s="637"/>
    </row>
    <row r="89" spans="1:9" x14ac:dyDescent="0.2">
      <c r="A89" s="638"/>
      <c r="B89" s="639"/>
      <c r="C89" s="639"/>
      <c r="D89" s="640" t="s">
        <v>1035</v>
      </c>
      <c r="E89" s="641" t="s">
        <v>1036</v>
      </c>
      <c r="F89" s="642" t="s">
        <v>1041</v>
      </c>
      <c r="G89" s="642" t="s">
        <v>239</v>
      </c>
      <c r="H89" s="643" t="s">
        <v>1041</v>
      </c>
      <c r="I89" s="643"/>
    </row>
    <row r="90" spans="1:9" x14ac:dyDescent="0.2">
      <c r="A90" s="638"/>
      <c r="B90" s="639"/>
      <c r="C90" s="639"/>
      <c r="D90" s="640" t="s">
        <v>939</v>
      </c>
      <c r="E90" s="641" t="s">
        <v>940</v>
      </c>
      <c r="F90" s="642" t="s">
        <v>904</v>
      </c>
      <c r="G90" s="642" t="s">
        <v>239</v>
      </c>
      <c r="H90" s="643" t="s">
        <v>904</v>
      </c>
      <c r="I90" s="643"/>
    </row>
    <row r="91" spans="1:9" ht="45" x14ac:dyDescent="0.2">
      <c r="A91" s="638"/>
      <c r="B91" s="639"/>
      <c r="C91" s="639"/>
      <c r="D91" s="640" t="s">
        <v>942</v>
      </c>
      <c r="E91" s="641" t="s">
        <v>943</v>
      </c>
      <c r="F91" s="642" t="s">
        <v>904</v>
      </c>
      <c r="G91" s="642" t="s">
        <v>239</v>
      </c>
      <c r="H91" s="643" t="s">
        <v>904</v>
      </c>
      <c r="I91" s="643"/>
    </row>
    <row r="92" spans="1:9" x14ac:dyDescent="0.2">
      <c r="A92" s="627" t="s">
        <v>702</v>
      </c>
      <c r="B92" s="628"/>
      <c r="C92" s="628"/>
      <c r="D92" s="627"/>
      <c r="E92" s="629" t="s">
        <v>20</v>
      </c>
      <c r="F92" s="630" t="s">
        <v>1042</v>
      </c>
      <c r="G92" s="630" t="s">
        <v>704</v>
      </c>
      <c r="H92" s="631" t="s">
        <v>1043</v>
      </c>
      <c r="I92" s="631"/>
    </row>
    <row r="93" spans="1:9" ht="33.75" x14ac:dyDescent="0.2">
      <c r="A93" s="632"/>
      <c r="B93" s="633" t="s">
        <v>724</v>
      </c>
      <c r="C93" s="633"/>
      <c r="D93" s="634"/>
      <c r="E93" s="635" t="s">
        <v>725</v>
      </c>
      <c r="F93" s="636" t="s">
        <v>1044</v>
      </c>
      <c r="G93" s="636" t="s">
        <v>480</v>
      </c>
      <c r="H93" s="637" t="s">
        <v>1045</v>
      </c>
      <c r="I93" s="637"/>
    </row>
    <row r="94" spans="1:9" ht="56.25" x14ac:dyDescent="0.2">
      <c r="A94" s="638"/>
      <c r="B94" s="639"/>
      <c r="C94" s="639"/>
      <c r="D94" s="640" t="s">
        <v>1046</v>
      </c>
      <c r="E94" s="641" t="s">
        <v>1047</v>
      </c>
      <c r="F94" s="642" t="s">
        <v>320</v>
      </c>
      <c r="G94" s="642" t="s">
        <v>480</v>
      </c>
      <c r="H94" s="643" t="s">
        <v>411</v>
      </c>
      <c r="I94" s="643"/>
    </row>
    <row r="95" spans="1:9" ht="45" x14ac:dyDescent="0.2">
      <c r="A95" s="638"/>
      <c r="B95" s="639"/>
      <c r="C95" s="639"/>
      <c r="D95" s="640" t="s">
        <v>945</v>
      </c>
      <c r="E95" s="641" t="s">
        <v>11</v>
      </c>
      <c r="F95" s="642" t="s">
        <v>1048</v>
      </c>
      <c r="G95" s="642" t="s">
        <v>239</v>
      </c>
      <c r="H95" s="643" t="s">
        <v>1048</v>
      </c>
      <c r="I95" s="643"/>
    </row>
    <row r="96" spans="1:9" ht="33.75" x14ac:dyDescent="0.2">
      <c r="A96" s="638"/>
      <c r="B96" s="639"/>
      <c r="C96" s="639"/>
      <c r="D96" s="640" t="s">
        <v>690</v>
      </c>
      <c r="E96" s="641" t="s">
        <v>1049</v>
      </c>
      <c r="F96" s="642" t="s">
        <v>1050</v>
      </c>
      <c r="G96" s="642" t="s">
        <v>239</v>
      </c>
      <c r="H96" s="643" t="s">
        <v>1050</v>
      </c>
      <c r="I96" s="643"/>
    </row>
    <row r="97" spans="1:9" ht="56.25" x14ac:dyDescent="0.2">
      <c r="A97" s="638"/>
      <c r="B97" s="639"/>
      <c r="C97" s="639"/>
      <c r="D97" s="640" t="s">
        <v>728</v>
      </c>
      <c r="E97" s="641" t="s">
        <v>1051</v>
      </c>
      <c r="F97" s="642" t="s">
        <v>592</v>
      </c>
      <c r="G97" s="642" t="s">
        <v>239</v>
      </c>
      <c r="H97" s="643" t="s">
        <v>592</v>
      </c>
      <c r="I97" s="643"/>
    </row>
    <row r="98" spans="1:9" ht="56.25" x14ac:dyDescent="0.2">
      <c r="A98" s="632"/>
      <c r="B98" s="633" t="s">
        <v>745</v>
      </c>
      <c r="C98" s="633"/>
      <c r="D98" s="634"/>
      <c r="E98" s="635" t="s">
        <v>746</v>
      </c>
      <c r="F98" s="636" t="s">
        <v>747</v>
      </c>
      <c r="G98" s="636" t="s">
        <v>748</v>
      </c>
      <c r="H98" s="637" t="s">
        <v>749</v>
      </c>
      <c r="I98" s="637"/>
    </row>
    <row r="99" spans="1:9" ht="45" x14ac:dyDescent="0.2">
      <c r="A99" s="638"/>
      <c r="B99" s="639"/>
      <c r="C99" s="639"/>
      <c r="D99" s="640" t="s">
        <v>945</v>
      </c>
      <c r="E99" s="641" t="s">
        <v>11</v>
      </c>
      <c r="F99" s="642" t="s">
        <v>1052</v>
      </c>
      <c r="G99" s="642" t="s">
        <v>239</v>
      </c>
      <c r="H99" s="643" t="s">
        <v>1052</v>
      </c>
      <c r="I99" s="643"/>
    </row>
    <row r="100" spans="1:9" ht="33.75" x14ac:dyDescent="0.2">
      <c r="A100" s="638"/>
      <c r="B100" s="639"/>
      <c r="C100" s="639"/>
      <c r="D100" s="640" t="s">
        <v>1029</v>
      </c>
      <c r="E100" s="641" t="s">
        <v>39</v>
      </c>
      <c r="F100" s="642" t="s">
        <v>1053</v>
      </c>
      <c r="G100" s="642" t="s">
        <v>239</v>
      </c>
      <c r="H100" s="643" t="s">
        <v>1053</v>
      </c>
      <c r="I100" s="643"/>
    </row>
    <row r="101" spans="1:9" ht="56.25" x14ac:dyDescent="0.2">
      <c r="A101" s="638"/>
      <c r="B101" s="639"/>
      <c r="C101" s="639"/>
      <c r="D101" s="640" t="s">
        <v>728</v>
      </c>
      <c r="E101" s="641" t="s">
        <v>1051</v>
      </c>
      <c r="F101" s="642" t="s">
        <v>239</v>
      </c>
      <c r="G101" s="642" t="s">
        <v>748</v>
      </c>
      <c r="H101" s="643" t="s">
        <v>748</v>
      </c>
      <c r="I101" s="643"/>
    </row>
    <row r="102" spans="1:9" ht="22.5" x14ac:dyDescent="0.2">
      <c r="A102" s="632"/>
      <c r="B102" s="633" t="s">
        <v>751</v>
      </c>
      <c r="C102" s="633"/>
      <c r="D102" s="634"/>
      <c r="E102" s="635" t="s">
        <v>41</v>
      </c>
      <c r="F102" s="636" t="s">
        <v>1054</v>
      </c>
      <c r="G102" s="636" t="s">
        <v>461</v>
      </c>
      <c r="H102" s="637" t="s">
        <v>1055</v>
      </c>
      <c r="I102" s="637"/>
    </row>
    <row r="103" spans="1:9" ht="33.75" x14ac:dyDescent="0.2">
      <c r="A103" s="638"/>
      <c r="B103" s="639"/>
      <c r="C103" s="639"/>
      <c r="D103" s="640" t="s">
        <v>1029</v>
      </c>
      <c r="E103" s="641" t="s">
        <v>39</v>
      </c>
      <c r="F103" s="642" t="s">
        <v>1054</v>
      </c>
      <c r="G103" s="642" t="s">
        <v>239</v>
      </c>
      <c r="H103" s="643" t="s">
        <v>1054</v>
      </c>
      <c r="I103" s="643"/>
    </row>
    <row r="104" spans="1:9" ht="45" x14ac:dyDescent="0.2">
      <c r="A104" s="638"/>
      <c r="B104" s="639"/>
      <c r="C104" s="639"/>
      <c r="D104" s="640" t="s">
        <v>942</v>
      </c>
      <c r="E104" s="641" t="s">
        <v>943</v>
      </c>
      <c r="F104" s="642" t="s">
        <v>239</v>
      </c>
      <c r="G104" s="642" t="s">
        <v>461</v>
      </c>
      <c r="H104" s="643" t="s">
        <v>461</v>
      </c>
      <c r="I104" s="643"/>
    </row>
    <row r="105" spans="1:9" ht="15" x14ac:dyDescent="0.2">
      <c r="A105" s="632"/>
      <c r="B105" s="633" t="s">
        <v>754</v>
      </c>
      <c r="C105" s="633"/>
      <c r="D105" s="634"/>
      <c r="E105" s="635" t="s">
        <v>30</v>
      </c>
      <c r="F105" s="636" t="s">
        <v>1056</v>
      </c>
      <c r="G105" s="636" t="s">
        <v>239</v>
      </c>
      <c r="H105" s="637" t="s">
        <v>1056</v>
      </c>
      <c r="I105" s="637"/>
    </row>
    <row r="106" spans="1:9" ht="45" x14ac:dyDescent="0.2">
      <c r="A106" s="638"/>
      <c r="B106" s="639"/>
      <c r="C106" s="639"/>
      <c r="D106" s="640" t="s">
        <v>945</v>
      </c>
      <c r="E106" s="641" t="s">
        <v>11</v>
      </c>
      <c r="F106" s="642" t="s">
        <v>1056</v>
      </c>
      <c r="G106" s="642" t="s">
        <v>239</v>
      </c>
      <c r="H106" s="643" t="s">
        <v>1056</v>
      </c>
      <c r="I106" s="643"/>
    </row>
    <row r="107" spans="1:9" ht="15" x14ac:dyDescent="0.2">
      <c r="A107" s="632"/>
      <c r="B107" s="633" t="s">
        <v>756</v>
      </c>
      <c r="C107" s="633"/>
      <c r="D107" s="634"/>
      <c r="E107" s="635" t="s">
        <v>42</v>
      </c>
      <c r="F107" s="636" t="s">
        <v>757</v>
      </c>
      <c r="G107" s="636" t="s">
        <v>741</v>
      </c>
      <c r="H107" s="637" t="s">
        <v>758</v>
      </c>
      <c r="I107" s="637"/>
    </row>
    <row r="108" spans="1:9" ht="33.75" x14ac:dyDescent="0.2">
      <c r="A108" s="638"/>
      <c r="B108" s="639"/>
      <c r="C108" s="639"/>
      <c r="D108" s="640" t="s">
        <v>1029</v>
      </c>
      <c r="E108" s="641" t="s">
        <v>39</v>
      </c>
      <c r="F108" s="642" t="s">
        <v>757</v>
      </c>
      <c r="G108" s="642" t="s">
        <v>239</v>
      </c>
      <c r="H108" s="643" t="s">
        <v>757</v>
      </c>
      <c r="I108" s="643"/>
    </row>
    <row r="109" spans="1:9" ht="56.25" x14ac:dyDescent="0.2">
      <c r="A109" s="638"/>
      <c r="B109" s="639"/>
      <c r="C109" s="639"/>
      <c r="D109" s="640" t="s">
        <v>728</v>
      </c>
      <c r="E109" s="641" t="s">
        <v>1051</v>
      </c>
      <c r="F109" s="642" t="s">
        <v>239</v>
      </c>
      <c r="G109" s="642" t="s">
        <v>741</v>
      </c>
      <c r="H109" s="643" t="s">
        <v>741</v>
      </c>
      <c r="I109" s="643"/>
    </row>
    <row r="110" spans="1:9" ht="15" x14ac:dyDescent="0.2">
      <c r="A110" s="632"/>
      <c r="B110" s="633" t="s">
        <v>759</v>
      </c>
      <c r="C110" s="633"/>
      <c r="D110" s="634"/>
      <c r="E110" s="635" t="s">
        <v>43</v>
      </c>
      <c r="F110" s="636" t="s">
        <v>1057</v>
      </c>
      <c r="G110" s="636" t="s">
        <v>773</v>
      </c>
      <c r="H110" s="637" t="s">
        <v>1058</v>
      </c>
      <c r="I110" s="637"/>
    </row>
    <row r="111" spans="1:9" ht="33.75" x14ac:dyDescent="0.2">
      <c r="A111" s="638"/>
      <c r="B111" s="639"/>
      <c r="C111" s="639"/>
      <c r="D111" s="640" t="s">
        <v>1029</v>
      </c>
      <c r="E111" s="641" t="s">
        <v>39</v>
      </c>
      <c r="F111" s="642" t="s">
        <v>1057</v>
      </c>
      <c r="G111" s="642" t="s">
        <v>773</v>
      </c>
      <c r="H111" s="643" t="s">
        <v>1058</v>
      </c>
      <c r="I111" s="643"/>
    </row>
    <row r="112" spans="1:9" ht="15" x14ac:dyDescent="0.2">
      <c r="A112" s="632"/>
      <c r="B112" s="633" t="s">
        <v>781</v>
      </c>
      <c r="C112" s="633"/>
      <c r="D112" s="634"/>
      <c r="E112" s="635" t="s">
        <v>31</v>
      </c>
      <c r="F112" s="636" t="s">
        <v>1059</v>
      </c>
      <c r="G112" s="636" t="s">
        <v>239</v>
      </c>
      <c r="H112" s="637" t="s">
        <v>1059</v>
      </c>
      <c r="I112" s="637"/>
    </row>
    <row r="113" spans="1:9" x14ac:dyDescent="0.2">
      <c r="A113" s="638"/>
      <c r="B113" s="639"/>
      <c r="C113" s="639"/>
      <c r="D113" s="640" t="s">
        <v>1035</v>
      </c>
      <c r="E113" s="641" t="s">
        <v>1036</v>
      </c>
      <c r="F113" s="642" t="s">
        <v>1060</v>
      </c>
      <c r="G113" s="642" t="s">
        <v>239</v>
      </c>
      <c r="H113" s="643" t="s">
        <v>1060</v>
      </c>
      <c r="I113" s="643"/>
    </row>
    <row r="114" spans="1:9" ht="45" x14ac:dyDescent="0.2">
      <c r="A114" s="638"/>
      <c r="B114" s="639"/>
      <c r="C114" s="639"/>
      <c r="D114" s="640" t="s">
        <v>945</v>
      </c>
      <c r="E114" s="641" t="s">
        <v>11</v>
      </c>
      <c r="F114" s="642" t="s">
        <v>784</v>
      </c>
      <c r="G114" s="642" t="s">
        <v>239</v>
      </c>
      <c r="H114" s="643" t="s">
        <v>784</v>
      </c>
      <c r="I114" s="643"/>
    </row>
    <row r="115" spans="1:9" ht="33.75" x14ac:dyDescent="0.2">
      <c r="A115" s="638"/>
      <c r="B115" s="639"/>
      <c r="C115" s="639"/>
      <c r="D115" s="640" t="s">
        <v>690</v>
      </c>
      <c r="E115" s="641" t="s">
        <v>1049</v>
      </c>
      <c r="F115" s="642" t="s">
        <v>1061</v>
      </c>
      <c r="G115" s="642" t="s">
        <v>239</v>
      </c>
      <c r="H115" s="643" t="s">
        <v>1061</v>
      </c>
      <c r="I115" s="643"/>
    </row>
    <row r="116" spans="1:9" ht="15" x14ac:dyDescent="0.2">
      <c r="A116" s="632"/>
      <c r="B116" s="633" t="s">
        <v>786</v>
      </c>
      <c r="C116" s="633"/>
      <c r="D116" s="634"/>
      <c r="E116" s="635" t="s">
        <v>32</v>
      </c>
      <c r="F116" s="636" t="s">
        <v>253</v>
      </c>
      <c r="G116" s="636" t="s">
        <v>239</v>
      </c>
      <c r="H116" s="637" t="s">
        <v>253</v>
      </c>
      <c r="I116" s="637"/>
    </row>
    <row r="117" spans="1:9" ht="45" x14ac:dyDescent="0.2">
      <c r="A117" s="638"/>
      <c r="B117" s="639"/>
      <c r="C117" s="639"/>
      <c r="D117" s="640" t="s">
        <v>945</v>
      </c>
      <c r="E117" s="641" t="s">
        <v>11</v>
      </c>
      <c r="F117" s="642" t="s">
        <v>253</v>
      </c>
      <c r="G117" s="642" t="s">
        <v>239</v>
      </c>
      <c r="H117" s="643" t="s">
        <v>253</v>
      </c>
      <c r="I117" s="643"/>
    </row>
    <row r="118" spans="1:9" ht="15" x14ac:dyDescent="0.2">
      <c r="A118" s="632"/>
      <c r="B118" s="633" t="s">
        <v>787</v>
      </c>
      <c r="C118" s="633"/>
      <c r="D118" s="634"/>
      <c r="E118" s="635" t="s">
        <v>33</v>
      </c>
      <c r="F118" s="636" t="s">
        <v>1062</v>
      </c>
      <c r="G118" s="636" t="s">
        <v>789</v>
      </c>
      <c r="H118" s="637" t="s">
        <v>1063</v>
      </c>
      <c r="I118" s="637"/>
    </row>
    <row r="119" spans="1:9" ht="45" x14ac:dyDescent="0.2">
      <c r="A119" s="638"/>
      <c r="B119" s="639"/>
      <c r="C119" s="639"/>
      <c r="D119" s="640" t="s">
        <v>945</v>
      </c>
      <c r="E119" s="641" t="s">
        <v>11</v>
      </c>
      <c r="F119" s="642" t="s">
        <v>1062</v>
      </c>
      <c r="G119" s="642" t="s">
        <v>239</v>
      </c>
      <c r="H119" s="643" t="s">
        <v>1062</v>
      </c>
      <c r="I119" s="643"/>
    </row>
    <row r="120" spans="1:9" ht="33.75" x14ac:dyDescent="0.2">
      <c r="A120" s="638"/>
      <c r="B120" s="639"/>
      <c r="C120" s="639"/>
      <c r="D120" s="640" t="s">
        <v>1029</v>
      </c>
      <c r="E120" s="641" t="s">
        <v>39</v>
      </c>
      <c r="F120" s="642" t="s">
        <v>239</v>
      </c>
      <c r="G120" s="642" t="s">
        <v>1064</v>
      </c>
      <c r="H120" s="643" t="s">
        <v>1064</v>
      </c>
      <c r="I120" s="643"/>
    </row>
    <row r="121" spans="1:9" ht="45" x14ac:dyDescent="0.2">
      <c r="A121" s="638"/>
      <c r="B121" s="639"/>
      <c r="C121" s="639"/>
      <c r="D121" s="640" t="s">
        <v>942</v>
      </c>
      <c r="E121" s="641" t="s">
        <v>943</v>
      </c>
      <c r="F121" s="642" t="s">
        <v>239</v>
      </c>
      <c r="G121" s="642" t="s">
        <v>1065</v>
      </c>
      <c r="H121" s="643" t="s">
        <v>1065</v>
      </c>
      <c r="I121" s="643"/>
    </row>
    <row r="122" spans="1:9" x14ac:dyDescent="0.2">
      <c r="A122" s="627" t="s">
        <v>162</v>
      </c>
      <c r="B122" s="628"/>
      <c r="C122" s="628"/>
      <c r="D122" s="627"/>
      <c r="E122" s="629" t="s">
        <v>68</v>
      </c>
      <c r="F122" s="630" t="s">
        <v>1066</v>
      </c>
      <c r="G122" s="630" t="s">
        <v>836</v>
      </c>
      <c r="H122" s="631" t="s">
        <v>1067</v>
      </c>
      <c r="I122" s="631"/>
    </row>
    <row r="123" spans="1:9" ht="15" x14ac:dyDescent="0.2">
      <c r="A123" s="632"/>
      <c r="B123" s="633" t="s">
        <v>830</v>
      </c>
      <c r="C123" s="633"/>
      <c r="D123" s="634"/>
      <c r="E123" s="635" t="s">
        <v>831</v>
      </c>
      <c r="F123" s="636" t="s">
        <v>1068</v>
      </c>
      <c r="G123" s="636" t="s">
        <v>239</v>
      </c>
      <c r="H123" s="637" t="s">
        <v>1068</v>
      </c>
      <c r="I123" s="637"/>
    </row>
    <row r="124" spans="1:9" ht="56.25" x14ac:dyDescent="0.2">
      <c r="A124" s="638"/>
      <c r="B124" s="639"/>
      <c r="C124" s="639"/>
      <c r="D124" s="640" t="s">
        <v>1069</v>
      </c>
      <c r="E124" s="641" t="s">
        <v>1070</v>
      </c>
      <c r="F124" s="642" t="s">
        <v>1068</v>
      </c>
      <c r="G124" s="642" t="s">
        <v>239</v>
      </c>
      <c r="H124" s="643" t="s">
        <v>1068</v>
      </c>
      <c r="I124" s="643"/>
    </row>
    <row r="125" spans="1:9" ht="15" x14ac:dyDescent="0.2">
      <c r="A125" s="632"/>
      <c r="B125" s="633" t="s">
        <v>834</v>
      </c>
      <c r="C125" s="633"/>
      <c r="D125" s="634"/>
      <c r="E125" s="635" t="s">
        <v>69</v>
      </c>
      <c r="F125" s="636" t="s">
        <v>1071</v>
      </c>
      <c r="G125" s="636" t="s">
        <v>836</v>
      </c>
      <c r="H125" s="637" t="s">
        <v>1072</v>
      </c>
      <c r="I125" s="637"/>
    </row>
    <row r="126" spans="1:9" ht="33.75" x14ac:dyDescent="0.2">
      <c r="A126" s="638"/>
      <c r="B126" s="639"/>
      <c r="C126" s="639"/>
      <c r="D126" s="640" t="s">
        <v>920</v>
      </c>
      <c r="E126" s="641" t="s">
        <v>921</v>
      </c>
      <c r="F126" s="642" t="s">
        <v>1073</v>
      </c>
      <c r="G126" s="642" t="s">
        <v>836</v>
      </c>
      <c r="H126" s="643" t="s">
        <v>1074</v>
      </c>
      <c r="I126" s="643"/>
    </row>
    <row r="127" spans="1:9" x14ac:dyDescent="0.2">
      <c r="A127" s="638"/>
      <c r="B127" s="639"/>
      <c r="C127" s="639"/>
      <c r="D127" s="640" t="s">
        <v>918</v>
      </c>
      <c r="E127" s="641" t="s">
        <v>919</v>
      </c>
      <c r="F127" s="642" t="s">
        <v>273</v>
      </c>
      <c r="G127" s="642" t="s">
        <v>239</v>
      </c>
      <c r="H127" s="643" t="s">
        <v>273</v>
      </c>
      <c r="I127" s="643"/>
    </row>
    <row r="128" spans="1:9" ht="56.25" x14ac:dyDescent="0.2">
      <c r="A128" s="638"/>
      <c r="B128" s="639"/>
      <c r="C128" s="639"/>
      <c r="D128" s="640" t="s">
        <v>916</v>
      </c>
      <c r="E128" s="641" t="s">
        <v>917</v>
      </c>
      <c r="F128" s="642" t="s">
        <v>323</v>
      </c>
      <c r="G128" s="642" t="s">
        <v>239</v>
      </c>
      <c r="H128" s="643" t="s">
        <v>323</v>
      </c>
      <c r="I128" s="643"/>
    </row>
    <row r="129" spans="1:9" ht="22.5" x14ac:dyDescent="0.2">
      <c r="A129" s="632"/>
      <c r="B129" s="633" t="s">
        <v>855</v>
      </c>
      <c r="C129" s="633"/>
      <c r="D129" s="634"/>
      <c r="E129" s="635" t="s">
        <v>856</v>
      </c>
      <c r="F129" s="636" t="s">
        <v>1075</v>
      </c>
      <c r="G129" s="636" t="s">
        <v>239</v>
      </c>
      <c r="H129" s="637" t="s">
        <v>1075</v>
      </c>
      <c r="I129" s="637"/>
    </row>
    <row r="130" spans="1:9" x14ac:dyDescent="0.2">
      <c r="A130" s="638"/>
      <c r="B130" s="639"/>
      <c r="C130" s="639"/>
      <c r="D130" s="640" t="s">
        <v>918</v>
      </c>
      <c r="E130" s="641" t="s">
        <v>919</v>
      </c>
      <c r="F130" s="642" t="s">
        <v>1075</v>
      </c>
      <c r="G130" s="642" t="s">
        <v>239</v>
      </c>
      <c r="H130" s="643" t="s">
        <v>1075</v>
      </c>
      <c r="I130" s="643"/>
    </row>
    <row r="131" spans="1:9" ht="15" x14ac:dyDescent="0.2">
      <c r="A131" s="632"/>
      <c r="B131" s="633" t="s">
        <v>163</v>
      </c>
      <c r="C131" s="633"/>
      <c r="D131" s="634"/>
      <c r="E131" s="635" t="s">
        <v>33</v>
      </c>
      <c r="F131" s="636" t="s">
        <v>861</v>
      </c>
      <c r="G131" s="636" t="s">
        <v>239</v>
      </c>
      <c r="H131" s="637" t="s">
        <v>861</v>
      </c>
      <c r="I131" s="637"/>
    </row>
    <row r="132" spans="1:9" ht="33.75" x14ac:dyDescent="0.2">
      <c r="A132" s="638"/>
      <c r="B132" s="639"/>
      <c r="C132" s="639"/>
      <c r="D132" s="640" t="s">
        <v>922</v>
      </c>
      <c r="E132" s="641" t="s">
        <v>923</v>
      </c>
      <c r="F132" s="642" t="s">
        <v>861</v>
      </c>
      <c r="G132" s="642" t="s">
        <v>239</v>
      </c>
      <c r="H132" s="643" t="s">
        <v>861</v>
      </c>
      <c r="I132" s="643"/>
    </row>
    <row r="133" spans="1:9" x14ac:dyDescent="0.2">
      <c r="A133" s="627" t="s">
        <v>167</v>
      </c>
      <c r="B133" s="628"/>
      <c r="C133" s="628"/>
      <c r="D133" s="627"/>
      <c r="E133" s="629" t="s">
        <v>55</v>
      </c>
      <c r="F133" s="630" t="s">
        <v>1076</v>
      </c>
      <c r="G133" s="630" t="s">
        <v>239</v>
      </c>
      <c r="H133" s="631" t="s">
        <v>1076</v>
      </c>
      <c r="I133" s="631"/>
    </row>
    <row r="134" spans="1:9" ht="15" x14ac:dyDescent="0.2">
      <c r="A134" s="632"/>
      <c r="B134" s="633" t="s">
        <v>168</v>
      </c>
      <c r="C134" s="633"/>
      <c r="D134" s="634"/>
      <c r="E134" s="635" t="s">
        <v>56</v>
      </c>
      <c r="F134" s="636" t="s">
        <v>1076</v>
      </c>
      <c r="G134" s="636" t="s">
        <v>239</v>
      </c>
      <c r="H134" s="637" t="s">
        <v>1076</v>
      </c>
      <c r="I134" s="637"/>
    </row>
    <row r="135" spans="1:9" x14ac:dyDescent="0.2">
      <c r="A135" s="638"/>
      <c r="B135" s="639"/>
      <c r="C135" s="639"/>
      <c r="D135" s="640" t="s">
        <v>1035</v>
      </c>
      <c r="E135" s="641" t="s">
        <v>1036</v>
      </c>
      <c r="F135" s="642" t="s">
        <v>295</v>
      </c>
      <c r="G135" s="642" t="s">
        <v>239</v>
      </c>
      <c r="H135" s="643" t="s">
        <v>295</v>
      </c>
      <c r="I135" s="643"/>
    </row>
    <row r="136" spans="1:9" ht="33.75" x14ac:dyDescent="0.2">
      <c r="A136" s="638"/>
      <c r="B136" s="639"/>
      <c r="C136" s="639"/>
      <c r="D136" s="640" t="s">
        <v>922</v>
      </c>
      <c r="E136" s="641" t="s">
        <v>923</v>
      </c>
      <c r="F136" s="642" t="s">
        <v>1077</v>
      </c>
      <c r="G136" s="642" t="s">
        <v>239</v>
      </c>
      <c r="H136" s="643" t="s">
        <v>1077</v>
      </c>
      <c r="I136" s="643"/>
    </row>
    <row r="137" spans="1:9" x14ac:dyDescent="0.2">
      <c r="A137" s="647" t="s">
        <v>171</v>
      </c>
      <c r="B137" s="647"/>
      <c r="C137" s="647"/>
      <c r="D137" s="647"/>
      <c r="E137" s="647"/>
      <c r="F137" s="645" t="s">
        <v>1078</v>
      </c>
      <c r="G137" s="645" t="s">
        <v>912</v>
      </c>
      <c r="H137" s="646" t="s">
        <v>1079</v>
      </c>
      <c r="I137" s="646"/>
    </row>
  </sheetData>
  <mergeCells count="273">
    <mergeCell ref="B136:C136"/>
    <mergeCell ref="H136:I136"/>
    <mergeCell ref="A137:E137"/>
    <mergeCell ref="H137:I137"/>
    <mergeCell ref="B133:C133"/>
    <mergeCell ref="H133:I133"/>
    <mergeCell ref="B134:C134"/>
    <mergeCell ref="H134:I134"/>
    <mergeCell ref="B135:C135"/>
    <mergeCell ref="H135:I135"/>
    <mergeCell ref="B130:C130"/>
    <mergeCell ref="H130:I130"/>
    <mergeCell ref="B131:C131"/>
    <mergeCell ref="H131:I131"/>
    <mergeCell ref="B132:C132"/>
    <mergeCell ref="H132:I132"/>
    <mergeCell ref="B127:C127"/>
    <mergeCell ref="H127:I127"/>
    <mergeCell ref="B128:C128"/>
    <mergeCell ref="H128:I128"/>
    <mergeCell ref="B129:C129"/>
    <mergeCell ref="H129:I129"/>
    <mergeCell ref="B124:C124"/>
    <mergeCell ref="H124:I124"/>
    <mergeCell ref="B125:C125"/>
    <mergeCell ref="H125:I125"/>
    <mergeCell ref="B126:C126"/>
    <mergeCell ref="H126:I126"/>
    <mergeCell ref="B121:C121"/>
    <mergeCell ref="H121:I121"/>
    <mergeCell ref="B122:C122"/>
    <mergeCell ref="H122:I122"/>
    <mergeCell ref="B123:C123"/>
    <mergeCell ref="H123:I123"/>
    <mergeCell ref="B118:C118"/>
    <mergeCell ref="H118:I118"/>
    <mergeCell ref="B119:C119"/>
    <mergeCell ref="H119:I119"/>
    <mergeCell ref="B120:C120"/>
    <mergeCell ref="H120:I120"/>
    <mergeCell ref="B115:C115"/>
    <mergeCell ref="H115:I115"/>
    <mergeCell ref="B116:C116"/>
    <mergeCell ref="H116:I116"/>
    <mergeCell ref="B117:C117"/>
    <mergeCell ref="H117:I117"/>
    <mergeCell ref="B112:C112"/>
    <mergeCell ref="H112:I112"/>
    <mergeCell ref="B113:C113"/>
    <mergeCell ref="H113:I113"/>
    <mergeCell ref="B114:C114"/>
    <mergeCell ref="H114:I114"/>
    <mergeCell ref="B109:C109"/>
    <mergeCell ref="H109:I109"/>
    <mergeCell ref="B110:C110"/>
    <mergeCell ref="H110:I110"/>
    <mergeCell ref="B111:C111"/>
    <mergeCell ref="H111:I111"/>
    <mergeCell ref="B106:C106"/>
    <mergeCell ref="H106:I106"/>
    <mergeCell ref="B107:C107"/>
    <mergeCell ref="H107:I107"/>
    <mergeCell ref="B108:C108"/>
    <mergeCell ref="H108:I108"/>
    <mergeCell ref="B103:C103"/>
    <mergeCell ref="H103:I103"/>
    <mergeCell ref="B104:C104"/>
    <mergeCell ref="H104:I104"/>
    <mergeCell ref="B105:C105"/>
    <mergeCell ref="H105:I105"/>
    <mergeCell ref="B100:C100"/>
    <mergeCell ref="H100:I100"/>
    <mergeCell ref="B101:C101"/>
    <mergeCell ref="H101:I101"/>
    <mergeCell ref="B102:C102"/>
    <mergeCell ref="H102:I102"/>
    <mergeCell ref="B97:C97"/>
    <mergeCell ref="H97:I97"/>
    <mergeCell ref="B98:C98"/>
    <mergeCell ref="H98:I98"/>
    <mergeCell ref="B99:C99"/>
    <mergeCell ref="H99:I99"/>
    <mergeCell ref="B94:C94"/>
    <mergeCell ref="H94:I94"/>
    <mergeCell ref="B95:C95"/>
    <mergeCell ref="H95:I95"/>
    <mergeCell ref="B96:C96"/>
    <mergeCell ref="H96:I96"/>
    <mergeCell ref="B91:C91"/>
    <mergeCell ref="H91:I91"/>
    <mergeCell ref="B92:C92"/>
    <mergeCell ref="H92:I92"/>
    <mergeCell ref="B93:C93"/>
    <mergeCell ref="H93:I93"/>
    <mergeCell ref="B88:C88"/>
    <mergeCell ref="H88:I88"/>
    <mergeCell ref="B89:C89"/>
    <mergeCell ref="H89:I89"/>
    <mergeCell ref="B90:C90"/>
    <mergeCell ref="H90:I90"/>
    <mergeCell ref="B85:C85"/>
    <mergeCell ref="H85:I85"/>
    <mergeCell ref="B86:C86"/>
    <mergeCell ref="H86:I86"/>
    <mergeCell ref="B87:C87"/>
    <mergeCell ref="H87:I87"/>
    <mergeCell ref="B82:C82"/>
    <mergeCell ref="H82:I82"/>
    <mergeCell ref="B83:C83"/>
    <mergeCell ref="H83:I83"/>
    <mergeCell ref="B84:C84"/>
    <mergeCell ref="H84:I84"/>
    <mergeCell ref="B79:C79"/>
    <mergeCell ref="H79:I79"/>
    <mergeCell ref="B80:C80"/>
    <mergeCell ref="H80:I80"/>
    <mergeCell ref="B81:C81"/>
    <mergeCell ref="H81:I81"/>
    <mergeCell ref="B78:C78"/>
    <mergeCell ref="H78:I78"/>
    <mergeCell ref="B75:C75"/>
    <mergeCell ref="H75:I75"/>
    <mergeCell ref="B76:C76"/>
    <mergeCell ref="H76:I76"/>
    <mergeCell ref="B77:C77"/>
    <mergeCell ref="H77:I77"/>
    <mergeCell ref="B72:C72"/>
    <mergeCell ref="H72:I72"/>
    <mergeCell ref="B73:C73"/>
    <mergeCell ref="H73:I73"/>
    <mergeCell ref="B74:C74"/>
    <mergeCell ref="H74:I74"/>
    <mergeCell ref="B69:C69"/>
    <mergeCell ref="H69:I69"/>
    <mergeCell ref="B70:C70"/>
    <mergeCell ref="H70:I70"/>
    <mergeCell ref="B71:C71"/>
    <mergeCell ref="H71:I71"/>
    <mergeCell ref="B66:C66"/>
    <mergeCell ref="H66:I66"/>
    <mergeCell ref="B67:C67"/>
    <mergeCell ref="H67:I67"/>
    <mergeCell ref="B68:C68"/>
    <mergeCell ref="H68:I68"/>
    <mergeCell ref="B63:C63"/>
    <mergeCell ref="H63:I63"/>
    <mergeCell ref="B64:C64"/>
    <mergeCell ref="H64:I64"/>
    <mergeCell ref="B65:C65"/>
    <mergeCell ref="H65:I65"/>
    <mergeCell ref="B60:C60"/>
    <mergeCell ref="H60:I60"/>
    <mergeCell ref="B61:C61"/>
    <mergeCell ref="H61:I61"/>
    <mergeCell ref="B62:C62"/>
    <mergeCell ref="H62:I62"/>
    <mergeCell ref="B57:C57"/>
    <mergeCell ref="H57:I57"/>
    <mergeCell ref="B58:C58"/>
    <mergeCell ref="H58:I58"/>
    <mergeCell ref="B59:C59"/>
    <mergeCell ref="H59:I59"/>
    <mergeCell ref="B54:C54"/>
    <mergeCell ref="H54:I54"/>
    <mergeCell ref="B55:C55"/>
    <mergeCell ref="H55:I55"/>
    <mergeCell ref="B56:C56"/>
    <mergeCell ref="H56:I56"/>
    <mergeCell ref="B51:C51"/>
    <mergeCell ref="H51:I51"/>
    <mergeCell ref="B52:C52"/>
    <mergeCell ref="H52:I52"/>
    <mergeCell ref="B53:C53"/>
    <mergeCell ref="H53:I53"/>
    <mergeCell ref="B50:C50"/>
    <mergeCell ref="H50:I50"/>
    <mergeCell ref="B47:C47"/>
    <mergeCell ref="H47:I47"/>
    <mergeCell ref="B48:C48"/>
    <mergeCell ref="H48:I48"/>
    <mergeCell ref="B49:C49"/>
    <mergeCell ref="H49:I49"/>
    <mergeCell ref="B44:C44"/>
    <mergeCell ref="H44:I44"/>
    <mergeCell ref="B45:C45"/>
    <mergeCell ref="H45:I45"/>
    <mergeCell ref="B46:C46"/>
    <mergeCell ref="H46:I46"/>
    <mergeCell ref="B41:C41"/>
    <mergeCell ref="H41:I41"/>
    <mergeCell ref="B42:C42"/>
    <mergeCell ref="H42:I42"/>
    <mergeCell ref="B43:C43"/>
    <mergeCell ref="H43:I43"/>
    <mergeCell ref="B38:C38"/>
    <mergeCell ref="H38:I38"/>
    <mergeCell ref="B39:C39"/>
    <mergeCell ref="H39:I39"/>
    <mergeCell ref="B40:C40"/>
    <mergeCell ref="H40:I40"/>
    <mergeCell ref="B35:C35"/>
    <mergeCell ref="H35:I35"/>
    <mergeCell ref="B36:C36"/>
    <mergeCell ref="H36:I36"/>
    <mergeCell ref="B37:C37"/>
    <mergeCell ref="H37:I37"/>
    <mergeCell ref="B32:C32"/>
    <mergeCell ref="H32:I32"/>
    <mergeCell ref="B33:C33"/>
    <mergeCell ref="H33:I33"/>
    <mergeCell ref="B34:C34"/>
    <mergeCell ref="H34:I34"/>
    <mergeCell ref="B29:C29"/>
    <mergeCell ref="H29:I29"/>
    <mergeCell ref="B30:C30"/>
    <mergeCell ref="H30:I30"/>
    <mergeCell ref="B31:C31"/>
    <mergeCell ref="H31:I31"/>
    <mergeCell ref="B26:C26"/>
    <mergeCell ref="H26:I26"/>
    <mergeCell ref="B27:C27"/>
    <mergeCell ref="H27:I27"/>
    <mergeCell ref="B28:C28"/>
    <mergeCell ref="H28:I28"/>
    <mergeCell ref="B23:C23"/>
    <mergeCell ref="H23:I23"/>
    <mergeCell ref="B24:C24"/>
    <mergeCell ref="H24:I24"/>
    <mergeCell ref="B25:C25"/>
    <mergeCell ref="H25:I25"/>
    <mergeCell ref="B20:C20"/>
    <mergeCell ref="H20:I20"/>
    <mergeCell ref="B21:C21"/>
    <mergeCell ref="H21:I21"/>
    <mergeCell ref="B22:C22"/>
    <mergeCell ref="H22:I22"/>
    <mergeCell ref="B17:C17"/>
    <mergeCell ref="H17:I17"/>
    <mergeCell ref="B18:C18"/>
    <mergeCell ref="H18:I18"/>
    <mergeCell ref="B19:C19"/>
    <mergeCell ref="H19:I19"/>
    <mergeCell ref="B14:C14"/>
    <mergeCell ref="H14:I14"/>
    <mergeCell ref="B15:C15"/>
    <mergeCell ref="H15:I15"/>
    <mergeCell ref="B16:C16"/>
    <mergeCell ref="H16:I16"/>
    <mergeCell ref="B11:C11"/>
    <mergeCell ref="H11:I11"/>
    <mergeCell ref="B12:C12"/>
    <mergeCell ref="H12:I12"/>
    <mergeCell ref="B13:C13"/>
    <mergeCell ref="H13:I13"/>
    <mergeCell ref="B8:C8"/>
    <mergeCell ref="H8:I8"/>
    <mergeCell ref="B9:C9"/>
    <mergeCell ref="H9:I9"/>
    <mergeCell ref="B10:C10"/>
    <mergeCell ref="H10:I10"/>
    <mergeCell ref="B5:C5"/>
    <mergeCell ref="H5:I5"/>
    <mergeCell ref="B6:C6"/>
    <mergeCell ref="H6:I6"/>
    <mergeCell ref="B7:C7"/>
    <mergeCell ref="H7:I7"/>
    <mergeCell ref="A1:I1"/>
    <mergeCell ref="A2:F2"/>
    <mergeCell ref="G2:I2"/>
    <mergeCell ref="B3:C3"/>
    <mergeCell ref="H3:I3"/>
    <mergeCell ref="B4:C4"/>
    <mergeCell ref="H4:I4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0"/>
  <sheetViews>
    <sheetView showGridLines="0" topLeftCell="A358" workbookViewId="0">
      <selection activeCell="A2" sqref="A2:F2"/>
    </sheetView>
  </sheetViews>
  <sheetFormatPr defaultRowHeight="12.75" x14ac:dyDescent="0.2"/>
  <cols>
    <col min="1" max="1" width="5.140625" style="626" customWidth="1"/>
    <col min="2" max="2" width="7.7109375" style="626" customWidth="1"/>
    <col min="3" max="3" width="1" style="626" hidden="1" customWidth="1"/>
    <col min="4" max="4" width="7.5703125" style="626" customWidth="1"/>
    <col min="5" max="5" width="35.28515625" style="626" customWidth="1"/>
    <col min="6" max="6" width="13.28515625" style="626" customWidth="1"/>
    <col min="7" max="7" width="12.42578125" style="626" customWidth="1"/>
    <col min="8" max="8" width="3.140625" style="626" customWidth="1"/>
    <col min="9" max="9" width="8.85546875" style="626" customWidth="1"/>
    <col min="10" max="255" width="9.140625" style="626"/>
    <col min="256" max="256" width="2.140625" style="626" customWidth="1"/>
    <col min="257" max="257" width="8.7109375" style="626" customWidth="1"/>
    <col min="258" max="258" width="9.85546875" style="626" customWidth="1"/>
    <col min="259" max="259" width="1" style="626" customWidth="1"/>
    <col min="260" max="260" width="10.85546875" style="626" customWidth="1"/>
    <col min="261" max="261" width="54.5703125" style="626" customWidth="1"/>
    <col min="262" max="263" width="22.85546875" style="626" customWidth="1"/>
    <col min="264" max="264" width="8.7109375" style="626" customWidth="1"/>
    <col min="265" max="265" width="14.140625" style="626" customWidth="1"/>
    <col min="266" max="511" width="9.140625" style="626"/>
    <col min="512" max="512" width="2.140625" style="626" customWidth="1"/>
    <col min="513" max="513" width="8.7109375" style="626" customWidth="1"/>
    <col min="514" max="514" width="9.85546875" style="626" customWidth="1"/>
    <col min="515" max="515" width="1" style="626" customWidth="1"/>
    <col min="516" max="516" width="10.85546875" style="626" customWidth="1"/>
    <col min="517" max="517" width="54.5703125" style="626" customWidth="1"/>
    <col min="518" max="519" width="22.85546875" style="626" customWidth="1"/>
    <col min="520" max="520" width="8.7109375" style="626" customWidth="1"/>
    <col min="521" max="521" width="14.140625" style="626" customWidth="1"/>
    <col min="522" max="767" width="9.140625" style="626"/>
    <col min="768" max="768" width="2.140625" style="626" customWidth="1"/>
    <col min="769" max="769" width="8.7109375" style="626" customWidth="1"/>
    <col min="770" max="770" width="9.85546875" style="626" customWidth="1"/>
    <col min="771" max="771" width="1" style="626" customWidth="1"/>
    <col min="772" max="772" width="10.85546875" style="626" customWidth="1"/>
    <col min="773" max="773" width="54.5703125" style="626" customWidth="1"/>
    <col min="774" max="775" width="22.85546875" style="626" customWidth="1"/>
    <col min="776" max="776" width="8.7109375" style="626" customWidth="1"/>
    <col min="777" max="777" width="14.140625" style="626" customWidth="1"/>
    <col min="778" max="1023" width="9.140625" style="626"/>
    <col min="1024" max="1024" width="2.140625" style="626" customWidth="1"/>
    <col min="1025" max="1025" width="8.7109375" style="626" customWidth="1"/>
    <col min="1026" max="1026" width="9.85546875" style="626" customWidth="1"/>
    <col min="1027" max="1027" width="1" style="626" customWidth="1"/>
    <col min="1028" max="1028" width="10.85546875" style="626" customWidth="1"/>
    <col min="1029" max="1029" width="54.5703125" style="626" customWidth="1"/>
    <col min="1030" max="1031" width="22.85546875" style="626" customWidth="1"/>
    <col min="1032" max="1032" width="8.7109375" style="626" customWidth="1"/>
    <col min="1033" max="1033" width="14.140625" style="626" customWidth="1"/>
    <col min="1034" max="1279" width="9.140625" style="626"/>
    <col min="1280" max="1280" width="2.140625" style="626" customWidth="1"/>
    <col min="1281" max="1281" width="8.7109375" style="626" customWidth="1"/>
    <col min="1282" max="1282" width="9.85546875" style="626" customWidth="1"/>
    <col min="1283" max="1283" width="1" style="626" customWidth="1"/>
    <col min="1284" max="1284" width="10.85546875" style="626" customWidth="1"/>
    <col min="1285" max="1285" width="54.5703125" style="626" customWidth="1"/>
    <col min="1286" max="1287" width="22.85546875" style="626" customWidth="1"/>
    <col min="1288" max="1288" width="8.7109375" style="626" customWidth="1"/>
    <col min="1289" max="1289" width="14.140625" style="626" customWidth="1"/>
    <col min="1290" max="1535" width="9.140625" style="626"/>
    <col min="1536" max="1536" width="2.140625" style="626" customWidth="1"/>
    <col min="1537" max="1537" width="8.7109375" style="626" customWidth="1"/>
    <col min="1538" max="1538" width="9.85546875" style="626" customWidth="1"/>
    <col min="1539" max="1539" width="1" style="626" customWidth="1"/>
    <col min="1540" max="1540" width="10.85546875" style="626" customWidth="1"/>
    <col min="1541" max="1541" width="54.5703125" style="626" customWidth="1"/>
    <col min="1542" max="1543" width="22.85546875" style="626" customWidth="1"/>
    <col min="1544" max="1544" width="8.7109375" style="626" customWidth="1"/>
    <col min="1545" max="1545" width="14.140625" style="626" customWidth="1"/>
    <col min="1546" max="1791" width="9.140625" style="626"/>
    <col min="1792" max="1792" width="2.140625" style="626" customWidth="1"/>
    <col min="1793" max="1793" width="8.7109375" style="626" customWidth="1"/>
    <col min="1794" max="1794" width="9.85546875" style="626" customWidth="1"/>
    <col min="1795" max="1795" width="1" style="626" customWidth="1"/>
    <col min="1796" max="1796" width="10.85546875" style="626" customWidth="1"/>
    <col min="1797" max="1797" width="54.5703125" style="626" customWidth="1"/>
    <col min="1798" max="1799" width="22.85546875" style="626" customWidth="1"/>
    <col min="1800" max="1800" width="8.7109375" style="626" customWidth="1"/>
    <col min="1801" max="1801" width="14.140625" style="626" customWidth="1"/>
    <col min="1802" max="2047" width="9.140625" style="626"/>
    <col min="2048" max="2048" width="2.140625" style="626" customWidth="1"/>
    <col min="2049" max="2049" width="8.7109375" style="626" customWidth="1"/>
    <col min="2050" max="2050" width="9.85546875" style="626" customWidth="1"/>
    <col min="2051" max="2051" width="1" style="626" customWidth="1"/>
    <col min="2052" max="2052" width="10.85546875" style="626" customWidth="1"/>
    <col min="2053" max="2053" width="54.5703125" style="626" customWidth="1"/>
    <col min="2054" max="2055" width="22.85546875" style="626" customWidth="1"/>
    <col min="2056" max="2056" width="8.7109375" style="626" customWidth="1"/>
    <col min="2057" max="2057" width="14.140625" style="626" customWidth="1"/>
    <col min="2058" max="2303" width="9.140625" style="626"/>
    <col min="2304" max="2304" width="2.140625" style="626" customWidth="1"/>
    <col min="2305" max="2305" width="8.7109375" style="626" customWidth="1"/>
    <col min="2306" max="2306" width="9.85546875" style="626" customWidth="1"/>
    <col min="2307" max="2307" width="1" style="626" customWidth="1"/>
    <col min="2308" max="2308" width="10.85546875" style="626" customWidth="1"/>
    <col min="2309" max="2309" width="54.5703125" style="626" customWidth="1"/>
    <col min="2310" max="2311" width="22.85546875" style="626" customWidth="1"/>
    <col min="2312" max="2312" width="8.7109375" style="626" customWidth="1"/>
    <col min="2313" max="2313" width="14.140625" style="626" customWidth="1"/>
    <col min="2314" max="2559" width="9.140625" style="626"/>
    <col min="2560" max="2560" width="2.140625" style="626" customWidth="1"/>
    <col min="2561" max="2561" width="8.7109375" style="626" customWidth="1"/>
    <col min="2562" max="2562" width="9.85546875" style="626" customWidth="1"/>
    <col min="2563" max="2563" width="1" style="626" customWidth="1"/>
    <col min="2564" max="2564" width="10.85546875" style="626" customWidth="1"/>
    <col min="2565" max="2565" width="54.5703125" style="626" customWidth="1"/>
    <col min="2566" max="2567" width="22.85546875" style="626" customWidth="1"/>
    <col min="2568" max="2568" width="8.7109375" style="626" customWidth="1"/>
    <col min="2569" max="2569" width="14.140625" style="626" customWidth="1"/>
    <col min="2570" max="2815" width="9.140625" style="626"/>
    <col min="2816" max="2816" width="2.140625" style="626" customWidth="1"/>
    <col min="2817" max="2817" width="8.7109375" style="626" customWidth="1"/>
    <col min="2818" max="2818" width="9.85546875" style="626" customWidth="1"/>
    <col min="2819" max="2819" width="1" style="626" customWidth="1"/>
    <col min="2820" max="2820" width="10.85546875" style="626" customWidth="1"/>
    <col min="2821" max="2821" width="54.5703125" style="626" customWidth="1"/>
    <col min="2822" max="2823" width="22.85546875" style="626" customWidth="1"/>
    <col min="2824" max="2824" width="8.7109375" style="626" customWidth="1"/>
    <col min="2825" max="2825" width="14.140625" style="626" customWidth="1"/>
    <col min="2826" max="3071" width="9.140625" style="626"/>
    <col min="3072" max="3072" width="2.140625" style="626" customWidth="1"/>
    <col min="3073" max="3073" width="8.7109375" style="626" customWidth="1"/>
    <col min="3074" max="3074" width="9.85546875" style="626" customWidth="1"/>
    <col min="3075" max="3075" width="1" style="626" customWidth="1"/>
    <col min="3076" max="3076" width="10.85546875" style="626" customWidth="1"/>
    <col min="3077" max="3077" width="54.5703125" style="626" customWidth="1"/>
    <col min="3078" max="3079" width="22.85546875" style="626" customWidth="1"/>
    <col min="3080" max="3080" width="8.7109375" style="626" customWidth="1"/>
    <col min="3081" max="3081" width="14.140625" style="626" customWidth="1"/>
    <col min="3082" max="3327" width="9.140625" style="626"/>
    <col min="3328" max="3328" width="2.140625" style="626" customWidth="1"/>
    <col min="3329" max="3329" width="8.7109375" style="626" customWidth="1"/>
    <col min="3330" max="3330" width="9.85546875" style="626" customWidth="1"/>
    <col min="3331" max="3331" width="1" style="626" customWidth="1"/>
    <col min="3332" max="3332" width="10.85546875" style="626" customWidth="1"/>
    <col min="3333" max="3333" width="54.5703125" style="626" customWidth="1"/>
    <col min="3334" max="3335" width="22.85546875" style="626" customWidth="1"/>
    <col min="3336" max="3336" width="8.7109375" style="626" customWidth="1"/>
    <col min="3337" max="3337" width="14.140625" style="626" customWidth="1"/>
    <col min="3338" max="3583" width="9.140625" style="626"/>
    <col min="3584" max="3584" width="2.140625" style="626" customWidth="1"/>
    <col min="3585" max="3585" width="8.7109375" style="626" customWidth="1"/>
    <col min="3586" max="3586" width="9.85546875" style="626" customWidth="1"/>
    <col min="3587" max="3587" width="1" style="626" customWidth="1"/>
    <col min="3588" max="3588" width="10.85546875" style="626" customWidth="1"/>
    <col min="3589" max="3589" width="54.5703125" style="626" customWidth="1"/>
    <col min="3590" max="3591" width="22.85546875" style="626" customWidth="1"/>
    <col min="3592" max="3592" width="8.7109375" style="626" customWidth="1"/>
    <col min="3593" max="3593" width="14.140625" style="626" customWidth="1"/>
    <col min="3594" max="3839" width="9.140625" style="626"/>
    <col min="3840" max="3840" width="2.140625" style="626" customWidth="1"/>
    <col min="3841" max="3841" width="8.7109375" style="626" customWidth="1"/>
    <col min="3842" max="3842" width="9.85546875" style="626" customWidth="1"/>
    <col min="3843" max="3843" width="1" style="626" customWidth="1"/>
    <col min="3844" max="3844" width="10.85546875" style="626" customWidth="1"/>
    <col min="3845" max="3845" width="54.5703125" style="626" customWidth="1"/>
    <col min="3846" max="3847" width="22.85546875" style="626" customWidth="1"/>
    <col min="3848" max="3848" width="8.7109375" style="626" customWidth="1"/>
    <col min="3849" max="3849" width="14.140625" style="626" customWidth="1"/>
    <col min="3850" max="4095" width="9.140625" style="626"/>
    <col min="4096" max="4096" width="2.140625" style="626" customWidth="1"/>
    <col min="4097" max="4097" width="8.7109375" style="626" customWidth="1"/>
    <col min="4098" max="4098" width="9.85546875" style="626" customWidth="1"/>
    <col min="4099" max="4099" width="1" style="626" customWidth="1"/>
    <col min="4100" max="4100" width="10.85546875" style="626" customWidth="1"/>
    <col min="4101" max="4101" width="54.5703125" style="626" customWidth="1"/>
    <col min="4102" max="4103" width="22.85546875" style="626" customWidth="1"/>
    <col min="4104" max="4104" width="8.7109375" style="626" customWidth="1"/>
    <col min="4105" max="4105" width="14.140625" style="626" customWidth="1"/>
    <col min="4106" max="4351" width="9.140625" style="626"/>
    <col min="4352" max="4352" width="2.140625" style="626" customWidth="1"/>
    <col min="4353" max="4353" width="8.7109375" style="626" customWidth="1"/>
    <col min="4354" max="4354" width="9.85546875" style="626" customWidth="1"/>
    <col min="4355" max="4355" width="1" style="626" customWidth="1"/>
    <col min="4356" max="4356" width="10.85546875" style="626" customWidth="1"/>
    <col min="4357" max="4357" width="54.5703125" style="626" customWidth="1"/>
    <col min="4358" max="4359" width="22.85546875" style="626" customWidth="1"/>
    <col min="4360" max="4360" width="8.7109375" style="626" customWidth="1"/>
    <col min="4361" max="4361" width="14.140625" style="626" customWidth="1"/>
    <col min="4362" max="4607" width="9.140625" style="626"/>
    <col min="4608" max="4608" width="2.140625" style="626" customWidth="1"/>
    <col min="4609" max="4609" width="8.7109375" style="626" customWidth="1"/>
    <col min="4610" max="4610" width="9.85546875" style="626" customWidth="1"/>
    <col min="4611" max="4611" width="1" style="626" customWidth="1"/>
    <col min="4612" max="4612" width="10.85546875" style="626" customWidth="1"/>
    <col min="4613" max="4613" width="54.5703125" style="626" customWidth="1"/>
    <col min="4614" max="4615" width="22.85546875" style="626" customWidth="1"/>
    <col min="4616" max="4616" width="8.7109375" style="626" customWidth="1"/>
    <col min="4617" max="4617" width="14.140625" style="626" customWidth="1"/>
    <col min="4618" max="4863" width="9.140625" style="626"/>
    <col min="4864" max="4864" width="2.140625" style="626" customWidth="1"/>
    <col min="4865" max="4865" width="8.7109375" style="626" customWidth="1"/>
    <col min="4866" max="4866" width="9.85546875" style="626" customWidth="1"/>
    <col min="4867" max="4867" width="1" style="626" customWidth="1"/>
    <col min="4868" max="4868" width="10.85546875" style="626" customWidth="1"/>
    <col min="4869" max="4869" width="54.5703125" style="626" customWidth="1"/>
    <col min="4870" max="4871" width="22.85546875" style="626" customWidth="1"/>
    <col min="4872" max="4872" width="8.7109375" style="626" customWidth="1"/>
    <col min="4873" max="4873" width="14.140625" style="626" customWidth="1"/>
    <col min="4874" max="5119" width="9.140625" style="626"/>
    <col min="5120" max="5120" width="2.140625" style="626" customWidth="1"/>
    <col min="5121" max="5121" width="8.7109375" style="626" customWidth="1"/>
    <col min="5122" max="5122" width="9.85546875" style="626" customWidth="1"/>
    <col min="5123" max="5123" width="1" style="626" customWidth="1"/>
    <col min="5124" max="5124" width="10.85546875" style="626" customWidth="1"/>
    <col min="5125" max="5125" width="54.5703125" style="626" customWidth="1"/>
    <col min="5126" max="5127" width="22.85546875" style="626" customWidth="1"/>
    <col min="5128" max="5128" width="8.7109375" style="626" customWidth="1"/>
    <col min="5129" max="5129" width="14.140625" style="626" customWidth="1"/>
    <col min="5130" max="5375" width="9.140625" style="626"/>
    <col min="5376" max="5376" width="2.140625" style="626" customWidth="1"/>
    <col min="5377" max="5377" width="8.7109375" style="626" customWidth="1"/>
    <col min="5378" max="5378" width="9.85546875" style="626" customWidth="1"/>
    <col min="5379" max="5379" width="1" style="626" customWidth="1"/>
    <col min="5380" max="5380" width="10.85546875" style="626" customWidth="1"/>
    <col min="5381" max="5381" width="54.5703125" style="626" customWidth="1"/>
    <col min="5382" max="5383" width="22.85546875" style="626" customWidth="1"/>
    <col min="5384" max="5384" width="8.7109375" style="626" customWidth="1"/>
    <col min="5385" max="5385" width="14.140625" style="626" customWidth="1"/>
    <col min="5386" max="5631" width="9.140625" style="626"/>
    <col min="5632" max="5632" width="2.140625" style="626" customWidth="1"/>
    <col min="5633" max="5633" width="8.7109375" style="626" customWidth="1"/>
    <col min="5634" max="5634" width="9.85546875" style="626" customWidth="1"/>
    <col min="5635" max="5635" width="1" style="626" customWidth="1"/>
    <col min="5636" max="5636" width="10.85546875" style="626" customWidth="1"/>
    <col min="5637" max="5637" width="54.5703125" style="626" customWidth="1"/>
    <col min="5638" max="5639" width="22.85546875" style="626" customWidth="1"/>
    <col min="5640" max="5640" width="8.7109375" style="626" customWidth="1"/>
    <col min="5641" max="5641" width="14.140625" style="626" customWidth="1"/>
    <col min="5642" max="5887" width="9.140625" style="626"/>
    <col min="5888" max="5888" width="2.140625" style="626" customWidth="1"/>
    <col min="5889" max="5889" width="8.7109375" style="626" customWidth="1"/>
    <col min="5890" max="5890" width="9.85546875" style="626" customWidth="1"/>
    <col min="5891" max="5891" width="1" style="626" customWidth="1"/>
    <col min="5892" max="5892" width="10.85546875" style="626" customWidth="1"/>
    <col min="5893" max="5893" width="54.5703125" style="626" customWidth="1"/>
    <col min="5894" max="5895" width="22.85546875" style="626" customWidth="1"/>
    <col min="5896" max="5896" width="8.7109375" style="626" customWidth="1"/>
    <col min="5897" max="5897" width="14.140625" style="626" customWidth="1"/>
    <col min="5898" max="6143" width="9.140625" style="626"/>
    <col min="6144" max="6144" width="2.140625" style="626" customWidth="1"/>
    <col min="6145" max="6145" width="8.7109375" style="626" customWidth="1"/>
    <col min="6146" max="6146" width="9.85546875" style="626" customWidth="1"/>
    <col min="6147" max="6147" width="1" style="626" customWidth="1"/>
    <col min="6148" max="6148" width="10.85546875" style="626" customWidth="1"/>
    <col min="6149" max="6149" width="54.5703125" style="626" customWidth="1"/>
    <col min="6150" max="6151" width="22.85546875" style="626" customWidth="1"/>
    <col min="6152" max="6152" width="8.7109375" style="626" customWidth="1"/>
    <col min="6153" max="6153" width="14.140625" style="626" customWidth="1"/>
    <col min="6154" max="6399" width="9.140625" style="626"/>
    <col min="6400" max="6400" width="2.140625" style="626" customWidth="1"/>
    <col min="6401" max="6401" width="8.7109375" style="626" customWidth="1"/>
    <col min="6402" max="6402" width="9.85546875" style="626" customWidth="1"/>
    <col min="6403" max="6403" width="1" style="626" customWidth="1"/>
    <col min="6404" max="6404" width="10.85546875" style="626" customWidth="1"/>
    <col min="6405" max="6405" width="54.5703125" style="626" customWidth="1"/>
    <col min="6406" max="6407" width="22.85546875" style="626" customWidth="1"/>
    <col min="6408" max="6408" width="8.7109375" style="626" customWidth="1"/>
    <col min="6409" max="6409" width="14.140625" style="626" customWidth="1"/>
    <col min="6410" max="6655" width="9.140625" style="626"/>
    <col min="6656" max="6656" width="2.140625" style="626" customWidth="1"/>
    <col min="6657" max="6657" width="8.7109375" style="626" customWidth="1"/>
    <col min="6658" max="6658" width="9.85546875" style="626" customWidth="1"/>
    <col min="6659" max="6659" width="1" style="626" customWidth="1"/>
    <col min="6660" max="6660" width="10.85546875" style="626" customWidth="1"/>
    <col min="6661" max="6661" width="54.5703125" style="626" customWidth="1"/>
    <col min="6662" max="6663" width="22.85546875" style="626" customWidth="1"/>
    <col min="6664" max="6664" width="8.7109375" style="626" customWidth="1"/>
    <col min="6665" max="6665" width="14.140625" style="626" customWidth="1"/>
    <col min="6666" max="6911" width="9.140625" style="626"/>
    <col min="6912" max="6912" width="2.140625" style="626" customWidth="1"/>
    <col min="6913" max="6913" width="8.7109375" style="626" customWidth="1"/>
    <col min="6914" max="6914" width="9.85546875" style="626" customWidth="1"/>
    <col min="6915" max="6915" width="1" style="626" customWidth="1"/>
    <col min="6916" max="6916" width="10.85546875" style="626" customWidth="1"/>
    <col min="6917" max="6917" width="54.5703125" style="626" customWidth="1"/>
    <col min="6918" max="6919" width="22.85546875" style="626" customWidth="1"/>
    <col min="6920" max="6920" width="8.7109375" style="626" customWidth="1"/>
    <col min="6921" max="6921" width="14.140625" style="626" customWidth="1"/>
    <col min="6922" max="7167" width="9.140625" style="626"/>
    <col min="7168" max="7168" width="2.140625" style="626" customWidth="1"/>
    <col min="7169" max="7169" width="8.7109375" style="626" customWidth="1"/>
    <col min="7170" max="7170" width="9.85546875" style="626" customWidth="1"/>
    <col min="7171" max="7171" width="1" style="626" customWidth="1"/>
    <col min="7172" max="7172" width="10.85546875" style="626" customWidth="1"/>
    <col min="7173" max="7173" width="54.5703125" style="626" customWidth="1"/>
    <col min="7174" max="7175" width="22.85546875" style="626" customWidth="1"/>
    <col min="7176" max="7176" width="8.7109375" style="626" customWidth="1"/>
    <col min="7177" max="7177" width="14.140625" style="626" customWidth="1"/>
    <col min="7178" max="7423" width="9.140625" style="626"/>
    <col min="7424" max="7424" width="2.140625" style="626" customWidth="1"/>
    <col min="7425" max="7425" width="8.7109375" style="626" customWidth="1"/>
    <col min="7426" max="7426" width="9.85546875" style="626" customWidth="1"/>
    <col min="7427" max="7427" width="1" style="626" customWidth="1"/>
    <col min="7428" max="7428" width="10.85546875" style="626" customWidth="1"/>
    <col min="7429" max="7429" width="54.5703125" style="626" customWidth="1"/>
    <col min="7430" max="7431" width="22.85546875" style="626" customWidth="1"/>
    <col min="7432" max="7432" width="8.7109375" style="626" customWidth="1"/>
    <col min="7433" max="7433" width="14.140625" style="626" customWidth="1"/>
    <col min="7434" max="7679" width="9.140625" style="626"/>
    <col min="7680" max="7680" width="2.140625" style="626" customWidth="1"/>
    <col min="7681" max="7681" width="8.7109375" style="626" customWidth="1"/>
    <col min="7682" max="7682" width="9.85546875" style="626" customWidth="1"/>
    <col min="7683" max="7683" width="1" style="626" customWidth="1"/>
    <col min="7684" max="7684" width="10.85546875" style="626" customWidth="1"/>
    <col min="7685" max="7685" width="54.5703125" style="626" customWidth="1"/>
    <col min="7686" max="7687" width="22.85546875" style="626" customWidth="1"/>
    <col min="7688" max="7688" width="8.7109375" style="626" customWidth="1"/>
    <col min="7689" max="7689" width="14.140625" style="626" customWidth="1"/>
    <col min="7690" max="7935" width="9.140625" style="626"/>
    <col min="7936" max="7936" width="2.140625" style="626" customWidth="1"/>
    <col min="7937" max="7937" width="8.7109375" style="626" customWidth="1"/>
    <col min="7938" max="7938" width="9.85546875" style="626" customWidth="1"/>
    <col min="7939" max="7939" width="1" style="626" customWidth="1"/>
    <col min="7940" max="7940" width="10.85546875" style="626" customWidth="1"/>
    <col min="7941" max="7941" width="54.5703125" style="626" customWidth="1"/>
    <col min="7942" max="7943" width="22.85546875" style="626" customWidth="1"/>
    <col min="7944" max="7944" width="8.7109375" style="626" customWidth="1"/>
    <col min="7945" max="7945" width="14.140625" style="626" customWidth="1"/>
    <col min="7946" max="8191" width="9.140625" style="626"/>
    <col min="8192" max="8192" width="2.140625" style="626" customWidth="1"/>
    <col min="8193" max="8193" width="8.7109375" style="626" customWidth="1"/>
    <col min="8194" max="8194" width="9.85546875" style="626" customWidth="1"/>
    <col min="8195" max="8195" width="1" style="626" customWidth="1"/>
    <col min="8196" max="8196" width="10.85546875" style="626" customWidth="1"/>
    <col min="8197" max="8197" width="54.5703125" style="626" customWidth="1"/>
    <col min="8198" max="8199" width="22.85546875" style="626" customWidth="1"/>
    <col min="8200" max="8200" width="8.7109375" style="626" customWidth="1"/>
    <col min="8201" max="8201" width="14.140625" style="626" customWidth="1"/>
    <col min="8202" max="8447" width="9.140625" style="626"/>
    <col min="8448" max="8448" width="2.140625" style="626" customWidth="1"/>
    <col min="8449" max="8449" width="8.7109375" style="626" customWidth="1"/>
    <col min="8450" max="8450" width="9.85546875" style="626" customWidth="1"/>
    <col min="8451" max="8451" width="1" style="626" customWidth="1"/>
    <col min="8452" max="8452" width="10.85546875" style="626" customWidth="1"/>
    <col min="8453" max="8453" width="54.5703125" style="626" customWidth="1"/>
    <col min="8454" max="8455" width="22.85546875" style="626" customWidth="1"/>
    <col min="8456" max="8456" width="8.7109375" style="626" customWidth="1"/>
    <col min="8457" max="8457" width="14.140625" style="626" customWidth="1"/>
    <col min="8458" max="8703" width="9.140625" style="626"/>
    <col min="8704" max="8704" width="2.140625" style="626" customWidth="1"/>
    <col min="8705" max="8705" width="8.7109375" style="626" customWidth="1"/>
    <col min="8706" max="8706" width="9.85546875" style="626" customWidth="1"/>
    <col min="8707" max="8707" width="1" style="626" customWidth="1"/>
    <col min="8708" max="8708" width="10.85546875" style="626" customWidth="1"/>
    <col min="8709" max="8709" width="54.5703125" style="626" customWidth="1"/>
    <col min="8710" max="8711" width="22.85546875" style="626" customWidth="1"/>
    <col min="8712" max="8712" width="8.7109375" style="626" customWidth="1"/>
    <col min="8713" max="8713" width="14.140625" style="626" customWidth="1"/>
    <col min="8714" max="8959" width="9.140625" style="626"/>
    <col min="8960" max="8960" width="2.140625" style="626" customWidth="1"/>
    <col min="8961" max="8961" width="8.7109375" style="626" customWidth="1"/>
    <col min="8962" max="8962" width="9.85546875" style="626" customWidth="1"/>
    <col min="8963" max="8963" width="1" style="626" customWidth="1"/>
    <col min="8964" max="8964" width="10.85546875" style="626" customWidth="1"/>
    <col min="8965" max="8965" width="54.5703125" style="626" customWidth="1"/>
    <col min="8966" max="8967" width="22.85546875" style="626" customWidth="1"/>
    <col min="8968" max="8968" width="8.7109375" style="626" customWidth="1"/>
    <col min="8969" max="8969" width="14.140625" style="626" customWidth="1"/>
    <col min="8970" max="9215" width="9.140625" style="626"/>
    <col min="9216" max="9216" width="2.140625" style="626" customWidth="1"/>
    <col min="9217" max="9217" width="8.7109375" style="626" customWidth="1"/>
    <col min="9218" max="9218" width="9.85546875" style="626" customWidth="1"/>
    <col min="9219" max="9219" width="1" style="626" customWidth="1"/>
    <col min="9220" max="9220" width="10.85546875" style="626" customWidth="1"/>
    <col min="9221" max="9221" width="54.5703125" style="626" customWidth="1"/>
    <col min="9222" max="9223" width="22.85546875" style="626" customWidth="1"/>
    <col min="9224" max="9224" width="8.7109375" style="626" customWidth="1"/>
    <col min="9225" max="9225" width="14.140625" style="626" customWidth="1"/>
    <col min="9226" max="9471" width="9.140625" style="626"/>
    <col min="9472" max="9472" width="2.140625" style="626" customWidth="1"/>
    <col min="9473" max="9473" width="8.7109375" style="626" customWidth="1"/>
    <col min="9474" max="9474" width="9.85546875" style="626" customWidth="1"/>
    <col min="9475" max="9475" width="1" style="626" customWidth="1"/>
    <col min="9476" max="9476" width="10.85546875" style="626" customWidth="1"/>
    <col min="9477" max="9477" width="54.5703125" style="626" customWidth="1"/>
    <col min="9478" max="9479" width="22.85546875" style="626" customWidth="1"/>
    <col min="9480" max="9480" width="8.7109375" style="626" customWidth="1"/>
    <col min="9481" max="9481" width="14.140625" style="626" customWidth="1"/>
    <col min="9482" max="9727" width="9.140625" style="626"/>
    <col min="9728" max="9728" width="2.140625" style="626" customWidth="1"/>
    <col min="9729" max="9729" width="8.7109375" style="626" customWidth="1"/>
    <col min="9730" max="9730" width="9.85546875" style="626" customWidth="1"/>
    <col min="9731" max="9731" width="1" style="626" customWidth="1"/>
    <col min="9732" max="9732" width="10.85546875" style="626" customWidth="1"/>
    <col min="9733" max="9733" width="54.5703125" style="626" customWidth="1"/>
    <col min="9734" max="9735" width="22.85546875" style="626" customWidth="1"/>
    <col min="9736" max="9736" width="8.7109375" style="626" customWidth="1"/>
    <col min="9737" max="9737" width="14.140625" style="626" customWidth="1"/>
    <col min="9738" max="9983" width="9.140625" style="626"/>
    <col min="9984" max="9984" width="2.140625" style="626" customWidth="1"/>
    <col min="9985" max="9985" width="8.7109375" style="626" customWidth="1"/>
    <col min="9986" max="9986" width="9.85546875" style="626" customWidth="1"/>
    <col min="9987" max="9987" width="1" style="626" customWidth="1"/>
    <col min="9988" max="9988" width="10.85546875" style="626" customWidth="1"/>
    <col min="9989" max="9989" width="54.5703125" style="626" customWidth="1"/>
    <col min="9990" max="9991" width="22.85546875" style="626" customWidth="1"/>
    <col min="9992" max="9992" width="8.7109375" style="626" customWidth="1"/>
    <col min="9993" max="9993" width="14.140625" style="626" customWidth="1"/>
    <col min="9994" max="10239" width="9.140625" style="626"/>
    <col min="10240" max="10240" width="2.140625" style="626" customWidth="1"/>
    <col min="10241" max="10241" width="8.7109375" style="626" customWidth="1"/>
    <col min="10242" max="10242" width="9.85546875" style="626" customWidth="1"/>
    <col min="10243" max="10243" width="1" style="626" customWidth="1"/>
    <col min="10244" max="10244" width="10.85546875" style="626" customWidth="1"/>
    <col min="10245" max="10245" width="54.5703125" style="626" customWidth="1"/>
    <col min="10246" max="10247" width="22.85546875" style="626" customWidth="1"/>
    <col min="10248" max="10248" width="8.7109375" style="626" customWidth="1"/>
    <col min="10249" max="10249" width="14.140625" style="626" customWidth="1"/>
    <col min="10250" max="10495" width="9.140625" style="626"/>
    <col min="10496" max="10496" width="2.140625" style="626" customWidth="1"/>
    <col min="10497" max="10497" width="8.7109375" style="626" customWidth="1"/>
    <col min="10498" max="10498" width="9.85546875" style="626" customWidth="1"/>
    <col min="10499" max="10499" width="1" style="626" customWidth="1"/>
    <col min="10500" max="10500" width="10.85546875" style="626" customWidth="1"/>
    <col min="10501" max="10501" width="54.5703125" style="626" customWidth="1"/>
    <col min="10502" max="10503" width="22.85546875" style="626" customWidth="1"/>
    <col min="10504" max="10504" width="8.7109375" style="626" customWidth="1"/>
    <col min="10505" max="10505" width="14.140625" style="626" customWidth="1"/>
    <col min="10506" max="10751" width="9.140625" style="626"/>
    <col min="10752" max="10752" width="2.140625" style="626" customWidth="1"/>
    <col min="10753" max="10753" width="8.7109375" style="626" customWidth="1"/>
    <col min="10754" max="10754" width="9.85546875" style="626" customWidth="1"/>
    <col min="10755" max="10755" width="1" style="626" customWidth="1"/>
    <col min="10756" max="10756" width="10.85546875" style="626" customWidth="1"/>
    <col min="10757" max="10757" width="54.5703125" style="626" customWidth="1"/>
    <col min="10758" max="10759" width="22.85546875" style="626" customWidth="1"/>
    <col min="10760" max="10760" width="8.7109375" style="626" customWidth="1"/>
    <col min="10761" max="10761" width="14.140625" style="626" customWidth="1"/>
    <col min="10762" max="11007" width="9.140625" style="626"/>
    <col min="11008" max="11008" width="2.140625" style="626" customWidth="1"/>
    <col min="11009" max="11009" width="8.7109375" style="626" customWidth="1"/>
    <col min="11010" max="11010" width="9.85546875" style="626" customWidth="1"/>
    <col min="11011" max="11011" width="1" style="626" customWidth="1"/>
    <col min="11012" max="11012" width="10.85546875" style="626" customWidth="1"/>
    <col min="11013" max="11013" width="54.5703125" style="626" customWidth="1"/>
    <col min="11014" max="11015" width="22.85546875" style="626" customWidth="1"/>
    <col min="11016" max="11016" width="8.7109375" style="626" customWidth="1"/>
    <col min="11017" max="11017" width="14.140625" style="626" customWidth="1"/>
    <col min="11018" max="11263" width="9.140625" style="626"/>
    <col min="11264" max="11264" width="2.140625" style="626" customWidth="1"/>
    <col min="11265" max="11265" width="8.7109375" style="626" customWidth="1"/>
    <col min="11266" max="11266" width="9.85546875" style="626" customWidth="1"/>
    <col min="11267" max="11267" width="1" style="626" customWidth="1"/>
    <col min="11268" max="11268" width="10.85546875" style="626" customWidth="1"/>
    <col min="11269" max="11269" width="54.5703125" style="626" customWidth="1"/>
    <col min="11270" max="11271" width="22.85546875" style="626" customWidth="1"/>
    <col min="11272" max="11272" width="8.7109375" style="626" customWidth="1"/>
    <col min="11273" max="11273" width="14.140625" style="626" customWidth="1"/>
    <col min="11274" max="11519" width="9.140625" style="626"/>
    <col min="11520" max="11520" width="2.140625" style="626" customWidth="1"/>
    <col min="11521" max="11521" width="8.7109375" style="626" customWidth="1"/>
    <col min="11522" max="11522" width="9.85546875" style="626" customWidth="1"/>
    <col min="11523" max="11523" width="1" style="626" customWidth="1"/>
    <col min="11524" max="11524" width="10.85546875" style="626" customWidth="1"/>
    <col min="11525" max="11525" width="54.5703125" style="626" customWidth="1"/>
    <col min="11526" max="11527" width="22.85546875" style="626" customWidth="1"/>
    <col min="11528" max="11528" width="8.7109375" style="626" customWidth="1"/>
    <col min="11529" max="11529" width="14.140625" style="626" customWidth="1"/>
    <col min="11530" max="11775" width="9.140625" style="626"/>
    <col min="11776" max="11776" width="2.140625" style="626" customWidth="1"/>
    <col min="11777" max="11777" width="8.7109375" style="626" customWidth="1"/>
    <col min="11778" max="11778" width="9.85546875" style="626" customWidth="1"/>
    <col min="11779" max="11779" width="1" style="626" customWidth="1"/>
    <col min="11780" max="11780" width="10.85546875" style="626" customWidth="1"/>
    <col min="11781" max="11781" width="54.5703125" style="626" customWidth="1"/>
    <col min="11782" max="11783" width="22.85546875" style="626" customWidth="1"/>
    <col min="11784" max="11784" width="8.7109375" style="626" customWidth="1"/>
    <col min="11785" max="11785" width="14.140625" style="626" customWidth="1"/>
    <col min="11786" max="12031" width="9.140625" style="626"/>
    <col min="12032" max="12032" width="2.140625" style="626" customWidth="1"/>
    <col min="12033" max="12033" width="8.7109375" style="626" customWidth="1"/>
    <col min="12034" max="12034" width="9.85546875" style="626" customWidth="1"/>
    <col min="12035" max="12035" width="1" style="626" customWidth="1"/>
    <col min="12036" max="12036" width="10.85546875" style="626" customWidth="1"/>
    <col min="12037" max="12037" width="54.5703125" style="626" customWidth="1"/>
    <col min="12038" max="12039" width="22.85546875" style="626" customWidth="1"/>
    <col min="12040" max="12040" width="8.7109375" style="626" customWidth="1"/>
    <col min="12041" max="12041" width="14.140625" style="626" customWidth="1"/>
    <col min="12042" max="12287" width="9.140625" style="626"/>
    <col min="12288" max="12288" width="2.140625" style="626" customWidth="1"/>
    <col min="12289" max="12289" width="8.7109375" style="626" customWidth="1"/>
    <col min="12290" max="12290" width="9.85546875" style="626" customWidth="1"/>
    <col min="12291" max="12291" width="1" style="626" customWidth="1"/>
    <col min="12292" max="12292" width="10.85546875" style="626" customWidth="1"/>
    <col min="12293" max="12293" width="54.5703125" style="626" customWidth="1"/>
    <col min="12294" max="12295" width="22.85546875" style="626" customWidth="1"/>
    <col min="12296" max="12296" width="8.7109375" style="626" customWidth="1"/>
    <col min="12297" max="12297" width="14.140625" style="626" customWidth="1"/>
    <col min="12298" max="12543" width="9.140625" style="626"/>
    <col min="12544" max="12544" width="2.140625" style="626" customWidth="1"/>
    <col min="12545" max="12545" width="8.7109375" style="626" customWidth="1"/>
    <col min="12546" max="12546" width="9.85546875" style="626" customWidth="1"/>
    <col min="12547" max="12547" width="1" style="626" customWidth="1"/>
    <col min="12548" max="12548" width="10.85546875" style="626" customWidth="1"/>
    <col min="12549" max="12549" width="54.5703125" style="626" customWidth="1"/>
    <col min="12550" max="12551" width="22.85546875" style="626" customWidth="1"/>
    <col min="12552" max="12552" width="8.7109375" style="626" customWidth="1"/>
    <col min="12553" max="12553" width="14.140625" style="626" customWidth="1"/>
    <col min="12554" max="12799" width="9.140625" style="626"/>
    <col min="12800" max="12800" width="2.140625" style="626" customWidth="1"/>
    <col min="12801" max="12801" width="8.7109375" style="626" customWidth="1"/>
    <col min="12802" max="12802" width="9.85546875" style="626" customWidth="1"/>
    <col min="12803" max="12803" width="1" style="626" customWidth="1"/>
    <col min="12804" max="12804" width="10.85546875" style="626" customWidth="1"/>
    <col min="12805" max="12805" width="54.5703125" style="626" customWidth="1"/>
    <col min="12806" max="12807" width="22.85546875" style="626" customWidth="1"/>
    <col min="12808" max="12808" width="8.7109375" style="626" customWidth="1"/>
    <col min="12809" max="12809" width="14.140625" style="626" customWidth="1"/>
    <col min="12810" max="13055" width="9.140625" style="626"/>
    <col min="13056" max="13056" width="2.140625" style="626" customWidth="1"/>
    <col min="13057" max="13057" width="8.7109375" style="626" customWidth="1"/>
    <col min="13058" max="13058" width="9.85546875" style="626" customWidth="1"/>
    <col min="13059" max="13059" width="1" style="626" customWidth="1"/>
    <col min="13060" max="13060" width="10.85546875" style="626" customWidth="1"/>
    <col min="13061" max="13061" width="54.5703125" style="626" customWidth="1"/>
    <col min="13062" max="13063" width="22.85546875" style="626" customWidth="1"/>
    <col min="13064" max="13064" width="8.7109375" style="626" customWidth="1"/>
    <col min="13065" max="13065" width="14.140625" style="626" customWidth="1"/>
    <col min="13066" max="13311" width="9.140625" style="626"/>
    <col min="13312" max="13312" width="2.140625" style="626" customWidth="1"/>
    <col min="13313" max="13313" width="8.7109375" style="626" customWidth="1"/>
    <col min="13314" max="13314" width="9.85546875" style="626" customWidth="1"/>
    <col min="13315" max="13315" width="1" style="626" customWidth="1"/>
    <col min="13316" max="13316" width="10.85546875" style="626" customWidth="1"/>
    <col min="13317" max="13317" width="54.5703125" style="626" customWidth="1"/>
    <col min="13318" max="13319" width="22.85546875" style="626" customWidth="1"/>
    <col min="13320" max="13320" width="8.7109375" style="626" customWidth="1"/>
    <col min="13321" max="13321" width="14.140625" style="626" customWidth="1"/>
    <col min="13322" max="13567" width="9.140625" style="626"/>
    <col min="13568" max="13568" width="2.140625" style="626" customWidth="1"/>
    <col min="13569" max="13569" width="8.7109375" style="626" customWidth="1"/>
    <col min="13570" max="13570" width="9.85546875" style="626" customWidth="1"/>
    <col min="13571" max="13571" width="1" style="626" customWidth="1"/>
    <col min="13572" max="13572" width="10.85546875" style="626" customWidth="1"/>
    <col min="13573" max="13573" width="54.5703125" style="626" customWidth="1"/>
    <col min="13574" max="13575" width="22.85546875" style="626" customWidth="1"/>
    <col min="13576" max="13576" width="8.7109375" style="626" customWidth="1"/>
    <col min="13577" max="13577" width="14.140625" style="626" customWidth="1"/>
    <col min="13578" max="13823" width="9.140625" style="626"/>
    <col min="13824" max="13824" width="2.140625" style="626" customWidth="1"/>
    <col min="13825" max="13825" width="8.7109375" style="626" customWidth="1"/>
    <col min="13826" max="13826" width="9.85546875" style="626" customWidth="1"/>
    <col min="13827" max="13827" width="1" style="626" customWidth="1"/>
    <col min="13828" max="13828" width="10.85546875" style="626" customWidth="1"/>
    <col min="13829" max="13829" width="54.5703125" style="626" customWidth="1"/>
    <col min="13830" max="13831" width="22.85546875" style="626" customWidth="1"/>
    <col min="13832" max="13832" width="8.7109375" style="626" customWidth="1"/>
    <col min="13833" max="13833" width="14.140625" style="626" customWidth="1"/>
    <col min="13834" max="14079" width="9.140625" style="626"/>
    <col min="14080" max="14080" width="2.140625" style="626" customWidth="1"/>
    <col min="14081" max="14081" width="8.7109375" style="626" customWidth="1"/>
    <col min="14082" max="14082" width="9.85546875" style="626" customWidth="1"/>
    <col min="14083" max="14083" width="1" style="626" customWidth="1"/>
    <col min="14084" max="14084" width="10.85546875" style="626" customWidth="1"/>
    <col min="14085" max="14085" width="54.5703125" style="626" customWidth="1"/>
    <col min="14086" max="14087" width="22.85546875" style="626" customWidth="1"/>
    <col min="14088" max="14088" width="8.7109375" style="626" customWidth="1"/>
    <col min="14089" max="14089" width="14.140625" style="626" customWidth="1"/>
    <col min="14090" max="14335" width="9.140625" style="626"/>
    <col min="14336" max="14336" width="2.140625" style="626" customWidth="1"/>
    <col min="14337" max="14337" width="8.7109375" style="626" customWidth="1"/>
    <col min="14338" max="14338" width="9.85546875" style="626" customWidth="1"/>
    <col min="14339" max="14339" width="1" style="626" customWidth="1"/>
    <col min="14340" max="14340" width="10.85546875" style="626" customWidth="1"/>
    <col min="14341" max="14341" width="54.5703125" style="626" customWidth="1"/>
    <col min="14342" max="14343" width="22.85546875" style="626" customWidth="1"/>
    <col min="14344" max="14344" width="8.7109375" style="626" customWidth="1"/>
    <col min="14345" max="14345" width="14.140625" style="626" customWidth="1"/>
    <col min="14346" max="14591" width="9.140625" style="626"/>
    <col min="14592" max="14592" width="2.140625" style="626" customWidth="1"/>
    <col min="14593" max="14593" width="8.7109375" style="626" customWidth="1"/>
    <col min="14594" max="14594" width="9.85546875" style="626" customWidth="1"/>
    <col min="14595" max="14595" width="1" style="626" customWidth="1"/>
    <col min="14596" max="14596" width="10.85546875" style="626" customWidth="1"/>
    <col min="14597" max="14597" width="54.5703125" style="626" customWidth="1"/>
    <col min="14598" max="14599" width="22.85546875" style="626" customWidth="1"/>
    <col min="14600" max="14600" width="8.7109375" style="626" customWidth="1"/>
    <col min="14601" max="14601" width="14.140625" style="626" customWidth="1"/>
    <col min="14602" max="14847" width="9.140625" style="626"/>
    <col min="14848" max="14848" width="2.140625" style="626" customWidth="1"/>
    <col min="14849" max="14849" width="8.7109375" style="626" customWidth="1"/>
    <col min="14850" max="14850" width="9.85546875" style="626" customWidth="1"/>
    <col min="14851" max="14851" width="1" style="626" customWidth="1"/>
    <col min="14852" max="14852" width="10.85546875" style="626" customWidth="1"/>
    <col min="14853" max="14853" width="54.5703125" style="626" customWidth="1"/>
    <col min="14854" max="14855" width="22.85546875" style="626" customWidth="1"/>
    <col min="14856" max="14856" width="8.7109375" style="626" customWidth="1"/>
    <col min="14857" max="14857" width="14.140625" style="626" customWidth="1"/>
    <col min="14858" max="15103" width="9.140625" style="626"/>
    <col min="15104" max="15104" width="2.140625" style="626" customWidth="1"/>
    <col min="15105" max="15105" width="8.7109375" style="626" customWidth="1"/>
    <col min="15106" max="15106" width="9.85546875" style="626" customWidth="1"/>
    <col min="15107" max="15107" width="1" style="626" customWidth="1"/>
    <col min="15108" max="15108" width="10.85546875" style="626" customWidth="1"/>
    <col min="15109" max="15109" width="54.5703125" style="626" customWidth="1"/>
    <col min="15110" max="15111" width="22.85546875" style="626" customWidth="1"/>
    <col min="15112" max="15112" width="8.7109375" style="626" customWidth="1"/>
    <col min="15113" max="15113" width="14.140625" style="626" customWidth="1"/>
    <col min="15114" max="15359" width="9.140625" style="626"/>
    <col min="15360" max="15360" width="2.140625" style="626" customWidth="1"/>
    <col min="15361" max="15361" width="8.7109375" style="626" customWidth="1"/>
    <col min="15362" max="15362" width="9.85546875" style="626" customWidth="1"/>
    <col min="15363" max="15363" width="1" style="626" customWidth="1"/>
    <col min="15364" max="15364" width="10.85546875" style="626" customWidth="1"/>
    <col min="15365" max="15365" width="54.5703125" style="626" customWidth="1"/>
    <col min="15366" max="15367" width="22.85546875" style="626" customWidth="1"/>
    <col min="15368" max="15368" width="8.7109375" style="626" customWidth="1"/>
    <col min="15369" max="15369" width="14.140625" style="626" customWidth="1"/>
    <col min="15370" max="15615" width="9.140625" style="626"/>
    <col min="15616" max="15616" width="2.140625" style="626" customWidth="1"/>
    <col min="15617" max="15617" width="8.7109375" style="626" customWidth="1"/>
    <col min="15618" max="15618" width="9.85546875" style="626" customWidth="1"/>
    <col min="15619" max="15619" width="1" style="626" customWidth="1"/>
    <col min="15620" max="15620" width="10.85546875" style="626" customWidth="1"/>
    <col min="15621" max="15621" width="54.5703125" style="626" customWidth="1"/>
    <col min="15622" max="15623" width="22.85546875" style="626" customWidth="1"/>
    <col min="15624" max="15624" width="8.7109375" style="626" customWidth="1"/>
    <col min="15625" max="15625" width="14.140625" style="626" customWidth="1"/>
    <col min="15626" max="15871" width="9.140625" style="626"/>
    <col min="15872" max="15872" width="2.140625" style="626" customWidth="1"/>
    <col min="15873" max="15873" width="8.7109375" style="626" customWidth="1"/>
    <col min="15874" max="15874" width="9.85546875" style="626" customWidth="1"/>
    <col min="15875" max="15875" width="1" style="626" customWidth="1"/>
    <col min="15876" max="15876" width="10.85546875" style="626" customWidth="1"/>
    <col min="15877" max="15877" width="54.5703125" style="626" customWidth="1"/>
    <col min="15878" max="15879" width="22.85546875" style="626" customWidth="1"/>
    <col min="15880" max="15880" width="8.7109375" style="626" customWidth="1"/>
    <col min="15881" max="15881" width="14.140625" style="626" customWidth="1"/>
    <col min="15882" max="16127" width="9.140625" style="626"/>
    <col min="16128" max="16128" width="2.140625" style="626" customWidth="1"/>
    <col min="16129" max="16129" width="8.7109375" style="626" customWidth="1"/>
    <col min="16130" max="16130" width="9.85546875" style="626" customWidth="1"/>
    <col min="16131" max="16131" width="1" style="626" customWidth="1"/>
    <col min="16132" max="16132" width="10.85546875" style="626" customWidth="1"/>
    <col min="16133" max="16133" width="54.5703125" style="626" customWidth="1"/>
    <col min="16134" max="16135" width="22.85546875" style="626" customWidth="1"/>
    <col min="16136" max="16136" width="8.7109375" style="626" customWidth="1"/>
    <col min="16137" max="16137" width="14.140625" style="626" customWidth="1"/>
    <col min="16138" max="16384" width="9.140625" style="626"/>
  </cols>
  <sheetData>
    <row r="1" spans="1:9" ht="21" customHeight="1" x14ac:dyDescent="0.2">
      <c r="A1" s="650" t="s">
        <v>1080</v>
      </c>
      <c r="B1" s="650"/>
      <c r="C1" s="650"/>
      <c r="D1" s="650"/>
      <c r="E1" s="650"/>
      <c r="F1" s="650"/>
      <c r="G1" s="650"/>
      <c r="H1" s="650"/>
      <c r="I1" s="650"/>
    </row>
    <row r="2" spans="1:9" ht="40.5" customHeight="1" x14ac:dyDescent="0.2">
      <c r="A2" s="651" t="s">
        <v>235</v>
      </c>
      <c r="B2" s="651"/>
      <c r="C2" s="651"/>
      <c r="D2" s="651"/>
      <c r="E2" s="651"/>
      <c r="F2" s="651"/>
      <c r="G2" s="625"/>
      <c r="H2" s="625"/>
      <c r="I2" s="625"/>
    </row>
    <row r="3" spans="1:9" x14ac:dyDescent="0.2">
      <c r="A3" s="648" t="s">
        <v>1</v>
      </c>
      <c r="B3" s="649" t="s">
        <v>2</v>
      </c>
      <c r="C3" s="649"/>
      <c r="D3" s="648" t="s">
        <v>108</v>
      </c>
      <c r="E3" s="648" t="s">
        <v>49</v>
      </c>
      <c r="F3" s="648" t="s">
        <v>236</v>
      </c>
      <c r="G3" s="648" t="s">
        <v>50</v>
      </c>
      <c r="H3" s="649" t="s">
        <v>237</v>
      </c>
      <c r="I3" s="649"/>
    </row>
    <row r="4" spans="1:9" x14ac:dyDescent="0.2">
      <c r="A4" s="627" t="s">
        <v>85</v>
      </c>
      <c r="B4" s="628"/>
      <c r="C4" s="628"/>
      <c r="D4" s="627"/>
      <c r="E4" s="629" t="s">
        <v>86</v>
      </c>
      <c r="F4" s="630" t="s">
        <v>238</v>
      </c>
      <c r="G4" s="630" t="s">
        <v>239</v>
      </c>
      <c r="H4" s="631" t="s">
        <v>238</v>
      </c>
      <c r="I4" s="631"/>
    </row>
    <row r="5" spans="1:9" ht="15" x14ac:dyDescent="0.2">
      <c r="A5" s="632"/>
      <c r="B5" s="633" t="s">
        <v>87</v>
      </c>
      <c r="C5" s="633"/>
      <c r="D5" s="634"/>
      <c r="E5" s="635" t="s">
        <v>88</v>
      </c>
      <c r="F5" s="636" t="s">
        <v>240</v>
      </c>
      <c r="G5" s="636" t="s">
        <v>239</v>
      </c>
      <c r="H5" s="637" t="s">
        <v>240</v>
      </c>
      <c r="I5" s="637"/>
    </row>
    <row r="6" spans="1:9" ht="45" x14ac:dyDescent="0.2">
      <c r="A6" s="638"/>
      <c r="B6" s="639"/>
      <c r="C6" s="639"/>
      <c r="D6" s="640" t="s">
        <v>241</v>
      </c>
      <c r="E6" s="641" t="s">
        <v>242</v>
      </c>
      <c r="F6" s="642" t="s">
        <v>240</v>
      </c>
      <c r="G6" s="642" t="s">
        <v>239</v>
      </c>
      <c r="H6" s="643" t="s">
        <v>240</v>
      </c>
      <c r="I6" s="643"/>
    </row>
    <row r="7" spans="1:9" ht="15" x14ac:dyDescent="0.2">
      <c r="A7" s="632"/>
      <c r="B7" s="633" t="s">
        <v>243</v>
      </c>
      <c r="C7" s="633"/>
      <c r="D7" s="634"/>
      <c r="E7" s="635" t="s">
        <v>244</v>
      </c>
      <c r="F7" s="636" t="s">
        <v>245</v>
      </c>
      <c r="G7" s="636" t="s">
        <v>239</v>
      </c>
      <c r="H7" s="637" t="s">
        <v>245</v>
      </c>
      <c r="I7" s="637"/>
    </row>
    <row r="8" spans="1:9" ht="33.75" x14ac:dyDescent="0.2">
      <c r="A8" s="638"/>
      <c r="B8" s="639"/>
      <c r="C8" s="639"/>
      <c r="D8" s="640" t="s">
        <v>246</v>
      </c>
      <c r="E8" s="641" t="s">
        <v>247</v>
      </c>
      <c r="F8" s="642" t="s">
        <v>245</v>
      </c>
      <c r="G8" s="642" t="s">
        <v>239</v>
      </c>
      <c r="H8" s="643" t="s">
        <v>245</v>
      </c>
      <c r="I8" s="643"/>
    </row>
    <row r="9" spans="1:9" ht="15" x14ac:dyDescent="0.2">
      <c r="A9" s="632"/>
      <c r="B9" s="633" t="s">
        <v>248</v>
      </c>
      <c r="C9" s="633"/>
      <c r="D9" s="634"/>
      <c r="E9" s="635" t="s">
        <v>33</v>
      </c>
      <c r="F9" s="636" t="s">
        <v>249</v>
      </c>
      <c r="G9" s="636" t="s">
        <v>239</v>
      </c>
      <c r="H9" s="637" t="s">
        <v>249</v>
      </c>
      <c r="I9" s="637"/>
    </row>
    <row r="10" spans="1:9" x14ac:dyDescent="0.2">
      <c r="A10" s="638"/>
      <c r="B10" s="639"/>
      <c r="C10" s="639"/>
      <c r="D10" s="640" t="s">
        <v>250</v>
      </c>
      <c r="E10" s="641" t="s">
        <v>17</v>
      </c>
      <c r="F10" s="642" t="s">
        <v>249</v>
      </c>
      <c r="G10" s="642" t="s">
        <v>239</v>
      </c>
      <c r="H10" s="643" t="s">
        <v>249</v>
      </c>
      <c r="I10" s="643"/>
    </row>
    <row r="11" spans="1:9" x14ac:dyDescent="0.2">
      <c r="A11" s="627" t="s">
        <v>251</v>
      </c>
      <c r="B11" s="628"/>
      <c r="C11" s="628"/>
      <c r="D11" s="627"/>
      <c r="E11" s="629" t="s">
        <v>252</v>
      </c>
      <c r="F11" s="630" t="s">
        <v>253</v>
      </c>
      <c r="G11" s="630" t="s">
        <v>239</v>
      </c>
      <c r="H11" s="631" t="s">
        <v>253</v>
      </c>
      <c r="I11" s="631"/>
    </row>
    <row r="12" spans="1:9" ht="15" x14ac:dyDescent="0.2">
      <c r="A12" s="632"/>
      <c r="B12" s="633" t="s">
        <v>254</v>
      </c>
      <c r="C12" s="633"/>
      <c r="D12" s="634"/>
      <c r="E12" s="635" t="s">
        <v>33</v>
      </c>
      <c r="F12" s="636" t="s">
        <v>253</v>
      </c>
      <c r="G12" s="636" t="s">
        <v>239</v>
      </c>
      <c r="H12" s="637" t="s">
        <v>253</v>
      </c>
      <c r="I12" s="637"/>
    </row>
    <row r="13" spans="1:9" x14ac:dyDescent="0.2">
      <c r="A13" s="638"/>
      <c r="B13" s="639"/>
      <c r="C13" s="639"/>
      <c r="D13" s="640" t="s">
        <v>255</v>
      </c>
      <c r="E13" s="641" t="s">
        <v>14</v>
      </c>
      <c r="F13" s="642" t="s">
        <v>256</v>
      </c>
      <c r="G13" s="642" t="s">
        <v>239</v>
      </c>
      <c r="H13" s="643" t="s">
        <v>256</v>
      </c>
      <c r="I13" s="643"/>
    </row>
    <row r="14" spans="1:9" x14ac:dyDescent="0.2">
      <c r="A14" s="638"/>
      <c r="B14" s="639"/>
      <c r="C14" s="639"/>
      <c r="D14" s="640" t="s">
        <v>257</v>
      </c>
      <c r="E14" s="641" t="s">
        <v>208</v>
      </c>
      <c r="F14" s="642" t="s">
        <v>258</v>
      </c>
      <c r="G14" s="642" t="s">
        <v>239</v>
      </c>
      <c r="H14" s="643" t="s">
        <v>258</v>
      </c>
      <c r="I14" s="643"/>
    </row>
    <row r="15" spans="1:9" x14ac:dyDescent="0.2">
      <c r="A15" s="638"/>
      <c r="B15" s="639"/>
      <c r="C15" s="639"/>
      <c r="D15" s="640" t="s">
        <v>259</v>
      </c>
      <c r="E15" s="641" t="s">
        <v>16</v>
      </c>
      <c r="F15" s="642" t="s">
        <v>260</v>
      </c>
      <c r="G15" s="642" t="s">
        <v>239</v>
      </c>
      <c r="H15" s="643" t="s">
        <v>260</v>
      </c>
      <c r="I15" s="643"/>
    </row>
    <row r="16" spans="1:9" x14ac:dyDescent="0.2">
      <c r="A16" s="638"/>
      <c r="B16" s="639"/>
      <c r="C16" s="639"/>
      <c r="D16" s="640" t="s">
        <v>261</v>
      </c>
      <c r="E16" s="641" t="s">
        <v>45</v>
      </c>
      <c r="F16" s="642" t="s">
        <v>262</v>
      </c>
      <c r="G16" s="642" t="s">
        <v>239</v>
      </c>
      <c r="H16" s="643" t="s">
        <v>262</v>
      </c>
      <c r="I16" s="643"/>
    </row>
    <row r="17" spans="1:9" x14ac:dyDescent="0.2">
      <c r="A17" s="627" t="s">
        <v>116</v>
      </c>
      <c r="B17" s="628"/>
      <c r="C17" s="628"/>
      <c r="D17" s="627"/>
      <c r="E17" s="629" t="s">
        <v>263</v>
      </c>
      <c r="F17" s="630" t="s">
        <v>264</v>
      </c>
      <c r="G17" s="630" t="s">
        <v>239</v>
      </c>
      <c r="H17" s="631" t="s">
        <v>264</v>
      </c>
      <c r="I17" s="631"/>
    </row>
    <row r="18" spans="1:9" ht="15" x14ac:dyDescent="0.2">
      <c r="A18" s="632"/>
      <c r="B18" s="633" t="s">
        <v>265</v>
      </c>
      <c r="C18" s="633"/>
      <c r="D18" s="634"/>
      <c r="E18" s="635" t="s">
        <v>63</v>
      </c>
      <c r="F18" s="636" t="s">
        <v>266</v>
      </c>
      <c r="G18" s="636" t="s">
        <v>267</v>
      </c>
      <c r="H18" s="637" t="s">
        <v>268</v>
      </c>
      <c r="I18" s="637"/>
    </row>
    <row r="19" spans="1:9" ht="45" x14ac:dyDescent="0.2">
      <c r="A19" s="638"/>
      <c r="B19" s="639"/>
      <c r="C19" s="639"/>
      <c r="D19" s="640" t="s">
        <v>269</v>
      </c>
      <c r="E19" s="641" t="s">
        <v>270</v>
      </c>
      <c r="F19" s="642" t="s">
        <v>271</v>
      </c>
      <c r="G19" s="642" t="s">
        <v>267</v>
      </c>
      <c r="H19" s="643" t="s">
        <v>272</v>
      </c>
      <c r="I19" s="643"/>
    </row>
    <row r="20" spans="1:9" x14ac:dyDescent="0.2">
      <c r="A20" s="638"/>
      <c r="B20" s="639"/>
      <c r="C20" s="639"/>
      <c r="D20" s="640" t="s">
        <v>250</v>
      </c>
      <c r="E20" s="641" t="s">
        <v>17</v>
      </c>
      <c r="F20" s="642" t="s">
        <v>273</v>
      </c>
      <c r="G20" s="642" t="s">
        <v>239</v>
      </c>
      <c r="H20" s="643" t="s">
        <v>273</v>
      </c>
      <c r="I20" s="643"/>
    </row>
    <row r="21" spans="1:9" ht="15" x14ac:dyDescent="0.2">
      <c r="A21" s="632"/>
      <c r="B21" s="633" t="s">
        <v>117</v>
      </c>
      <c r="C21" s="633"/>
      <c r="D21" s="634"/>
      <c r="E21" s="635" t="s">
        <v>98</v>
      </c>
      <c r="F21" s="636" t="s">
        <v>274</v>
      </c>
      <c r="G21" s="636" t="s">
        <v>239</v>
      </c>
      <c r="H21" s="637" t="s">
        <v>274</v>
      </c>
      <c r="I21" s="637"/>
    </row>
    <row r="22" spans="1:9" ht="45" x14ac:dyDescent="0.2">
      <c r="A22" s="638"/>
      <c r="B22" s="639"/>
      <c r="C22" s="639"/>
      <c r="D22" s="640" t="s">
        <v>118</v>
      </c>
      <c r="E22" s="641" t="s">
        <v>275</v>
      </c>
      <c r="F22" s="642" t="s">
        <v>274</v>
      </c>
      <c r="G22" s="642" t="s">
        <v>239</v>
      </c>
      <c r="H22" s="643" t="s">
        <v>274</v>
      </c>
      <c r="I22" s="643"/>
    </row>
    <row r="23" spans="1:9" ht="15" x14ac:dyDescent="0.2">
      <c r="A23" s="632"/>
      <c r="B23" s="633" t="s">
        <v>123</v>
      </c>
      <c r="C23" s="633"/>
      <c r="D23" s="634"/>
      <c r="E23" s="635" t="s">
        <v>276</v>
      </c>
      <c r="F23" s="636" t="s">
        <v>277</v>
      </c>
      <c r="G23" s="636" t="s">
        <v>278</v>
      </c>
      <c r="H23" s="637" t="s">
        <v>279</v>
      </c>
      <c r="I23" s="637"/>
    </row>
    <row r="24" spans="1:9" x14ac:dyDescent="0.2">
      <c r="A24" s="638"/>
      <c r="B24" s="639"/>
      <c r="C24" s="639"/>
      <c r="D24" s="640" t="s">
        <v>259</v>
      </c>
      <c r="E24" s="641" t="s">
        <v>16</v>
      </c>
      <c r="F24" s="642" t="s">
        <v>280</v>
      </c>
      <c r="G24" s="642" t="s">
        <v>239</v>
      </c>
      <c r="H24" s="643" t="s">
        <v>280</v>
      </c>
      <c r="I24" s="643"/>
    </row>
    <row r="25" spans="1:9" x14ac:dyDescent="0.2">
      <c r="A25" s="638"/>
      <c r="B25" s="639"/>
      <c r="C25" s="639"/>
      <c r="D25" s="640" t="s">
        <v>281</v>
      </c>
      <c r="E25" s="641" t="s">
        <v>23</v>
      </c>
      <c r="F25" s="642" t="s">
        <v>282</v>
      </c>
      <c r="G25" s="642" t="s">
        <v>239</v>
      </c>
      <c r="H25" s="643" t="s">
        <v>282</v>
      </c>
      <c r="I25" s="643"/>
    </row>
    <row r="26" spans="1:9" x14ac:dyDescent="0.2">
      <c r="A26" s="638"/>
      <c r="B26" s="639"/>
      <c r="C26" s="639"/>
      <c r="D26" s="640" t="s">
        <v>250</v>
      </c>
      <c r="E26" s="641" t="s">
        <v>17</v>
      </c>
      <c r="F26" s="642" t="s">
        <v>283</v>
      </c>
      <c r="G26" s="642" t="s">
        <v>278</v>
      </c>
      <c r="H26" s="643" t="s">
        <v>284</v>
      </c>
      <c r="I26" s="643"/>
    </row>
    <row r="27" spans="1:9" x14ac:dyDescent="0.2">
      <c r="A27" s="638"/>
      <c r="B27" s="639"/>
      <c r="C27" s="639"/>
      <c r="D27" s="640" t="s">
        <v>285</v>
      </c>
      <c r="E27" s="641" t="s">
        <v>286</v>
      </c>
      <c r="F27" s="642" t="s">
        <v>287</v>
      </c>
      <c r="G27" s="642" t="s">
        <v>239</v>
      </c>
      <c r="H27" s="643" t="s">
        <v>287</v>
      </c>
      <c r="I27" s="643"/>
    </row>
    <row r="28" spans="1:9" ht="22.5" x14ac:dyDescent="0.2">
      <c r="A28" s="638"/>
      <c r="B28" s="639"/>
      <c r="C28" s="639"/>
      <c r="D28" s="640" t="s">
        <v>288</v>
      </c>
      <c r="E28" s="641" t="s">
        <v>289</v>
      </c>
      <c r="F28" s="642" t="s">
        <v>290</v>
      </c>
      <c r="G28" s="642" t="s">
        <v>239</v>
      </c>
      <c r="H28" s="643" t="s">
        <v>290</v>
      </c>
      <c r="I28" s="643"/>
    </row>
    <row r="29" spans="1:9" x14ac:dyDescent="0.2">
      <c r="A29" s="638"/>
      <c r="B29" s="639"/>
      <c r="C29" s="639"/>
      <c r="D29" s="640" t="s">
        <v>124</v>
      </c>
      <c r="E29" s="641" t="s">
        <v>291</v>
      </c>
      <c r="F29" s="642" t="s">
        <v>292</v>
      </c>
      <c r="G29" s="642" t="s">
        <v>239</v>
      </c>
      <c r="H29" s="643" t="s">
        <v>292</v>
      </c>
      <c r="I29" s="643"/>
    </row>
    <row r="30" spans="1:9" x14ac:dyDescent="0.2">
      <c r="A30" s="627" t="s">
        <v>129</v>
      </c>
      <c r="B30" s="628"/>
      <c r="C30" s="628"/>
      <c r="D30" s="627"/>
      <c r="E30" s="629" t="s">
        <v>293</v>
      </c>
      <c r="F30" s="630" t="s">
        <v>294</v>
      </c>
      <c r="G30" s="630" t="s">
        <v>295</v>
      </c>
      <c r="H30" s="631" t="s">
        <v>296</v>
      </c>
      <c r="I30" s="631"/>
    </row>
    <row r="31" spans="1:9" ht="15" x14ac:dyDescent="0.2">
      <c r="A31" s="632"/>
      <c r="B31" s="633" t="s">
        <v>130</v>
      </c>
      <c r="C31" s="633"/>
      <c r="D31" s="634"/>
      <c r="E31" s="635" t="s">
        <v>33</v>
      </c>
      <c r="F31" s="636" t="s">
        <v>294</v>
      </c>
      <c r="G31" s="636" t="s">
        <v>295</v>
      </c>
      <c r="H31" s="637" t="s">
        <v>296</v>
      </c>
      <c r="I31" s="637"/>
    </row>
    <row r="32" spans="1:9" x14ac:dyDescent="0.2">
      <c r="A32" s="638"/>
      <c r="B32" s="639"/>
      <c r="C32" s="639"/>
      <c r="D32" s="640" t="s">
        <v>259</v>
      </c>
      <c r="E32" s="641" t="s">
        <v>16</v>
      </c>
      <c r="F32" s="642" t="s">
        <v>297</v>
      </c>
      <c r="G32" s="642" t="s">
        <v>295</v>
      </c>
      <c r="H32" s="643" t="s">
        <v>298</v>
      </c>
      <c r="I32" s="643"/>
    </row>
    <row r="33" spans="1:9" x14ac:dyDescent="0.2">
      <c r="A33" s="638"/>
      <c r="B33" s="639"/>
      <c r="C33" s="639"/>
      <c r="D33" s="640" t="s">
        <v>250</v>
      </c>
      <c r="E33" s="641" t="s">
        <v>17</v>
      </c>
      <c r="F33" s="642" t="s">
        <v>299</v>
      </c>
      <c r="G33" s="642" t="s">
        <v>239</v>
      </c>
      <c r="H33" s="643" t="s">
        <v>299</v>
      </c>
      <c r="I33" s="643"/>
    </row>
    <row r="34" spans="1:9" x14ac:dyDescent="0.2">
      <c r="A34" s="638"/>
      <c r="B34" s="639"/>
      <c r="C34" s="639"/>
      <c r="D34" s="640" t="s">
        <v>133</v>
      </c>
      <c r="E34" s="641" t="s">
        <v>291</v>
      </c>
      <c r="F34" s="642" t="s">
        <v>300</v>
      </c>
      <c r="G34" s="642" t="s">
        <v>239</v>
      </c>
      <c r="H34" s="643" t="s">
        <v>300</v>
      </c>
      <c r="I34" s="643"/>
    </row>
    <row r="35" spans="1:9" x14ac:dyDescent="0.2">
      <c r="A35" s="638"/>
      <c r="B35" s="639"/>
      <c r="C35" s="639"/>
      <c r="D35" s="640" t="s">
        <v>136</v>
      </c>
      <c r="E35" s="641" t="s">
        <v>291</v>
      </c>
      <c r="F35" s="642" t="s">
        <v>301</v>
      </c>
      <c r="G35" s="642" t="s">
        <v>239</v>
      </c>
      <c r="H35" s="643" t="s">
        <v>301</v>
      </c>
      <c r="I35" s="643"/>
    </row>
    <row r="36" spans="1:9" x14ac:dyDescent="0.2">
      <c r="A36" s="627" t="s">
        <v>223</v>
      </c>
      <c r="B36" s="628"/>
      <c r="C36" s="628"/>
      <c r="D36" s="627"/>
      <c r="E36" s="629" t="s">
        <v>302</v>
      </c>
      <c r="F36" s="630" t="s">
        <v>303</v>
      </c>
      <c r="G36" s="630" t="s">
        <v>304</v>
      </c>
      <c r="H36" s="631" t="s">
        <v>305</v>
      </c>
      <c r="I36" s="631"/>
    </row>
    <row r="37" spans="1:9" ht="15" x14ac:dyDescent="0.2">
      <c r="A37" s="632"/>
      <c r="B37" s="633" t="s">
        <v>306</v>
      </c>
      <c r="C37" s="633"/>
      <c r="D37" s="634"/>
      <c r="E37" s="635" t="s">
        <v>307</v>
      </c>
      <c r="F37" s="636" t="s">
        <v>308</v>
      </c>
      <c r="G37" s="636" t="s">
        <v>239</v>
      </c>
      <c r="H37" s="637" t="s">
        <v>308</v>
      </c>
      <c r="I37" s="637"/>
    </row>
    <row r="38" spans="1:9" ht="22.5" x14ac:dyDescent="0.2">
      <c r="A38" s="638"/>
      <c r="B38" s="639"/>
      <c r="C38" s="639"/>
      <c r="D38" s="640" t="s">
        <v>309</v>
      </c>
      <c r="E38" s="641" t="s">
        <v>76</v>
      </c>
      <c r="F38" s="642" t="s">
        <v>308</v>
      </c>
      <c r="G38" s="642" t="s">
        <v>239</v>
      </c>
      <c r="H38" s="643" t="s">
        <v>308</v>
      </c>
      <c r="I38" s="643"/>
    </row>
    <row r="39" spans="1:9" ht="15" x14ac:dyDescent="0.2">
      <c r="A39" s="632"/>
      <c r="B39" s="633" t="s">
        <v>224</v>
      </c>
      <c r="C39" s="633"/>
      <c r="D39" s="634"/>
      <c r="E39" s="635" t="s">
        <v>310</v>
      </c>
      <c r="F39" s="636" t="s">
        <v>311</v>
      </c>
      <c r="G39" s="636" t="s">
        <v>304</v>
      </c>
      <c r="H39" s="637" t="s">
        <v>312</v>
      </c>
      <c r="I39" s="637"/>
    </row>
    <row r="40" spans="1:9" x14ac:dyDescent="0.2">
      <c r="A40" s="638"/>
      <c r="B40" s="639"/>
      <c r="C40" s="639"/>
      <c r="D40" s="640" t="s">
        <v>250</v>
      </c>
      <c r="E40" s="641" t="s">
        <v>17</v>
      </c>
      <c r="F40" s="642" t="s">
        <v>313</v>
      </c>
      <c r="G40" s="642" t="s">
        <v>239</v>
      </c>
      <c r="H40" s="643" t="s">
        <v>313</v>
      </c>
      <c r="I40" s="643"/>
    </row>
    <row r="41" spans="1:9" x14ac:dyDescent="0.2">
      <c r="A41" s="638"/>
      <c r="B41" s="639"/>
      <c r="C41" s="639"/>
      <c r="D41" s="640" t="s">
        <v>285</v>
      </c>
      <c r="E41" s="641" t="s">
        <v>286</v>
      </c>
      <c r="F41" s="642" t="s">
        <v>314</v>
      </c>
      <c r="G41" s="642" t="s">
        <v>239</v>
      </c>
      <c r="H41" s="643" t="s">
        <v>314</v>
      </c>
      <c r="I41" s="643"/>
    </row>
    <row r="42" spans="1:9" x14ac:dyDescent="0.2">
      <c r="A42" s="638"/>
      <c r="B42" s="639"/>
      <c r="C42" s="639"/>
      <c r="D42" s="640" t="s">
        <v>315</v>
      </c>
      <c r="E42" s="641" t="s">
        <v>316</v>
      </c>
      <c r="F42" s="642" t="s">
        <v>317</v>
      </c>
      <c r="G42" s="642" t="s">
        <v>239</v>
      </c>
      <c r="H42" s="643" t="s">
        <v>317</v>
      </c>
      <c r="I42" s="643"/>
    </row>
    <row r="43" spans="1:9" ht="22.5" x14ac:dyDescent="0.2">
      <c r="A43" s="638"/>
      <c r="B43" s="639"/>
      <c r="C43" s="639"/>
      <c r="D43" s="640" t="s">
        <v>318</v>
      </c>
      <c r="E43" s="641" t="s">
        <v>319</v>
      </c>
      <c r="F43" s="642" t="s">
        <v>320</v>
      </c>
      <c r="G43" s="642" t="s">
        <v>239</v>
      </c>
      <c r="H43" s="643" t="s">
        <v>320</v>
      </c>
      <c r="I43" s="643"/>
    </row>
    <row r="44" spans="1:9" ht="22.5" x14ac:dyDescent="0.2">
      <c r="A44" s="638"/>
      <c r="B44" s="639"/>
      <c r="C44" s="639"/>
      <c r="D44" s="640" t="s">
        <v>321</v>
      </c>
      <c r="E44" s="641" t="s">
        <v>322</v>
      </c>
      <c r="F44" s="642" t="s">
        <v>323</v>
      </c>
      <c r="G44" s="642" t="s">
        <v>239</v>
      </c>
      <c r="H44" s="643" t="s">
        <v>323</v>
      </c>
      <c r="I44" s="643"/>
    </row>
    <row r="45" spans="1:9" x14ac:dyDescent="0.2">
      <c r="A45" s="638"/>
      <c r="B45" s="639"/>
      <c r="C45" s="639"/>
      <c r="D45" s="640" t="s">
        <v>324</v>
      </c>
      <c r="E45" s="641" t="s">
        <v>325</v>
      </c>
      <c r="F45" s="642" t="s">
        <v>326</v>
      </c>
      <c r="G45" s="642" t="s">
        <v>239</v>
      </c>
      <c r="H45" s="643" t="s">
        <v>326</v>
      </c>
      <c r="I45" s="643"/>
    </row>
    <row r="46" spans="1:9" ht="22.5" x14ac:dyDescent="0.2">
      <c r="A46" s="638"/>
      <c r="B46" s="639"/>
      <c r="C46" s="639"/>
      <c r="D46" s="640" t="s">
        <v>288</v>
      </c>
      <c r="E46" s="641" t="s">
        <v>289</v>
      </c>
      <c r="F46" s="642" t="s">
        <v>274</v>
      </c>
      <c r="G46" s="642" t="s">
        <v>239</v>
      </c>
      <c r="H46" s="643" t="s">
        <v>274</v>
      </c>
      <c r="I46" s="643"/>
    </row>
    <row r="47" spans="1:9" ht="33.75" x14ac:dyDescent="0.2">
      <c r="A47" s="638"/>
      <c r="B47" s="639"/>
      <c r="C47" s="639"/>
      <c r="D47" s="640" t="s">
        <v>327</v>
      </c>
      <c r="E47" s="641" t="s">
        <v>328</v>
      </c>
      <c r="F47" s="642" t="s">
        <v>329</v>
      </c>
      <c r="G47" s="642" t="s">
        <v>239</v>
      </c>
      <c r="H47" s="643" t="s">
        <v>329</v>
      </c>
      <c r="I47" s="643"/>
    </row>
    <row r="48" spans="1:9" ht="22.5" x14ac:dyDescent="0.2">
      <c r="A48" s="638"/>
      <c r="B48" s="639"/>
      <c r="C48" s="639"/>
      <c r="D48" s="640" t="s">
        <v>330</v>
      </c>
      <c r="E48" s="641" t="s">
        <v>331</v>
      </c>
      <c r="F48" s="642" t="s">
        <v>273</v>
      </c>
      <c r="G48" s="642" t="s">
        <v>239</v>
      </c>
      <c r="H48" s="643" t="s">
        <v>273</v>
      </c>
      <c r="I48" s="643"/>
    </row>
    <row r="49" spans="1:9" ht="22.5" x14ac:dyDescent="0.2">
      <c r="A49" s="638"/>
      <c r="B49" s="639"/>
      <c r="C49" s="639"/>
      <c r="D49" s="640" t="s">
        <v>143</v>
      </c>
      <c r="E49" s="641" t="s">
        <v>332</v>
      </c>
      <c r="F49" s="642" t="s">
        <v>333</v>
      </c>
      <c r="G49" s="642" t="s">
        <v>304</v>
      </c>
      <c r="H49" s="643" t="s">
        <v>334</v>
      </c>
      <c r="I49" s="643"/>
    </row>
    <row r="50" spans="1:9" x14ac:dyDescent="0.2">
      <c r="A50" s="627" t="s">
        <v>335</v>
      </c>
      <c r="B50" s="628"/>
      <c r="C50" s="628"/>
      <c r="D50" s="627"/>
      <c r="E50" s="629" t="s">
        <v>336</v>
      </c>
      <c r="F50" s="630" t="s">
        <v>337</v>
      </c>
      <c r="G50" s="630" t="s">
        <v>239</v>
      </c>
      <c r="H50" s="631" t="s">
        <v>337</v>
      </c>
      <c r="I50" s="631"/>
    </row>
    <row r="51" spans="1:9" ht="15" x14ac:dyDescent="0.2">
      <c r="A51" s="632"/>
      <c r="B51" s="633" t="s">
        <v>338</v>
      </c>
      <c r="C51" s="633"/>
      <c r="D51" s="634"/>
      <c r="E51" s="635" t="s">
        <v>339</v>
      </c>
      <c r="F51" s="636" t="s">
        <v>340</v>
      </c>
      <c r="G51" s="636" t="s">
        <v>239</v>
      </c>
      <c r="H51" s="637" t="s">
        <v>340</v>
      </c>
      <c r="I51" s="637"/>
    </row>
    <row r="52" spans="1:9" x14ac:dyDescent="0.2">
      <c r="A52" s="638"/>
      <c r="B52" s="639"/>
      <c r="C52" s="639"/>
      <c r="D52" s="640" t="s">
        <v>257</v>
      </c>
      <c r="E52" s="641" t="s">
        <v>208</v>
      </c>
      <c r="F52" s="642" t="s">
        <v>258</v>
      </c>
      <c r="G52" s="642" t="s">
        <v>239</v>
      </c>
      <c r="H52" s="643" t="s">
        <v>258</v>
      </c>
      <c r="I52" s="643"/>
    </row>
    <row r="53" spans="1:9" x14ac:dyDescent="0.2">
      <c r="A53" s="638"/>
      <c r="B53" s="639"/>
      <c r="C53" s="639"/>
      <c r="D53" s="640" t="s">
        <v>250</v>
      </c>
      <c r="E53" s="641" t="s">
        <v>17</v>
      </c>
      <c r="F53" s="642" t="s">
        <v>341</v>
      </c>
      <c r="G53" s="642" t="s">
        <v>239</v>
      </c>
      <c r="H53" s="643" t="s">
        <v>341</v>
      </c>
      <c r="I53" s="643"/>
    </row>
    <row r="54" spans="1:9" ht="15" x14ac:dyDescent="0.2">
      <c r="A54" s="632"/>
      <c r="B54" s="633" t="s">
        <v>342</v>
      </c>
      <c r="C54" s="633"/>
      <c r="D54" s="634"/>
      <c r="E54" s="635" t="s">
        <v>343</v>
      </c>
      <c r="F54" s="636" t="s">
        <v>344</v>
      </c>
      <c r="G54" s="636" t="s">
        <v>239</v>
      </c>
      <c r="H54" s="637" t="s">
        <v>344</v>
      </c>
      <c r="I54" s="637"/>
    </row>
    <row r="55" spans="1:9" x14ac:dyDescent="0.2">
      <c r="A55" s="638"/>
      <c r="B55" s="639"/>
      <c r="C55" s="639"/>
      <c r="D55" s="640" t="s">
        <v>250</v>
      </c>
      <c r="E55" s="641" t="s">
        <v>17</v>
      </c>
      <c r="F55" s="642" t="s">
        <v>344</v>
      </c>
      <c r="G55" s="642" t="s">
        <v>239</v>
      </c>
      <c r="H55" s="643" t="s">
        <v>344</v>
      </c>
      <c r="I55" s="643"/>
    </row>
    <row r="56" spans="1:9" x14ac:dyDescent="0.2">
      <c r="A56" s="627" t="s">
        <v>141</v>
      </c>
      <c r="B56" s="628"/>
      <c r="C56" s="628"/>
      <c r="D56" s="627"/>
      <c r="E56" s="629" t="s">
        <v>9</v>
      </c>
      <c r="F56" s="630" t="s">
        <v>345</v>
      </c>
      <c r="G56" s="630" t="s">
        <v>346</v>
      </c>
      <c r="H56" s="631" t="s">
        <v>347</v>
      </c>
      <c r="I56" s="631"/>
    </row>
    <row r="57" spans="1:9" ht="15" x14ac:dyDescent="0.2">
      <c r="A57" s="632"/>
      <c r="B57" s="633" t="s">
        <v>348</v>
      </c>
      <c r="C57" s="633"/>
      <c r="D57" s="634"/>
      <c r="E57" s="635" t="s">
        <v>10</v>
      </c>
      <c r="F57" s="636" t="s">
        <v>349</v>
      </c>
      <c r="G57" s="636" t="s">
        <v>239</v>
      </c>
      <c r="H57" s="637" t="s">
        <v>349</v>
      </c>
      <c r="I57" s="637"/>
    </row>
    <row r="58" spans="1:9" x14ac:dyDescent="0.2">
      <c r="A58" s="638"/>
      <c r="B58" s="639"/>
      <c r="C58" s="639"/>
      <c r="D58" s="640" t="s">
        <v>350</v>
      </c>
      <c r="E58" s="641" t="s">
        <v>12</v>
      </c>
      <c r="F58" s="642" t="s">
        <v>351</v>
      </c>
      <c r="G58" s="642" t="s">
        <v>239</v>
      </c>
      <c r="H58" s="643" t="s">
        <v>351</v>
      </c>
      <c r="I58" s="643"/>
    </row>
    <row r="59" spans="1:9" x14ac:dyDescent="0.2">
      <c r="A59" s="638"/>
      <c r="B59" s="639"/>
      <c r="C59" s="639"/>
      <c r="D59" s="640" t="s">
        <v>352</v>
      </c>
      <c r="E59" s="641" t="s">
        <v>353</v>
      </c>
      <c r="F59" s="642" t="s">
        <v>354</v>
      </c>
      <c r="G59" s="642" t="s">
        <v>355</v>
      </c>
      <c r="H59" s="643" t="s">
        <v>356</v>
      </c>
      <c r="I59" s="643"/>
    </row>
    <row r="60" spans="1:9" x14ac:dyDescent="0.2">
      <c r="A60" s="638"/>
      <c r="B60" s="639"/>
      <c r="C60" s="639"/>
      <c r="D60" s="640" t="s">
        <v>255</v>
      </c>
      <c r="E60" s="641" t="s">
        <v>14</v>
      </c>
      <c r="F60" s="642" t="s">
        <v>357</v>
      </c>
      <c r="G60" s="642" t="s">
        <v>358</v>
      </c>
      <c r="H60" s="643" t="s">
        <v>359</v>
      </c>
      <c r="I60" s="643"/>
    </row>
    <row r="61" spans="1:9" x14ac:dyDescent="0.2">
      <c r="A61" s="638"/>
      <c r="B61" s="639"/>
      <c r="C61" s="639"/>
      <c r="D61" s="640" t="s">
        <v>360</v>
      </c>
      <c r="E61" s="641" t="s">
        <v>15</v>
      </c>
      <c r="F61" s="642" t="s">
        <v>361</v>
      </c>
      <c r="G61" s="642" t="s">
        <v>362</v>
      </c>
      <c r="H61" s="643" t="s">
        <v>363</v>
      </c>
      <c r="I61" s="643"/>
    </row>
    <row r="62" spans="1:9" x14ac:dyDescent="0.2">
      <c r="A62" s="638"/>
      <c r="B62" s="639"/>
      <c r="C62" s="639"/>
      <c r="D62" s="640" t="s">
        <v>259</v>
      </c>
      <c r="E62" s="641" t="s">
        <v>16</v>
      </c>
      <c r="F62" s="642" t="s">
        <v>320</v>
      </c>
      <c r="G62" s="642" t="s">
        <v>364</v>
      </c>
      <c r="H62" s="643" t="s">
        <v>365</v>
      </c>
      <c r="I62" s="643"/>
    </row>
    <row r="63" spans="1:9" x14ac:dyDescent="0.2">
      <c r="A63" s="638"/>
      <c r="B63" s="639"/>
      <c r="C63" s="639"/>
      <c r="D63" s="640" t="s">
        <v>250</v>
      </c>
      <c r="E63" s="641" t="s">
        <v>17</v>
      </c>
      <c r="F63" s="642" t="s">
        <v>366</v>
      </c>
      <c r="G63" s="642" t="s">
        <v>239</v>
      </c>
      <c r="H63" s="643" t="s">
        <v>366</v>
      </c>
      <c r="I63" s="643"/>
    </row>
    <row r="64" spans="1:9" x14ac:dyDescent="0.2">
      <c r="A64" s="638"/>
      <c r="B64" s="639"/>
      <c r="C64" s="639"/>
      <c r="D64" s="640" t="s">
        <v>367</v>
      </c>
      <c r="E64" s="641" t="s">
        <v>18</v>
      </c>
      <c r="F64" s="642" t="s">
        <v>249</v>
      </c>
      <c r="G64" s="642" t="s">
        <v>239</v>
      </c>
      <c r="H64" s="643" t="s">
        <v>249</v>
      </c>
      <c r="I64" s="643"/>
    </row>
    <row r="65" spans="1:9" ht="15" x14ac:dyDescent="0.2">
      <c r="A65" s="632"/>
      <c r="B65" s="633" t="s">
        <v>368</v>
      </c>
      <c r="C65" s="633"/>
      <c r="D65" s="634"/>
      <c r="E65" s="635" t="s">
        <v>369</v>
      </c>
      <c r="F65" s="636" t="s">
        <v>370</v>
      </c>
      <c r="G65" s="636" t="s">
        <v>346</v>
      </c>
      <c r="H65" s="637" t="s">
        <v>371</v>
      </c>
      <c r="I65" s="637"/>
    </row>
    <row r="66" spans="1:9" x14ac:dyDescent="0.2">
      <c r="A66" s="638"/>
      <c r="B66" s="639"/>
      <c r="C66" s="639"/>
      <c r="D66" s="640" t="s">
        <v>372</v>
      </c>
      <c r="E66" s="641" t="s">
        <v>373</v>
      </c>
      <c r="F66" s="642" t="s">
        <v>374</v>
      </c>
      <c r="G66" s="642" t="s">
        <v>346</v>
      </c>
      <c r="H66" s="643" t="s">
        <v>375</v>
      </c>
      <c r="I66" s="643"/>
    </row>
    <row r="67" spans="1:9" ht="22.5" x14ac:dyDescent="0.2">
      <c r="A67" s="638"/>
      <c r="B67" s="639"/>
      <c r="C67" s="639"/>
      <c r="D67" s="640" t="s">
        <v>376</v>
      </c>
      <c r="E67" s="641" t="s">
        <v>377</v>
      </c>
      <c r="F67" s="642" t="s">
        <v>295</v>
      </c>
      <c r="G67" s="642" t="s">
        <v>239</v>
      </c>
      <c r="H67" s="643" t="s">
        <v>295</v>
      </c>
      <c r="I67" s="643"/>
    </row>
    <row r="68" spans="1:9" x14ac:dyDescent="0.2">
      <c r="A68" s="638"/>
      <c r="B68" s="639"/>
      <c r="C68" s="639"/>
      <c r="D68" s="640" t="s">
        <v>259</v>
      </c>
      <c r="E68" s="641" t="s">
        <v>16</v>
      </c>
      <c r="F68" s="642" t="s">
        <v>240</v>
      </c>
      <c r="G68" s="642" t="s">
        <v>239</v>
      </c>
      <c r="H68" s="643" t="s">
        <v>240</v>
      </c>
      <c r="I68" s="643"/>
    </row>
    <row r="69" spans="1:9" x14ac:dyDescent="0.2">
      <c r="A69" s="638"/>
      <c r="B69" s="639"/>
      <c r="C69" s="639"/>
      <c r="D69" s="640" t="s">
        <v>250</v>
      </c>
      <c r="E69" s="641" t="s">
        <v>17</v>
      </c>
      <c r="F69" s="642" t="s">
        <v>344</v>
      </c>
      <c r="G69" s="642" t="s">
        <v>239</v>
      </c>
      <c r="H69" s="643" t="s">
        <v>344</v>
      </c>
      <c r="I69" s="643"/>
    </row>
    <row r="70" spans="1:9" ht="15" x14ac:dyDescent="0.2">
      <c r="A70" s="632"/>
      <c r="B70" s="633" t="s">
        <v>142</v>
      </c>
      <c r="C70" s="633"/>
      <c r="D70" s="634"/>
      <c r="E70" s="635" t="s">
        <v>378</v>
      </c>
      <c r="F70" s="636" t="s">
        <v>379</v>
      </c>
      <c r="G70" s="636" t="s">
        <v>239</v>
      </c>
      <c r="H70" s="637" t="s">
        <v>379</v>
      </c>
      <c r="I70" s="637"/>
    </row>
    <row r="71" spans="1:9" ht="22.5" x14ac:dyDescent="0.2">
      <c r="A71" s="638"/>
      <c r="B71" s="639"/>
      <c r="C71" s="639"/>
      <c r="D71" s="640" t="s">
        <v>380</v>
      </c>
      <c r="E71" s="641" t="s">
        <v>381</v>
      </c>
      <c r="F71" s="642" t="s">
        <v>382</v>
      </c>
      <c r="G71" s="642" t="s">
        <v>239</v>
      </c>
      <c r="H71" s="643" t="s">
        <v>382</v>
      </c>
      <c r="I71" s="643"/>
    </row>
    <row r="72" spans="1:9" x14ac:dyDescent="0.2">
      <c r="A72" s="638"/>
      <c r="B72" s="639"/>
      <c r="C72" s="639"/>
      <c r="D72" s="640" t="s">
        <v>350</v>
      </c>
      <c r="E72" s="641" t="s">
        <v>12</v>
      </c>
      <c r="F72" s="642" t="s">
        <v>383</v>
      </c>
      <c r="G72" s="642" t="s">
        <v>384</v>
      </c>
      <c r="H72" s="643" t="s">
        <v>385</v>
      </c>
      <c r="I72" s="643"/>
    </row>
    <row r="73" spans="1:9" x14ac:dyDescent="0.2">
      <c r="A73" s="638"/>
      <c r="B73" s="639"/>
      <c r="C73" s="639"/>
      <c r="D73" s="640" t="s">
        <v>352</v>
      </c>
      <c r="E73" s="641" t="s">
        <v>353</v>
      </c>
      <c r="F73" s="642" t="s">
        <v>386</v>
      </c>
      <c r="G73" s="642" t="s">
        <v>387</v>
      </c>
      <c r="H73" s="643" t="s">
        <v>388</v>
      </c>
      <c r="I73" s="643"/>
    </row>
    <row r="74" spans="1:9" x14ac:dyDescent="0.2">
      <c r="A74" s="638"/>
      <c r="B74" s="639"/>
      <c r="C74" s="639"/>
      <c r="D74" s="640" t="s">
        <v>255</v>
      </c>
      <c r="E74" s="641" t="s">
        <v>14</v>
      </c>
      <c r="F74" s="642" t="s">
        <v>389</v>
      </c>
      <c r="G74" s="642" t="s">
        <v>390</v>
      </c>
      <c r="H74" s="643" t="s">
        <v>391</v>
      </c>
      <c r="I74" s="643"/>
    </row>
    <row r="75" spans="1:9" x14ac:dyDescent="0.2">
      <c r="A75" s="638"/>
      <c r="B75" s="639"/>
      <c r="C75" s="639"/>
      <c r="D75" s="640" t="s">
        <v>360</v>
      </c>
      <c r="E75" s="641" t="s">
        <v>15</v>
      </c>
      <c r="F75" s="642" t="s">
        <v>392</v>
      </c>
      <c r="G75" s="642" t="s">
        <v>239</v>
      </c>
      <c r="H75" s="643" t="s">
        <v>392</v>
      </c>
      <c r="I75" s="643"/>
    </row>
    <row r="76" spans="1:9" ht="22.5" x14ac:dyDescent="0.2">
      <c r="A76" s="638"/>
      <c r="B76" s="639"/>
      <c r="C76" s="639"/>
      <c r="D76" s="640" t="s">
        <v>393</v>
      </c>
      <c r="E76" s="641" t="s">
        <v>394</v>
      </c>
      <c r="F76" s="642" t="s">
        <v>395</v>
      </c>
      <c r="G76" s="642" t="s">
        <v>239</v>
      </c>
      <c r="H76" s="643" t="s">
        <v>395</v>
      </c>
      <c r="I76" s="643"/>
    </row>
    <row r="77" spans="1:9" x14ac:dyDescent="0.2">
      <c r="A77" s="638"/>
      <c r="B77" s="639"/>
      <c r="C77" s="639"/>
      <c r="D77" s="640" t="s">
        <v>257</v>
      </c>
      <c r="E77" s="641" t="s">
        <v>208</v>
      </c>
      <c r="F77" s="642" t="s">
        <v>396</v>
      </c>
      <c r="G77" s="642" t="s">
        <v>397</v>
      </c>
      <c r="H77" s="643" t="s">
        <v>398</v>
      </c>
      <c r="I77" s="643"/>
    </row>
    <row r="78" spans="1:9" x14ac:dyDescent="0.2">
      <c r="A78" s="638"/>
      <c r="B78" s="639"/>
      <c r="C78" s="639"/>
      <c r="D78" s="640" t="s">
        <v>259</v>
      </c>
      <c r="E78" s="641" t="s">
        <v>16</v>
      </c>
      <c r="F78" s="642" t="s">
        <v>399</v>
      </c>
      <c r="G78" s="642" t="s">
        <v>400</v>
      </c>
      <c r="H78" s="643" t="s">
        <v>401</v>
      </c>
      <c r="I78" s="643"/>
    </row>
    <row r="79" spans="1:9" ht="22.5" x14ac:dyDescent="0.2">
      <c r="A79" s="638"/>
      <c r="B79" s="639"/>
      <c r="C79" s="639"/>
      <c r="D79" s="640" t="s">
        <v>402</v>
      </c>
      <c r="E79" s="641" t="s">
        <v>403</v>
      </c>
      <c r="F79" s="642" t="s">
        <v>404</v>
      </c>
      <c r="G79" s="642" t="s">
        <v>239</v>
      </c>
      <c r="H79" s="643" t="s">
        <v>404</v>
      </c>
      <c r="I79" s="643"/>
    </row>
    <row r="80" spans="1:9" ht="22.5" x14ac:dyDescent="0.2">
      <c r="A80" s="638"/>
      <c r="B80" s="639"/>
      <c r="C80" s="639"/>
      <c r="D80" s="640" t="s">
        <v>405</v>
      </c>
      <c r="E80" s="641" t="s">
        <v>406</v>
      </c>
      <c r="F80" s="642" t="s">
        <v>344</v>
      </c>
      <c r="G80" s="642" t="s">
        <v>239</v>
      </c>
      <c r="H80" s="643" t="s">
        <v>344</v>
      </c>
      <c r="I80" s="643"/>
    </row>
    <row r="81" spans="1:9" x14ac:dyDescent="0.2">
      <c r="A81" s="638"/>
      <c r="B81" s="639"/>
      <c r="C81" s="639"/>
      <c r="D81" s="640" t="s">
        <v>261</v>
      </c>
      <c r="E81" s="641" t="s">
        <v>45</v>
      </c>
      <c r="F81" s="642" t="s">
        <v>407</v>
      </c>
      <c r="G81" s="642" t="s">
        <v>239</v>
      </c>
      <c r="H81" s="643" t="s">
        <v>407</v>
      </c>
      <c r="I81" s="643"/>
    </row>
    <row r="82" spans="1:9" x14ac:dyDescent="0.2">
      <c r="A82" s="638"/>
      <c r="B82" s="639"/>
      <c r="C82" s="639"/>
      <c r="D82" s="640" t="s">
        <v>281</v>
      </c>
      <c r="E82" s="641" t="s">
        <v>23</v>
      </c>
      <c r="F82" s="642" t="s">
        <v>408</v>
      </c>
      <c r="G82" s="642" t="s">
        <v>239</v>
      </c>
      <c r="H82" s="643" t="s">
        <v>408</v>
      </c>
      <c r="I82" s="643"/>
    </row>
    <row r="83" spans="1:9" x14ac:dyDescent="0.2">
      <c r="A83" s="638"/>
      <c r="B83" s="639"/>
      <c r="C83" s="639"/>
      <c r="D83" s="640" t="s">
        <v>409</v>
      </c>
      <c r="E83" s="641" t="s">
        <v>410</v>
      </c>
      <c r="F83" s="642" t="s">
        <v>411</v>
      </c>
      <c r="G83" s="642" t="s">
        <v>239</v>
      </c>
      <c r="H83" s="643" t="s">
        <v>411</v>
      </c>
      <c r="I83" s="643"/>
    </row>
    <row r="84" spans="1:9" x14ac:dyDescent="0.2">
      <c r="A84" s="638"/>
      <c r="B84" s="639"/>
      <c r="C84" s="639"/>
      <c r="D84" s="640" t="s">
        <v>250</v>
      </c>
      <c r="E84" s="641" t="s">
        <v>17</v>
      </c>
      <c r="F84" s="642" t="s">
        <v>412</v>
      </c>
      <c r="G84" s="642" t="s">
        <v>239</v>
      </c>
      <c r="H84" s="643" t="s">
        <v>412</v>
      </c>
      <c r="I84" s="643"/>
    </row>
    <row r="85" spans="1:9" x14ac:dyDescent="0.2">
      <c r="A85" s="638"/>
      <c r="B85" s="639"/>
      <c r="C85" s="639"/>
      <c r="D85" s="640" t="s">
        <v>413</v>
      </c>
      <c r="E85" s="641" t="s">
        <v>414</v>
      </c>
      <c r="F85" s="642" t="s">
        <v>295</v>
      </c>
      <c r="G85" s="642" t="s">
        <v>239</v>
      </c>
      <c r="H85" s="643" t="s">
        <v>295</v>
      </c>
      <c r="I85" s="643"/>
    </row>
    <row r="86" spans="1:9" ht="33.75" x14ac:dyDescent="0.2">
      <c r="A86" s="638"/>
      <c r="B86" s="639"/>
      <c r="C86" s="639"/>
      <c r="D86" s="640" t="s">
        <v>415</v>
      </c>
      <c r="E86" s="641" t="s">
        <v>416</v>
      </c>
      <c r="F86" s="642" t="s">
        <v>417</v>
      </c>
      <c r="G86" s="642" t="s">
        <v>239</v>
      </c>
      <c r="H86" s="643" t="s">
        <v>417</v>
      </c>
      <c r="I86" s="643"/>
    </row>
    <row r="87" spans="1:9" ht="33.75" x14ac:dyDescent="0.2">
      <c r="A87" s="638"/>
      <c r="B87" s="639"/>
      <c r="C87" s="639"/>
      <c r="D87" s="640" t="s">
        <v>418</v>
      </c>
      <c r="E87" s="641" t="s">
        <v>419</v>
      </c>
      <c r="F87" s="642" t="s">
        <v>420</v>
      </c>
      <c r="G87" s="642" t="s">
        <v>404</v>
      </c>
      <c r="H87" s="643" t="s">
        <v>421</v>
      </c>
      <c r="I87" s="643"/>
    </row>
    <row r="88" spans="1:9" x14ac:dyDescent="0.2">
      <c r="A88" s="638"/>
      <c r="B88" s="639"/>
      <c r="C88" s="639"/>
      <c r="D88" s="640" t="s">
        <v>422</v>
      </c>
      <c r="E88" s="641" t="s">
        <v>423</v>
      </c>
      <c r="F88" s="642" t="s">
        <v>249</v>
      </c>
      <c r="G88" s="642" t="s">
        <v>239</v>
      </c>
      <c r="H88" s="643" t="s">
        <v>249</v>
      </c>
      <c r="I88" s="643"/>
    </row>
    <row r="89" spans="1:9" ht="22.5" x14ac:dyDescent="0.2">
      <c r="A89" s="638"/>
      <c r="B89" s="639"/>
      <c r="C89" s="639"/>
      <c r="D89" s="640" t="s">
        <v>424</v>
      </c>
      <c r="E89" s="641" t="s">
        <v>425</v>
      </c>
      <c r="F89" s="642" t="s">
        <v>426</v>
      </c>
      <c r="G89" s="642" t="s">
        <v>239</v>
      </c>
      <c r="H89" s="643" t="s">
        <v>426</v>
      </c>
      <c r="I89" s="643"/>
    </row>
    <row r="90" spans="1:9" x14ac:dyDescent="0.2">
      <c r="A90" s="638"/>
      <c r="B90" s="639"/>
      <c r="C90" s="639"/>
      <c r="D90" s="640" t="s">
        <v>367</v>
      </c>
      <c r="E90" s="641" t="s">
        <v>18</v>
      </c>
      <c r="F90" s="642" t="s">
        <v>427</v>
      </c>
      <c r="G90" s="642" t="s">
        <v>428</v>
      </c>
      <c r="H90" s="643" t="s">
        <v>429</v>
      </c>
      <c r="I90" s="643"/>
    </row>
    <row r="91" spans="1:9" x14ac:dyDescent="0.2">
      <c r="A91" s="638"/>
      <c r="B91" s="639"/>
      <c r="C91" s="639"/>
      <c r="D91" s="640" t="s">
        <v>285</v>
      </c>
      <c r="E91" s="641" t="s">
        <v>286</v>
      </c>
      <c r="F91" s="642" t="s">
        <v>430</v>
      </c>
      <c r="G91" s="642" t="s">
        <v>239</v>
      </c>
      <c r="H91" s="643" t="s">
        <v>430</v>
      </c>
      <c r="I91" s="643"/>
    </row>
    <row r="92" spans="1:9" ht="22.5" x14ac:dyDescent="0.2">
      <c r="A92" s="638"/>
      <c r="B92" s="639"/>
      <c r="C92" s="639"/>
      <c r="D92" s="640" t="s">
        <v>431</v>
      </c>
      <c r="E92" s="641" t="s">
        <v>26</v>
      </c>
      <c r="F92" s="642" t="s">
        <v>432</v>
      </c>
      <c r="G92" s="642" t="s">
        <v>239</v>
      </c>
      <c r="H92" s="643" t="s">
        <v>432</v>
      </c>
      <c r="I92" s="643"/>
    </row>
    <row r="93" spans="1:9" ht="22.5" x14ac:dyDescent="0.2">
      <c r="A93" s="638"/>
      <c r="B93" s="639"/>
      <c r="C93" s="639"/>
      <c r="D93" s="640" t="s">
        <v>330</v>
      </c>
      <c r="E93" s="641" t="s">
        <v>331</v>
      </c>
      <c r="F93" s="642" t="s">
        <v>344</v>
      </c>
      <c r="G93" s="642" t="s">
        <v>239</v>
      </c>
      <c r="H93" s="643" t="s">
        <v>344</v>
      </c>
      <c r="I93" s="643"/>
    </row>
    <row r="94" spans="1:9" ht="22.5" x14ac:dyDescent="0.2">
      <c r="A94" s="638"/>
      <c r="B94" s="639"/>
      <c r="C94" s="639"/>
      <c r="D94" s="640" t="s">
        <v>433</v>
      </c>
      <c r="E94" s="641" t="s">
        <v>434</v>
      </c>
      <c r="F94" s="642" t="s">
        <v>253</v>
      </c>
      <c r="G94" s="642" t="s">
        <v>239</v>
      </c>
      <c r="H94" s="643" t="s">
        <v>253</v>
      </c>
      <c r="I94" s="643"/>
    </row>
    <row r="95" spans="1:9" ht="22.5" x14ac:dyDescent="0.2">
      <c r="A95" s="638"/>
      <c r="B95" s="639"/>
      <c r="C95" s="639"/>
      <c r="D95" s="640" t="s">
        <v>143</v>
      </c>
      <c r="E95" s="641" t="s">
        <v>332</v>
      </c>
      <c r="F95" s="642" t="s">
        <v>295</v>
      </c>
      <c r="G95" s="642" t="s">
        <v>239</v>
      </c>
      <c r="H95" s="643" t="s">
        <v>295</v>
      </c>
      <c r="I95" s="643"/>
    </row>
    <row r="96" spans="1:9" ht="15" x14ac:dyDescent="0.2">
      <c r="A96" s="632"/>
      <c r="B96" s="633" t="s">
        <v>435</v>
      </c>
      <c r="C96" s="633"/>
      <c r="D96" s="634"/>
      <c r="E96" s="635" t="s">
        <v>436</v>
      </c>
      <c r="F96" s="636" t="s">
        <v>437</v>
      </c>
      <c r="G96" s="636" t="s">
        <v>239</v>
      </c>
      <c r="H96" s="637" t="s">
        <v>437</v>
      </c>
      <c r="I96" s="637"/>
    </row>
    <row r="97" spans="1:9" x14ac:dyDescent="0.2">
      <c r="A97" s="638"/>
      <c r="B97" s="639"/>
      <c r="C97" s="639"/>
      <c r="D97" s="640" t="s">
        <v>257</v>
      </c>
      <c r="E97" s="641" t="s">
        <v>208</v>
      </c>
      <c r="F97" s="642" t="s">
        <v>273</v>
      </c>
      <c r="G97" s="642" t="s">
        <v>239</v>
      </c>
      <c r="H97" s="643" t="s">
        <v>273</v>
      </c>
      <c r="I97" s="643"/>
    </row>
    <row r="98" spans="1:9" x14ac:dyDescent="0.2">
      <c r="A98" s="638"/>
      <c r="B98" s="639"/>
      <c r="C98" s="639"/>
      <c r="D98" s="640" t="s">
        <v>259</v>
      </c>
      <c r="E98" s="641" t="s">
        <v>16</v>
      </c>
      <c r="F98" s="642" t="s">
        <v>344</v>
      </c>
      <c r="G98" s="642" t="s">
        <v>239</v>
      </c>
      <c r="H98" s="643" t="s">
        <v>344</v>
      </c>
      <c r="I98" s="643"/>
    </row>
    <row r="99" spans="1:9" x14ac:dyDescent="0.2">
      <c r="A99" s="638"/>
      <c r="B99" s="639"/>
      <c r="C99" s="639"/>
      <c r="D99" s="640" t="s">
        <v>250</v>
      </c>
      <c r="E99" s="641" t="s">
        <v>17</v>
      </c>
      <c r="F99" s="642" t="s">
        <v>344</v>
      </c>
      <c r="G99" s="642" t="s">
        <v>239</v>
      </c>
      <c r="H99" s="643" t="s">
        <v>344</v>
      </c>
      <c r="I99" s="643"/>
    </row>
    <row r="100" spans="1:9" ht="15" x14ac:dyDescent="0.2">
      <c r="A100" s="632"/>
      <c r="B100" s="633" t="s">
        <v>438</v>
      </c>
      <c r="C100" s="633"/>
      <c r="D100" s="634"/>
      <c r="E100" s="635" t="s">
        <v>33</v>
      </c>
      <c r="F100" s="636" t="s">
        <v>439</v>
      </c>
      <c r="G100" s="636" t="s">
        <v>239</v>
      </c>
      <c r="H100" s="637" t="s">
        <v>439</v>
      </c>
      <c r="I100" s="637"/>
    </row>
    <row r="101" spans="1:9" x14ac:dyDescent="0.2">
      <c r="A101" s="638"/>
      <c r="B101" s="639"/>
      <c r="C101" s="639"/>
      <c r="D101" s="640" t="s">
        <v>372</v>
      </c>
      <c r="E101" s="641" t="s">
        <v>373</v>
      </c>
      <c r="F101" s="642" t="s">
        <v>440</v>
      </c>
      <c r="G101" s="642" t="s">
        <v>239</v>
      </c>
      <c r="H101" s="643" t="s">
        <v>440</v>
      </c>
      <c r="I101" s="643"/>
    </row>
    <row r="102" spans="1:9" x14ac:dyDescent="0.2">
      <c r="A102" s="638"/>
      <c r="B102" s="639"/>
      <c r="C102" s="639"/>
      <c r="D102" s="640" t="s">
        <v>441</v>
      </c>
      <c r="E102" s="641" t="s">
        <v>442</v>
      </c>
      <c r="F102" s="642" t="s">
        <v>443</v>
      </c>
      <c r="G102" s="642" t="s">
        <v>239</v>
      </c>
      <c r="H102" s="643" t="s">
        <v>443</v>
      </c>
      <c r="I102" s="643"/>
    </row>
    <row r="103" spans="1:9" x14ac:dyDescent="0.2">
      <c r="A103" s="638"/>
      <c r="B103" s="639"/>
      <c r="C103" s="639"/>
      <c r="D103" s="640" t="s">
        <v>285</v>
      </c>
      <c r="E103" s="641" t="s">
        <v>286</v>
      </c>
      <c r="F103" s="642" t="s">
        <v>320</v>
      </c>
      <c r="G103" s="642" t="s">
        <v>239</v>
      </c>
      <c r="H103" s="643" t="s">
        <v>320</v>
      </c>
      <c r="I103" s="643"/>
    </row>
    <row r="104" spans="1:9" ht="33.75" x14ac:dyDescent="0.2">
      <c r="A104" s="627" t="s">
        <v>444</v>
      </c>
      <c r="B104" s="628"/>
      <c r="C104" s="628"/>
      <c r="D104" s="627"/>
      <c r="E104" s="629" t="s">
        <v>445</v>
      </c>
      <c r="F104" s="630" t="s">
        <v>446</v>
      </c>
      <c r="G104" s="630" t="s">
        <v>239</v>
      </c>
      <c r="H104" s="631" t="s">
        <v>446</v>
      </c>
      <c r="I104" s="631"/>
    </row>
    <row r="105" spans="1:9" ht="22.5" x14ac:dyDescent="0.2">
      <c r="A105" s="632"/>
      <c r="B105" s="633" t="s">
        <v>447</v>
      </c>
      <c r="C105" s="633"/>
      <c r="D105" s="634"/>
      <c r="E105" s="635" t="s">
        <v>448</v>
      </c>
      <c r="F105" s="636" t="s">
        <v>446</v>
      </c>
      <c r="G105" s="636" t="s">
        <v>239</v>
      </c>
      <c r="H105" s="637" t="s">
        <v>446</v>
      </c>
      <c r="I105" s="637"/>
    </row>
    <row r="106" spans="1:9" x14ac:dyDescent="0.2">
      <c r="A106" s="638"/>
      <c r="B106" s="639"/>
      <c r="C106" s="639"/>
      <c r="D106" s="640" t="s">
        <v>350</v>
      </c>
      <c r="E106" s="641" t="s">
        <v>12</v>
      </c>
      <c r="F106" s="642" t="s">
        <v>449</v>
      </c>
      <c r="G106" s="642" t="s">
        <v>239</v>
      </c>
      <c r="H106" s="643" t="s">
        <v>449</v>
      </c>
      <c r="I106" s="643"/>
    </row>
    <row r="107" spans="1:9" x14ac:dyDescent="0.2">
      <c r="A107" s="638"/>
      <c r="B107" s="639"/>
      <c r="C107" s="639"/>
      <c r="D107" s="640" t="s">
        <v>255</v>
      </c>
      <c r="E107" s="641" t="s">
        <v>14</v>
      </c>
      <c r="F107" s="642" t="s">
        <v>450</v>
      </c>
      <c r="G107" s="642" t="s">
        <v>239</v>
      </c>
      <c r="H107" s="643" t="s">
        <v>450</v>
      </c>
      <c r="I107" s="643"/>
    </row>
    <row r="108" spans="1:9" x14ac:dyDescent="0.2">
      <c r="A108" s="638"/>
      <c r="B108" s="639"/>
      <c r="C108" s="639"/>
      <c r="D108" s="640" t="s">
        <v>360</v>
      </c>
      <c r="E108" s="641" t="s">
        <v>15</v>
      </c>
      <c r="F108" s="642" t="s">
        <v>451</v>
      </c>
      <c r="G108" s="642" t="s">
        <v>239</v>
      </c>
      <c r="H108" s="643" t="s">
        <v>451</v>
      </c>
      <c r="I108" s="643"/>
    </row>
    <row r="109" spans="1:9" ht="22.5" x14ac:dyDescent="0.2">
      <c r="A109" s="627" t="s">
        <v>146</v>
      </c>
      <c r="B109" s="628"/>
      <c r="C109" s="628"/>
      <c r="D109" s="627"/>
      <c r="E109" s="629" t="s">
        <v>101</v>
      </c>
      <c r="F109" s="630" t="s">
        <v>452</v>
      </c>
      <c r="G109" s="630" t="s">
        <v>239</v>
      </c>
      <c r="H109" s="631" t="s">
        <v>452</v>
      </c>
      <c r="I109" s="631"/>
    </row>
    <row r="110" spans="1:9" ht="15" x14ac:dyDescent="0.2">
      <c r="A110" s="632"/>
      <c r="B110" s="633" t="s">
        <v>147</v>
      </c>
      <c r="C110" s="633"/>
      <c r="D110" s="634"/>
      <c r="E110" s="635" t="s">
        <v>205</v>
      </c>
      <c r="F110" s="636" t="s">
        <v>453</v>
      </c>
      <c r="G110" s="636" t="s">
        <v>239</v>
      </c>
      <c r="H110" s="637" t="s">
        <v>453</v>
      </c>
      <c r="I110" s="637"/>
    </row>
    <row r="111" spans="1:9" ht="22.5" x14ac:dyDescent="0.2">
      <c r="A111" s="638"/>
      <c r="B111" s="639"/>
      <c r="C111" s="639"/>
      <c r="D111" s="640" t="s">
        <v>454</v>
      </c>
      <c r="E111" s="641" t="s">
        <v>455</v>
      </c>
      <c r="F111" s="642" t="s">
        <v>240</v>
      </c>
      <c r="G111" s="642" t="s">
        <v>344</v>
      </c>
      <c r="H111" s="643" t="s">
        <v>453</v>
      </c>
      <c r="I111" s="643"/>
    </row>
    <row r="112" spans="1:9" ht="33.75" x14ac:dyDescent="0.2">
      <c r="A112" s="638"/>
      <c r="B112" s="639"/>
      <c r="C112" s="639"/>
      <c r="D112" s="640" t="s">
        <v>148</v>
      </c>
      <c r="E112" s="641" t="s">
        <v>456</v>
      </c>
      <c r="F112" s="642" t="s">
        <v>344</v>
      </c>
      <c r="G112" s="642" t="s">
        <v>457</v>
      </c>
      <c r="H112" s="643" t="s">
        <v>239</v>
      </c>
      <c r="I112" s="643"/>
    </row>
    <row r="113" spans="1:9" ht="15" x14ac:dyDescent="0.2">
      <c r="A113" s="632"/>
      <c r="B113" s="633" t="s">
        <v>151</v>
      </c>
      <c r="C113" s="633"/>
      <c r="D113" s="634"/>
      <c r="E113" s="635" t="s">
        <v>83</v>
      </c>
      <c r="F113" s="636" t="s">
        <v>458</v>
      </c>
      <c r="G113" s="636" t="s">
        <v>239</v>
      </c>
      <c r="H113" s="637" t="s">
        <v>458</v>
      </c>
      <c r="I113" s="637"/>
    </row>
    <row r="114" spans="1:9" ht="33.75" x14ac:dyDescent="0.2">
      <c r="A114" s="638"/>
      <c r="B114" s="639"/>
      <c r="C114" s="639"/>
      <c r="D114" s="640" t="s">
        <v>459</v>
      </c>
      <c r="E114" s="641" t="s">
        <v>84</v>
      </c>
      <c r="F114" s="642" t="s">
        <v>460</v>
      </c>
      <c r="G114" s="642" t="s">
        <v>239</v>
      </c>
      <c r="H114" s="643" t="s">
        <v>460</v>
      </c>
      <c r="I114" s="643"/>
    </row>
    <row r="115" spans="1:9" x14ac:dyDescent="0.2">
      <c r="A115" s="638"/>
      <c r="B115" s="639"/>
      <c r="C115" s="639"/>
      <c r="D115" s="640" t="s">
        <v>372</v>
      </c>
      <c r="E115" s="641" t="s">
        <v>373</v>
      </c>
      <c r="F115" s="642" t="s">
        <v>461</v>
      </c>
      <c r="G115" s="642" t="s">
        <v>239</v>
      </c>
      <c r="H115" s="643" t="s">
        <v>461</v>
      </c>
      <c r="I115" s="643"/>
    </row>
    <row r="116" spans="1:9" x14ac:dyDescent="0.2">
      <c r="A116" s="638"/>
      <c r="B116" s="639"/>
      <c r="C116" s="639"/>
      <c r="D116" s="640" t="s">
        <v>255</v>
      </c>
      <c r="E116" s="641" t="s">
        <v>14</v>
      </c>
      <c r="F116" s="642" t="s">
        <v>462</v>
      </c>
      <c r="G116" s="642" t="s">
        <v>463</v>
      </c>
      <c r="H116" s="643" t="s">
        <v>464</v>
      </c>
      <c r="I116" s="643"/>
    </row>
    <row r="117" spans="1:9" x14ac:dyDescent="0.2">
      <c r="A117" s="638"/>
      <c r="B117" s="639"/>
      <c r="C117" s="639"/>
      <c r="D117" s="640" t="s">
        <v>360</v>
      </c>
      <c r="E117" s="641" t="s">
        <v>15</v>
      </c>
      <c r="F117" s="642" t="s">
        <v>465</v>
      </c>
      <c r="G117" s="642" t="s">
        <v>466</v>
      </c>
      <c r="H117" s="643" t="s">
        <v>467</v>
      </c>
      <c r="I117" s="643"/>
    </row>
    <row r="118" spans="1:9" x14ac:dyDescent="0.2">
      <c r="A118" s="638"/>
      <c r="B118" s="639"/>
      <c r="C118" s="639"/>
      <c r="D118" s="640" t="s">
        <v>257</v>
      </c>
      <c r="E118" s="641" t="s">
        <v>208</v>
      </c>
      <c r="F118" s="642" t="s">
        <v>468</v>
      </c>
      <c r="G118" s="642" t="s">
        <v>239</v>
      </c>
      <c r="H118" s="643" t="s">
        <v>468</v>
      </c>
      <c r="I118" s="643"/>
    </row>
    <row r="119" spans="1:9" x14ac:dyDescent="0.2">
      <c r="A119" s="638"/>
      <c r="B119" s="639"/>
      <c r="C119" s="639"/>
      <c r="D119" s="640" t="s">
        <v>259</v>
      </c>
      <c r="E119" s="641" t="s">
        <v>16</v>
      </c>
      <c r="F119" s="642" t="s">
        <v>469</v>
      </c>
      <c r="G119" s="642" t="s">
        <v>239</v>
      </c>
      <c r="H119" s="643" t="s">
        <v>469</v>
      </c>
      <c r="I119" s="643"/>
    </row>
    <row r="120" spans="1:9" x14ac:dyDescent="0.2">
      <c r="A120" s="638"/>
      <c r="B120" s="639"/>
      <c r="C120" s="639"/>
      <c r="D120" s="640" t="s">
        <v>261</v>
      </c>
      <c r="E120" s="641" t="s">
        <v>45</v>
      </c>
      <c r="F120" s="642" t="s">
        <v>470</v>
      </c>
      <c r="G120" s="642" t="s">
        <v>239</v>
      </c>
      <c r="H120" s="643" t="s">
        <v>470</v>
      </c>
      <c r="I120" s="643"/>
    </row>
    <row r="121" spans="1:9" x14ac:dyDescent="0.2">
      <c r="A121" s="638"/>
      <c r="B121" s="639"/>
      <c r="C121" s="639"/>
      <c r="D121" s="640" t="s">
        <v>409</v>
      </c>
      <c r="E121" s="641" t="s">
        <v>410</v>
      </c>
      <c r="F121" s="642" t="s">
        <v>240</v>
      </c>
      <c r="G121" s="642" t="s">
        <v>239</v>
      </c>
      <c r="H121" s="643" t="s">
        <v>240</v>
      </c>
      <c r="I121" s="643"/>
    </row>
    <row r="122" spans="1:9" x14ac:dyDescent="0.2">
      <c r="A122" s="638"/>
      <c r="B122" s="639"/>
      <c r="C122" s="639"/>
      <c r="D122" s="640" t="s">
        <v>250</v>
      </c>
      <c r="E122" s="641" t="s">
        <v>17</v>
      </c>
      <c r="F122" s="642" t="s">
        <v>471</v>
      </c>
      <c r="G122" s="642" t="s">
        <v>472</v>
      </c>
      <c r="H122" s="643" t="s">
        <v>473</v>
      </c>
      <c r="I122" s="643"/>
    </row>
    <row r="123" spans="1:9" ht="33.75" x14ac:dyDescent="0.2">
      <c r="A123" s="638"/>
      <c r="B123" s="639"/>
      <c r="C123" s="639"/>
      <c r="D123" s="640" t="s">
        <v>418</v>
      </c>
      <c r="E123" s="641" t="s">
        <v>419</v>
      </c>
      <c r="F123" s="642" t="s">
        <v>273</v>
      </c>
      <c r="G123" s="642" t="s">
        <v>239</v>
      </c>
      <c r="H123" s="643" t="s">
        <v>273</v>
      </c>
      <c r="I123" s="643"/>
    </row>
    <row r="124" spans="1:9" x14ac:dyDescent="0.2">
      <c r="A124" s="638"/>
      <c r="B124" s="639"/>
      <c r="C124" s="639"/>
      <c r="D124" s="640" t="s">
        <v>367</v>
      </c>
      <c r="E124" s="641" t="s">
        <v>18</v>
      </c>
      <c r="F124" s="642" t="s">
        <v>239</v>
      </c>
      <c r="G124" s="642" t="s">
        <v>239</v>
      </c>
      <c r="H124" s="643" t="s">
        <v>239</v>
      </c>
      <c r="I124" s="643"/>
    </row>
    <row r="125" spans="1:9" x14ac:dyDescent="0.2">
      <c r="A125" s="638"/>
      <c r="B125" s="639"/>
      <c r="C125" s="639"/>
      <c r="D125" s="640" t="s">
        <v>285</v>
      </c>
      <c r="E125" s="641" t="s">
        <v>286</v>
      </c>
      <c r="F125" s="642" t="s">
        <v>474</v>
      </c>
      <c r="G125" s="642" t="s">
        <v>239</v>
      </c>
      <c r="H125" s="643" t="s">
        <v>474</v>
      </c>
      <c r="I125" s="643"/>
    </row>
    <row r="126" spans="1:9" ht="45" x14ac:dyDescent="0.2">
      <c r="A126" s="638"/>
      <c r="B126" s="639"/>
      <c r="C126" s="639"/>
      <c r="D126" s="640" t="s">
        <v>152</v>
      </c>
      <c r="E126" s="641" t="s">
        <v>475</v>
      </c>
      <c r="F126" s="642" t="s">
        <v>476</v>
      </c>
      <c r="G126" s="642" t="s">
        <v>239</v>
      </c>
      <c r="H126" s="643" t="s">
        <v>476</v>
      </c>
      <c r="I126" s="643"/>
    </row>
    <row r="127" spans="1:9" ht="15" x14ac:dyDescent="0.2">
      <c r="A127" s="632"/>
      <c r="B127" s="633" t="s">
        <v>477</v>
      </c>
      <c r="C127" s="633"/>
      <c r="D127" s="634"/>
      <c r="E127" s="635" t="s">
        <v>478</v>
      </c>
      <c r="F127" s="636" t="s">
        <v>479</v>
      </c>
      <c r="G127" s="636" t="s">
        <v>239</v>
      </c>
      <c r="H127" s="637" t="s">
        <v>479</v>
      </c>
      <c r="I127" s="637"/>
    </row>
    <row r="128" spans="1:9" x14ac:dyDescent="0.2">
      <c r="A128" s="638"/>
      <c r="B128" s="639"/>
      <c r="C128" s="639"/>
      <c r="D128" s="640" t="s">
        <v>259</v>
      </c>
      <c r="E128" s="641" t="s">
        <v>16</v>
      </c>
      <c r="F128" s="642" t="s">
        <v>314</v>
      </c>
      <c r="G128" s="642" t="s">
        <v>239</v>
      </c>
      <c r="H128" s="643" t="s">
        <v>314</v>
      </c>
      <c r="I128" s="643"/>
    </row>
    <row r="129" spans="1:9" x14ac:dyDescent="0.2">
      <c r="A129" s="638"/>
      <c r="B129" s="639"/>
      <c r="C129" s="639"/>
      <c r="D129" s="640" t="s">
        <v>261</v>
      </c>
      <c r="E129" s="641" t="s">
        <v>45</v>
      </c>
      <c r="F129" s="642" t="s">
        <v>273</v>
      </c>
      <c r="G129" s="642" t="s">
        <v>239</v>
      </c>
      <c r="H129" s="643" t="s">
        <v>273</v>
      </c>
      <c r="I129" s="643"/>
    </row>
    <row r="130" spans="1:9" x14ac:dyDescent="0.2">
      <c r="A130" s="638"/>
      <c r="B130" s="639"/>
      <c r="C130" s="639"/>
      <c r="D130" s="640" t="s">
        <v>250</v>
      </c>
      <c r="E130" s="641" t="s">
        <v>17</v>
      </c>
      <c r="F130" s="642" t="s">
        <v>480</v>
      </c>
      <c r="G130" s="642" t="s">
        <v>239</v>
      </c>
      <c r="H130" s="643" t="s">
        <v>480</v>
      </c>
      <c r="I130" s="643"/>
    </row>
    <row r="131" spans="1:9" ht="15" x14ac:dyDescent="0.2">
      <c r="A131" s="632"/>
      <c r="B131" s="633" t="s">
        <v>481</v>
      </c>
      <c r="C131" s="633"/>
      <c r="D131" s="634"/>
      <c r="E131" s="635" t="s">
        <v>482</v>
      </c>
      <c r="F131" s="636" t="s">
        <v>483</v>
      </c>
      <c r="G131" s="636" t="s">
        <v>239</v>
      </c>
      <c r="H131" s="637" t="s">
        <v>483</v>
      </c>
      <c r="I131" s="637"/>
    </row>
    <row r="132" spans="1:9" ht="22.5" x14ac:dyDescent="0.2">
      <c r="A132" s="638"/>
      <c r="B132" s="639"/>
      <c r="C132" s="639"/>
      <c r="D132" s="640" t="s">
        <v>380</v>
      </c>
      <c r="E132" s="641" t="s">
        <v>381</v>
      </c>
      <c r="F132" s="642" t="s">
        <v>484</v>
      </c>
      <c r="G132" s="642" t="s">
        <v>239</v>
      </c>
      <c r="H132" s="643" t="s">
        <v>484</v>
      </c>
      <c r="I132" s="643"/>
    </row>
    <row r="133" spans="1:9" x14ac:dyDescent="0.2">
      <c r="A133" s="638"/>
      <c r="B133" s="639"/>
      <c r="C133" s="639"/>
      <c r="D133" s="640" t="s">
        <v>259</v>
      </c>
      <c r="E133" s="641" t="s">
        <v>16</v>
      </c>
      <c r="F133" s="642" t="s">
        <v>485</v>
      </c>
      <c r="G133" s="642" t="s">
        <v>239</v>
      </c>
      <c r="H133" s="643" t="s">
        <v>485</v>
      </c>
      <c r="I133" s="643"/>
    </row>
    <row r="134" spans="1:9" x14ac:dyDescent="0.2">
      <c r="A134" s="638"/>
      <c r="B134" s="639"/>
      <c r="C134" s="639"/>
      <c r="D134" s="640" t="s">
        <v>250</v>
      </c>
      <c r="E134" s="641" t="s">
        <v>17</v>
      </c>
      <c r="F134" s="642" t="s">
        <v>290</v>
      </c>
      <c r="G134" s="642" t="s">
        <v>239</v>
      </c>
      <c r="H134" s="643" t="s">
        <v>290</v>
      </c>
      <c r="I134" s="643"/>
    </row>
    <row r="135" spans="1:9" x14ac:dyDescent="0.2">
      <c r="A135" s="638"/>
      <c r="B135" s="639"/>
      <c r="C135" s="639"/>
      <c r="D135" s="640" t="s">
        <v>285</v>
      </c>
      <c r="E135" s="641" t="s">
        <v>286</v>
      </c>
      <c r="F135" s="642" t="s">
        <v>486</v>
      </c>
      <c r="G135" s="642" t="s">
        <v>239</v>
      </c>
      <c r="H135" s="643" t="s">
        <v>486</v>
      </c>
      <c r="I135" s="643"/>
    </row>
    <row r="136" spans="1:9" x14ac:dyDescent="0.2">
      <c r="A136" s="627" t="s">
        <v>487</v>
      </c>
      <c r="B136" s="628"/>
      <c r="C136" s="628"/>
      <c r="D136" s="627"/>
      <c r="E136" s="629" t="s">
        <v>488</v>
      </c>
      <c r="F136" s="630" t="s">
        <v>489</v>
      </c>
      <c r="G136" s="630" t="s">
        <v>239</v>
      </c>
      <c r="H136" s="631" t="s">
        <v>489</v>
      </c>
      <c r="I136" s="631"/>
    </row>
    <row r="137" spans="1:9" ht="22.5" x14ac:dyDescent="0.2">
      <c r="A137" s="632"/>
      <c r="B137" s="633" t="s">
        <v>490</v>
      </c>
      <c r="C137" s="633"/>
      <c r="D137" s="634"/>
      <c r="E137" s="635" t="s">
        <v>491</v>
      </c>
      <c r="F137" s="636" t="s">
        <v>489</v>
      </c>
      <c r="G137" s="636" t="s">
        <v>239</v>
      </c>
      <c r="H137" s="637" t="s">
        <v>489</v>
      </c>
      <c r="I137" s="637"/>
    </row>
    <row r="138" spans="1:9" ht="45" x14ac:dyDescent="0.2">
      <c r="A138" s="638"/>
      <c r="B138" s="639"/>
      <c r="C138" s="639"/>
      <c r="D138" s="640" t="s">
        <v>492</v>
      </c>
      <c r="E138" s="641" t="s">
        <v>493</v>
      </c>
      <c r="F138" s="642" t="s">
        <v>489</v>
      </c>
      <c r="G138" s="642" t="s">
        <v>239</v>
      </c>
      <c r="H138" s="643" t="s">
        <v>489</v>
      </c>
      <c r="I138" s="643"/>
    </row>
    <row r="139" spans="1:9" x14ac:dyDescent="0.2">
      <c r="A139" s="627" t="s">
        <v>494</v>
      </c>
      <c r="B139" s="628"/>
      <c r="C139" s="628"/>
      <c r="D139" s="627"/>
      <c r="E139" s="629" t="s">
        <v>495</v>
      </c>
      <c r="F139" s="630" t="s">
        <v>496</v>
      </c>
      <c r="G139" s="630" t="s">
        <v>239</v>
      </c>
      <c r="H139" s="631" t="s">
        <v>496</v>
      </c>
      <c r="I139" s="631"/>
    </row>
    <row r="140" spans="1:9" ht="15" x14ac:dyDescent="0.2">
      <c r="A140" s="632"/>
      <c r="B140" s="633" t="s">
        <v>497</v>
      </c>
      <c r="C140" s="633"/>
      <c r="D140" s="634"/>
      <c r="E140" s="635" t="s">
        <v>498</v>
      </c>
      <c r="F140" s="636" t="s">
        <v>496</v>
      </c>
      <c r="G140" s="636" t="s">
        <v>239</v>
      </c>
      <c r="H140" s="637" t="s">
        <v>496</v>
      </c>
      <c r="I140" s="637"/>
    </row>
    <row r="141" spans="1:9" x14ac:dyDescent="0.2">
      <c r="A141" s="638"/>
      <c r="B141" s="639"/>
      <c r="C141" s="639"/>
      <c r="D141" s="640" t="s">
        <v>499</v>
      </c>
      <c r="E141" s="641" t="s">
        <v>500</v>
      </c>
      <c r="F141" s="642" t="s">
        <v>496</v>
      </c>
      <c r="G141" s="642" t="s">
        <v>239</v>
      </c>
      <c r="H141" s="643" t="s">
        <v>496</v>
      </c>
      <c r="I141" s="643"/>
    </row>
    <row r="142" spans="1:9" x14ac:dyDescent="0.2">
      <c r="A142" s="627" t="s">
        <v>157</v>
      </c>
      <c r="B142" s="628"/>
      <c r="C142" s="628"/>
      <c r="D142" s="627"/>
      <c r="E142" s="629" t="s">
        <v>37</v>
      </c>
      <c r="F142" s="630" t="s">
        <v>501</v>
      </c>
      <c r="G142" s="630" t="s">
        <v>502</v>
      </c>
      <c r="H142" s="631" t="s">
        <v>503</v>
      </c>
      <c r="I142" s="631"/>
    </row>
    <row r="143" spans="1:9" ht="15" x14ac:dyDescent="0.2">
      <c r="A143" s="632"/>
      <c r="B143" s="633" t="s">
        <v>504</v>
      </c>
      <c r="C143" s="633"/>
      <c r="D143" s="634"/>
      <c r="E143" s="635" t="s">
        <v>505</v>
      </c>
      <c r="F143" s="636" t="s">
        <v>506</v>
      </c>
      <c r="G143" s="636" t="s">
        <v>507</v>
      </c>
      <c r="H143" s="637" t="s">
        <v>508</v>
      </c>
      <c r="I143" s="637"/>
    </row>
    <row r="144" spans="1:9" ht="22.5" x14ac:dyDescent="0.2">
      <c r="A144" s="638"/>
      <c r="B144" s="639"/>
      <c r="C144" s="639"/>
      <c r="D144" s="640" t="s">
        <v>380</v>
      </c>
      <c r="E144" s="641" t="s">
        <v>381</v>
      </c>
      <c r="F144" s="642" t="s">
        <v>509</v>
      </c>
      <c r="G144" s="642" t="s">
        <v>510</v>
      </c>
      <c r="H144" s="643" t="s">
        <v>511</v>
      </c>
      <c r="I144" s="643"/>
    </row>
    <row r="145" spans="1:9" x14ac:dyDescent="0.2">
      <c r="A145" s="638"/>
      <c r="B145" s="639"/>
      <c r="C145" s="639"/>
      <c r="D145" s="640" t="s">
        <v>512</v>
      </c>
      <c r="E145" s="641" t="s">
        <v>513</v>
      </c>
      <c r="F145" s="642" t="s">
        <v>295</v>
      </c>
      <c r="G145" s="642" t="s">
        <v>239</v>
      </c>
      <c r="H145" s="643" t="s">
        <v>295</v>
      </c>
      <c r="I145" s="643"/>
    </row>
    <row r="146" spans="1:9" x14ac:dyDescent="0.2">
      <c r="A146" s="638"/>
      <c r="B146" s="639"/>
      <c r="C146" s="639"/>
      <c r="D146" s="640" t="s">
        <v>350</v>
      </c>
      <c r="E146" s="641" t="s">
        <v>12</v>
      </c>
      <c r="F146" s="642" t="s">
        <v>514</v>
      </c>
      <c r="G146" s="642" t="s">
        <v>515</v>
      </c>
      <c r="H146" s="643" t="s">
        <v>516</v>
      </c>
      <c r="I146" s="643"/>
    </row>
    <row r="147" spans="1:9" x14ac:dyDescent="0.2">
      <c r="A147" s="638"/>
      <c r="B147" s="639"/>
      <c r="C147" s="639"/>
      <c r="D147" s="640" t="s">
        <v>352</v>
      </c>
      <c r="E147" s="641" t="s">
        <v>353</v>
      </c>
      <c r="F147" s="642" t="s">
        <v>517</v>
      </c>
      <c r="G147" s="642" t="s">
        <v>518</v>
      </c>
      <c r="H147" s="643" t="s">
        <v>519</v>
      </c>
      <c r="I147" s="643"/>
    </row>
    <row r="148" spans="1:9" x14ac:dyDescent="0.2">
      <c r="A148" s="638"/>
      <c r="B148" s="639"/>
      <c r="C148" s="639"/>
      <c r="D148" s="640" t="s">
        <v>255</v>
      </c>
      <c r="E148" s="641" t="s">
        <v>14</v>
      </c>
      <c r="F148" s="642" t="s">
        <v>520</v>
      </c>
      <c r="G148" s="642" t="s">
        <v>521</v>
      </c>
      <c r="H148" s="643" t="s">
        <v>522</v>
      </c>
      <c r="I148" s="643"/>
    </row>
    <row r="149" spans="1:9" x14ac:dyDescent="0.2">
      <c r="A149" s="638"/>
      <c r="B149" s="639"/>
      <c r="C149" s="639"/>
      <c r="D149" s="640" t="s">
        <v>360</v>
      </c>
      <c r="E149" s="641" t="s">
        <v>15</v>
      </c>
      <c r="F149" s="642" t="s">
        <v>523</v>
      </c>
      <c r="G149" s="642" t="s">
        <v>524</v>
      </c>
      <c r="H149" s="643" t="s">
        <v>525</v>
      </c>
      <c r="I149" s="643"/>
    </row>
    <row r="150" spans="1:9" x14ac:dyDescent="0.2">
      <c r="A150" s="638"/>
      <c r="B150" s="639"/>
      <c r="C150" s="639"/>
      <c r="D150" s="640" t="s">
        <v>257</v>
      </c>
      <c r="E150" s="641" t="s">
        <v>208</v>
      </c>
      <c r="F150" s="642" t="s">
        <v>526</v>
      </c>
      <c r="G150" s="642" t="s">
        <v>239</v>
      </c>
      <c r="H150" s="643" t="s">
        <v>526</v>
      </c>
      <c r="I150" s="643"/>
    </row>
    <row r="151" spans="1:9" x14ac:dyDescent="0.2">
      <c r="A151" s="638"/>
      <c r="B151" s="639"/>
      <c r="C151" s="639"/>
      <c r="D151" s="640" t="s">
        <v>259</v>
      </c>
      <c r="E151" s="641" t="s">
        <v>16</v>
      </c>
      <c r="F151" s="642" t="s">
        <v>527</v>
      </c>
      <c r="G151" s="642" t="s">
        <v>344</v>
      </c>
      <c r="H151" s="643" t="s">
        <v>528</v>
      </c>
      <c r="I151" s="643"/>
    </row>
    <row r="152" spans="1:9" ht="22.5" x14ac:dyDescent="0.2">
      <c r="A152" s="638"/>
      <c r="B152" s="639"/>
      <c r="C152" s="639"/>
      <c r="D152" s="640" t="s">
        <v>402</v>
      </c>
      <c r="E152" s="641" t="s">
        <v>403</v>
      </c>
      <c r="F152" s="642" t="s">
        <v>529</v>
      </c>
      <c r="G152" s="642" t="s">
        <v>239</v>
      </c>
      <c r="H152" s="643" t="s">
        <v>529</v>
      </c>
      <c r="I152" s="643"/>
    </row>
    <row r="153" spans="1:9" ht="22.5" x14ac:dyDescent="0.2">
      <c r="A153" s="638"/>
      <c r="B153" s="639"/>
      <c r="C153" s="639"/>
      <c r="D153" s="640" t="s">
        <v>405</v>
      </c>
      <c r="E153" s="641" t="s">
        <v>406</v>
      </c>
      <c r="F153" s="642" t="s">
        <v>530</v>
      </c>
      <c r="G153" s="642" t="s">
        <v>239</v>
      </c>
      <c r="H153" s="643" t="s">
        <v>530</v>
      </c>
      <c r="I153" s="643"/>
    </row>
    <row r="154" spans="1:9" x14ac:dyDescent="0.2">
      <c r="A154" s="638"/>
      <c r="B154" s="639"/>
      <c r="C154" s="639"/>
      <c r="D154" s="640" t="s">
        <v>261</v>
      </c>
      <c r="E154" s="641" t="s">
        <v>45</v>
      </c>
      <c r="F154" s="642" t="s">
        <v>531</v>
      </c>
      <c r="G154" s="642" t="s">
        <v>239</v>
      </c>
      <c r="H154" s="643" t="s">
        <v>531</v>
      </c>
      <c r="I154" s="643"/>
    </row>
    <row r="155" spans="1:9" x14ac:dyDescent="0.2">
      <c r="A155" s="638"/>
      <c r="B155" s="639"/>
      <c r="C155" s="639"/>
      <c r="D155" s="640" t="s">
        <v>281</v>
      </c>
      <c r="E155" s="641" t="s">
        <v>23</v>
      </c>
      <c r="F155" s="642" t="s">
        <v>532</v>
      </c>
      <c r="G155" s="642" t="s">
        <v>239</v>
      </c>
      <c r="H155" s="643" t="s">
        <v>532</v>
      </c>
      <c r="I155" s="643"/>
    </row>
    <row r="156" spans="1:9" x14ac:dyDescent="0.2">
      <c r="A156" s="638"/>
      <c r="B156" s="639"/>
      <c r="C156" s="639"/>
      <c r="D156" s="640" t="s">
        <v>409</v>
      </c>
      <c r="E156" s="641" t="s">
        <v>410</v>
      </c>
      <c r="F156" s="642" t="s">
        <v>533</v>
      </c>
      <c r="G156" s="642" t="s">
        <v>239</v>
      </c>
      <c r="H156" s="643" t="s">
        <v>533</v>
      </c>
      <c r="I156" s="643"/>
    </row>
    <row r="157" spans="1:9" x14ac:dyDescent="0.2">
      <c r="A157" s="638"/>
      <c r="B157" s="639"/>
      <c r="C157" s="639"/>
      <c r="D157" s="640" t="s">
        <v>250</v>
      </c>
      <c r="E157" s="641" t="s">
        <v>17</v>
      </c>
      <c r="F157" s="642" t="s">
        <v>534</v>
      </c>
      <c r="G157" s="642" t="s">
        <v>239</v>
      </c>
      <c r="H157" s="643" t="s">
        <v>534</v>
      </c>
      <c r="I157" s="643"/>
    </row>
    <row r="158" spans="1:9" x14ac:dyDescent="0.2">
      <c r="A158" s="638"/>
      <c r="B158" s="639"/>
      <c r="C158" s="639"/>
      <c r="D158" s="640" t="s">
        <v>413</v>
      </c>
      <c r="E158" s="641" t="s">
        <v>414</v>
      </c>
      <c r="F158" s="642" t="s">
        <v>535</v>
      </c>
      <c r="G158" s="642" t="s">
        <v>239</v>
      </c>
      <c r="H158" s="643" t="s">
        <v>535</v>
      </c>
      <c r="I158" s="643"/>
    </row>
    <row r="159" spans="1:9" ht="33.75" x14ac:dyDescent="0.2">
      <c r="A159" s="638"/>
      <c r="B159" s="639"/>
      <c r="C159" s="639"/>
      <c r="D159" s="640" t="s">
        <v>415</v>
      </c>
      <c r="E159" s="641" t="s">
        <v>416</v>
      </c>
      <c r="F159" s="642" t="s">
        <v>273</v>
      </c>
      <c r="G159" s="642" t="s">
        <v>239</v>
      </c>
      <c r="H159" s="643" t="s">
        <v>273</v>
      </c>
      <c r="I159" s="643"/>
    </row>
    <row r="160" spans="1:9" ht="33.75" x14ac:dyDescent="0.2">
      <c r="A160" s="638"/>
      <c r="B160" s="639"/>
      <c r="C160" s="639"/>
      <c r="D160" s="640" t="s">
        <v>418</v>
      </c>
      <c r="E160" s="641" t="s">
        <v>419</v>
      </c>
      <c r="F160" s="642" t="s">
        <v>536</v>
      </c>
      <c r="G160" s="642" t="s">
        <v>239</v>
      </c>
      <c r="H160" s="643" t="s">
        <v>536</v>
      </c>
      <c r="I160" s="643"/>
    </row>
    <row r="161" spans="1:9" x14ac:dyDescent="0.2">
      <c r="A161" s="638"/>
      <c r="B161" s="639"/>
      <c r="C161" s="639"/>
      <c r="D161" s="640" t="s">
        <v>367</v>
      </c>
      <c r="E161" s="641" t="s">
        <v>18</v>
      </c>
      <c r="F161" s="642" t="s">
        <v>333</v>
      </c>
      <c r="G161" s="642" t="s">
        <v>239</v>
      </c>
      <c r="H161" s="643" t="s">
        <v>333</v>
      </c>
      <c r="I161" s="643"/>
    </row>
    <row r="162" spans="1:9" x14ac:dyDescent="0.2">
      <c r="A162" s="638"/>
      <c r="B162" s="639"/>
      <c r="C162" s="639"/>
      <c r="D162" s="640" t="s">
        <v>285</v>
      </c>
      <c r="E162" s="641" t="s">
        <v>286</v>
      </c>
      <c r="F162" s="642" t="s">
        <v>537</v>
      </c>
      <c r="G162" s="642" t="s">
        <v>239</v>
      </c>
      <c r="H162" s="643" t="s">
        <v>537</v>
      </c>
      <c r="I162" s="643"/>
    </row>
    <row r="163" spans="1:9" ht="22.5" x14ac:dyDescent="0.2">
      <c r="A163" s="638"/>
      <c r="B163" s="639"/>
      <c r="C163" s="639"/>
      <c r="D163" s="640" t="s">
        <v>431</v>
      </c>
      <c r="E163" s="641" t="s">
        <v>26</v>
      </c>
      <c r="F163" s="642" t="s">
        <v>538</v>
      </c>
      <c r="G163" s="642" t="s">
        <v>239</v>
      </c>
      <c r="H163" s="643" t="s">
        <v>538</v>
      </c>
      <c r="I163" s="643"/>
    </row>
    <row r="164" spans="1:9" x14ac:dyDescent="0.2">
      <c r="A164" s="638"/>
      <c r="B164" s="639"/>
      <c r="C164" s="639"/>
      <c r="D164" s="640" t="s">
        <v>315</v>
      </c>
      <c r="E164" s="641" t="s">
        <v>316</v>
      </c>
      <c r="F164" s="642" t="s">
        <v>539</v>
      </c>
      <c r="G164" s="642" t="s">
        <v>239</v>
      </c>
      <c r="H164" s="643" t="s">
        <v>539</v>
      </c>
      <c r="I164" s="643"/>
    </row>
    <row r="165" spans="1:9" ht="22.5" x14ac:dyDescent="0.2">
      <c r="A165" s="638"/>
      <c r="B165" s="639"/>
      <c r="C165" s="639"/>
      <c r="D165" s="640" t="s">
        <v>143</v>
      </c>
      <c r="E165" s="641" t="s">
        <v>332</v>
      </c>
      <c r="F165" s="642" t="s">
        <v>239</v>
      </c>
      <c r="G165" s="642" t="s">
        <v>239</v>
      </c>
      <c r="H165" s="643" t="s">
        <v>239</v>
      </c>
      <c r="I165" s="643"/>
    </row>
    <row r="166" spans="1:9" ht="22.5" x14ac:dyDescent="0.2">
      <c r="A166" s="632"/>
      <c r="B166" s="633" t="s">
        <v>540</v>
      </c>
      <c r="C166" s="633"/>
      <c r="D166" s="634"/>
      <c r="E166" s="635" t="s">
        <v>65</v>
      </c>
      <c r="F166" s="636" t="s">
        <v>541</v>
      </c>
      <c r="G166" s="636" t="s">
        <v>542</v>
      </c>
      <c r="H166" s="637" t="s">
        <v>543</v>
      </c>
      <c r="I166" s="637"/>
    </row>
    <row r="167" spans="1:9" ht="45" x14ac:dyDescent="0.2">
      <c r="A167" s="638"/>
      <c r="B167" s="639"/>
      <c r="C167" s="639"/>
      <c r="D167" s="640" t="s">
        <v>269</v>
      </c>
      <c r="E167" s="641" t="s">
        <v>270</v>
      </c>
      <c r="F167" s="642" t="s">
        <v>323</v>
      </c>
      <c r="G167" s="642" t="s">
        <v>239</v>
      </c>
      <c r="H167" s="643" t="s">
        <v>323</v>
      </c>
      <c r="I167" s="643"/>
    </row>
    <row r="168" spans="1:9" ht="22.5" x14ac:dyDescent="0.2">
      <c r="A168" s="638"/>
      <c r="B168" s="639"/>
      <c r="C168" s="639"/>
      <c r="D168" s="640" t="s">
        <v>380</v>
      </c>
      <c r="E168" s="641" t="s">
        <v>381</v>
      </c>
      <c r="F168" s="642" t="s">
        <v>544</v>
      </c>
      <c r="G168" s="642" t="s">
        <v>239</v>
      </c>
      <c r="H168" s="643" t="s">
        <v>544</v>
      </c>
      <c r="I168" s="643"/>
    </row>
    <row r="169" spans="1:9" x14ac:dyDescent="0.2">
      <c r="A169" s="638"/>
      <c r="B169" s="639"/>
      <c r="C169" s="639"/>
      <c r="D169" s="640" t="s">
        <v>350</v>
      </c>
      <c r="E169" s="641" t="s">
        <v>12</v>
      </c>
      <c r="F169" s="642" t="s">
        <v>545</v>
      </c>
      <c r="G169" s="642" t="s">
        <v>546</v>
      </c>
      <c r="H169" s="643" t="s">
        <v>547</v>
      </c>
      <c r="I169" s="643"/>
    </row>
    <row r="170" spans="1:9" x14ac:dyDescent="0.2">
      <c r="A170" s="638"/>
      <c r="B170" s="639"/>
      <c r="C170" s="639"/>
      <c r="D170" s="640" t="s">
        <v>352</v>
      </c>
      <c r="E170" s="641" t="s">
        <v>353</v>
      </c>
      <c r="F170" s="642" t="s">
        <v>548</v>
      </c>
      <c r="G170" s="642" t="s">
        <v>549</v>
      </c>
      <c r="H170" s="643" t="s">
        <v>550</v>
      </c>
      <c r="I170" s="643"/>
    </row>
    <row r="171" spans="1:9" x14ac:dyDescent="0.2">
      <c r="A171" s="638"/>
      <c r="B171" s="639"/>
      <c r="C171" s="639"/>
      <c r="D171" s="640" t="s">
        <v>255</v>
      </c>
      <c r="E171" s="641" t="s">
        <v>14</v>
      </c>
      <c r="F171" s="642" t="s">
        <v>551</v>
      </c>
      <c r="G171" s="642" t="s">
        <v>552</v>
      </c>
      <c r="H171" s="643" t="s">
        <v>553</v>
      </c>
      <c r="I171" s="643"/>
    </row>
    <row r="172" spans="1:9" x14ac:dyDescent="0.2">
      <c r="A172" s="638"/>
      <c r="B172" s="639"/>
      <c r="C172" s="639"/>
      <c r="D172" s="640" t="s">
        <v>360</v>
      </c>
      <c r="E172" s="641" t="s">
        <v>15</v>
      </c>
      <c r="F172" s="642" t="s">
        <v>554</v>
      </c>
      <c r="G172" s="642" t="s">
        <v>555</v>
      </c>
      <c r="H172" s="643" t="s">
        <v>556</v>
      </c>
      <c r="I172" s="643"/>
    </row>
    <row r="173" spans="1:9" x14ac:dyDescent="0.2">
      <c r="A173" s="638"/>
      <c r="B173" s="639"/>
      <c r="C173" s="639"/>
      <c r="D173" s="640" t="s">
        <v>259</v>
      </c>
      <c r="E173" s="641" t="s">
        <v>16</v>
      </c>
      <c r="F173" s="642" t="s">
        <v>557</v>
      </c>
      <c r="G173" s="642" t="s">
        <v>290</v>
      </c>
      <c r="H173" s="643" t="s">
        <v>558</v>
      </c>
      <c r="I173" s="643"/>
    </row>
    <row r="174" spans="1:9" ht="22.5" x14ac:dyDescent="0.2">
      <c r="A174" s="638"/>
      <c r="B174" s="639"/>
      <c r="C174" s="639"/>
      <c r="D174" s="640" t="s">
        <v>405</v>
      </c>
      <c r="E174" s="641" t="s">
        <v>406</v>
      </c>
      <c r="F174" s="642" t="s">
        <v>559</v>
      </c>
      <c r="G174" s="642" t="s">
        <v>239</v>
      </c>
      <c r="H174" s="643" t="s">
        <v>559</v>
      </c>
      <c r="I174" s="643"/>
    </row>
    <row r="175" spans="1:9" x14ac:dyDescent="0.2">
      <c r="A175" s="638"/>
      <c r="B175" s="639"/>
      <c r="C175" s="639"/>
      <c r="D175" s="640" t="s">
        <v>261</v>
      </c>
      <c r="E175" s="641" t="s">
        <v>45</v>
      </c>
      <c r="F175" s="642" t="s">
        <v>560</v>
      </c>
      <c r="G175" s="642" t="s">
        <v>239</v>
      </c>
      <c r="H175" s="643" t="s">
        <v>560</v>
      </c>
      <c r="I175" s="643"/>
    </row>
    <row r="176" spans="1:9" x14ac:dyDescent="0.2">
      <c r="A176" s="638"/>
      <c r="B176" s="639"/>
      <c r="C176" s="639"/>
      <c r="D176" s="640" t="s">
        <v>281</v>
      </c>
      <c r="E176" s="641" t="s">
        <v>23</v>
      </c>
      <c r="F176" s="642" t="s">
        <v>480</v>
      </c>
      <c r="G176" s="642" t="s">
        <v>239</v>
      </c>
      <c r="H176" s="643" t="s">
        <v>480</v>
      </c>
      <c r="I176" s="643"/>
    </row>
    <row r="177" spans="1:9" x14ac:dyDescent="0.2">
      <c r="A177" s="638"/>
      <c r="B177" s="639"/>
      <c r="C177" s="639"/>
      <c r="D177" s="640" t="s">
        <v>409</v>
      </c>
      <c r="E177" s="641" t="s">
        <v>410</v>
      </c>
      <c r="F177" s="642" t="s">
        <v>480</v>
      </c>
      <c r="G177" s="642" t="s">
        <v>239</v>
      </c>
      <c r="H177" s="643" t="s">
        <v>480</v>
      </c>
      <c r="I177" s="643"/>
    </row>
    <row r="178" spans="1:9" x14ac:dyDescent="0.2">
      <c r="A178" s="638"/>
      <c r="B178" s="639"/>
      <c r="C178" s="639"/>
      <c r="D178" s="640" t="s">
        <v>250</v>
      </c>
      <c r="E178" s="641" t="s">
        <v>17</v>
      </c>
      <c r="F178" s="642" t="s">
        <v>561</v>
      </c>
      <c r="G178" s="642" t="s">
        <v>239</v>
      </c>
      <c r="H178" s="643" t="s">
        <v>561</v>
      </c>
      <c r="I178" s="643"/>
    </row>
    <row r="179" spans="1:9" ht="33.75" x14ac:dyDescent="0.2">
      <c r="A179" s="638"/>
      <c r="B179" s="639"/>
      <c r="C179" s="639"/>
      <c r="D179" s="640" t="s">
        <v>418</v>
      </c>
      <c r="E179" s="641" t="s">
        <v>419</v>
      </c>
      <c r="F179" s="642" t="s">
        <v>562</v>
      </c>
      <c r="G179" s="642" t="s">
        <v>239</v>
      </c>
      <c r="H179" s="643" t="s">
        <v>562</v>
      </c>
      <c r="I179" s="643"/>
    </row>
    <row r="180" spans="1:9" x14ac:dyDescent="0.2">
      <c r="A180" s="638"/>
      <c r="B180" s="639"/>
      <c r="C180" s="639"/>
      <c r="D180" s="640" t="s">
        <v>285</v>
      </c>
      <c r="E180" s="641" t="s">
        <v>286</v>
      </c>
      <c r="F180" s="642" t="s">
        <v>563</v>
      </c>
      <c r="G180" s="642" t="s">
        <v>239</v>
      </c>
      <c r="H180" s="643" t="s">
        <v>563</v>
      </c>
      <c r="I180" s="643"/>
    </row>
    <row r="181" spans="1:9" ht="22.5" x14ac:dyDescent="0.2">
      <c r="A181" s="638"/>
      <c r="B181" s="639"/>
      <c r="C181" s="639"/>
      <c r="D181" s="640" t="s">
        <v>431</v>
      </c>
      <c r="E181" s="641" t="s">
        <v>26</v>
      </c>
      <c r="F181" s="642" t="s">
        <v>564</v>
      </c>
      <c r="G181" s="642" t="s">
        <v>239</v>
      </c>
      <c r="H181" s="643" t="s">
        <v>564</v>
      </c>
      <c r="I181" s="643"/>
    </row>
    <row r="182" spans="1:9" ht="15" x14ac:dyDescent="0.2">
      <c r="A182" s="632"/>
      <c r="B182" s="633" t="s">
        <v>565</v>
      </c>
      <c r="C182" s="633"/>
      <c r="D182" s="634"/>
      <c r="E182" s="635" t="s">
        <v>566</v>
      </c>
      <c r="F182" s="636" t="s">
        <v>567</v>
      </c>
      <c r="G182" s="636" t="s">
        <v>568</v>
      </c>
      <c r="H182" s="637" t="s">
        <v>569</v>
      </c>
      <c r="I182" s="637"/>
    </row>
    <row r="183" spans="1:9" ht="45" x14ac:dyDescent="0.2">
      <c r="A183" s="638"/>
      <c r="B183" s="639"/>
      <c r="C183" s="639"/>
      <c r="D183" s="640" t="s">
        <v>269</v>
      </c>
      <c r="E183" s="641" t="s">
        <v>270</v>
      </c>
      <c r="F183" s="642" t="s">
        <v>570</v>
      </c>
      <c r="G183" s="642" t="s">
        <v>239</v>
      </c>
      <c r="H183" s="643" t="s">
        <v>570</v>
      </c>
      <c r="I183" s="643"/>
    </row>
    <row r="184" spans="1:9" ht="22.5" x14ac:dyDescent="0.2">
      <c r="A184" s="638"/>
      <c r="B184" s="639"/>
      <c r="C184" s="639"/>
      <c r="D184" s="640" t="s">
        <v>571</v>
      </c>
      <c r="E184" s="641" t="s">
        <v>80</v>
      </c>
      <c r="F184" s="642" t="s">
        <v>572</v>
      </c>
      <c r="G184" s="642" t="s">
        <v>239</v>
      </c>
      <c r="H184" s="643" t="s">
        <v>572</v>
      </c>
      <c r="I184" s="643"/>
    </row>
    <row r="185" spans="1:9" ht="22.5" x14ac:dyDescent="0.2">
      <c r="A185" s="638"/>
      <c r="B185" s="639"/>
      <c r="C185" s="639"/>
      <c r="D185" s="640" t="s">
        <v>380</v>
      </c>
      <c r="E185" s="641" t="s">
        <v>381</v>
      </c>
      <c r="F185" s="642" t="s">
        <v>573</v>
      </c>
      <c r="G185" s="642" t="s">
        <v>239</v>
      </c>
      <c r="H185" s="643" t="s">
        <v>573</v>
      </c>
      <c r="I185" s="643"/>
    </row>
    <row r="186" spans="1:9" x14ac:dyDescent="0.2">
      <c r="A186" s="638"/>
      <c r="B186" s="639"/>
      <c r="C186" s="639"/>
      <c r="D186" s="640" t="s">
        <v>350</v>
      </c>
      <c r="E186" s="641" t="s">
        <v>12</v>
      </c>
      <c r="F186" s="642" t="s">
        <v>574</v>
      </c>
      <c r="G186" s="642" t="s">
        <v>575</v>
      </c>
      <c r="H186" s="643" t="s">
        <v>576</v>
      </c>
      <c r="I186" s="643"/>
    </row>
    <row r="187" spans="1:9" x14ac:dyDescent="0.2">
      <c r="A187" s="638"/>
      <c r="B187" s="639"/>
      <c r="C187" s="639"/>
      <c r="D187" s="640" t="s">
        <v>352</v>
      </c>
      <c r="E187" s="641" t="s">
        <v>353</v>
      </c>
      <c r="F187" s="642" t="s">
        <v>577</v>
      </c>
      <c r="G187" s="642" t="s">
        <v>578</v>
      </c>
      <c r="H187" s="643" t="s">
        <v>579</v>
      </c>
      <c r="I187" s="643"/>
    </row>
    <row r="188" spans="1:9" x14ac:dyDescent="0.2">
      <c r="A188" s="638"/>
      <c r="B188" s="639"/>
      <c r="C188" s="639"/>
      <c r="D188" s="640" t="s">
        <v>255</v>
      </c>
      <c r="E188" s="641" t="s">
        <v>14</v>
      </c>
      <c r="F188" s="642" t="s">
        <v>580</v>
      </c>
      <c r="G188" s="642" t="s">
        <v>581</v>
      </c>
      <c r="H188" s="643" t="s">
        <v>582</v>
      </c>
      <c r="I188" s="643"/>
    </row>
    <row r="189" spans="1:9" x14ac:dyDescent="0.2">
      <c r="A189" s="638"/>
      <c r="B189" s="639"/>
      <c r="C189" s="639"/>
      <c r="D189" s="640" t="s">
        <v>360</v>
      </c>
      <c r="E189" s="641" t="s">
        <v>15</v>
      </c>
      <c r="F189" s="642" t="s">
        <v>583</v>
      </c>
      <c r="G189" s="642" t="s">
        <v>584</v>
      </c>
      <c r="H189" s="643" t="s">
        <v>585</v>
      </c>
      <c r="I189" s="643"/>
    </row>
    <row r="190" spans="1:9" x14ac:dyDescent="0.2">
      <c r="A190" s="638"/>
      <c r="B190" s="639"/>
      <c r="C190" s="639"/>
      <c r="D190" s="640" t="s">
        <v>257</v>
      </c>
      <c r="E190" s="641" t="s">
        <v>208</v>
      </c>
      <c r="F190" s="642" t="s">
        <v>428</v>
      </c>
      <c r="G190" s="642" t="s">
        <v>239</v>
      </c>
      <c r="H190" s="643" t="s">
        <v>428</v>
      </c>
      <c r="I190" s="643"/>
    </row>
    <row r="191" spans="1:9" x14ac:dyDescent="0.2">
      <c r="A191" s="638"/>
      <c r="B191" s="639"/>
      <c r="C191" s="639"/>
      <c r="D191" s="640" t="s">
        <v>259</v>
      </c>
      <c r="E191" s="641" t="s">
        <v>16</v>
      </c>
      <c r="F191" s="642" t="s">
        <v>586</v>
      </c>
      <c r="G191" s="642" t="s">
        <v>239</v>
      </c>
      <c r="H191" s="643" t="s">
        <v>586</v>
      </c>
      <c r="I191" s="643"/>
    </row>
    <row r="192" spans="1:9" x14ac:dyDescent="0.2">
      <c r="A192" s="638"/>
      <c r="B192" s="639"/>
      <c r="C192" s="639"/>
      <c r="D192" s="640" t="s">
        <v>587</v>
      </c>
      <c r="E192" s="641" t="s">
        <v>588</v>
      </c>
      <c r="F192" s="642" t="s">
        <v>589</v>
      </c>
      <c r="G192" s="642" t="s">
        <v>239</v>
      </c>
      <c r="H192" s="643" t="s">
        <v>589</v>
      </c>
      <c r="I192" s="643"/>
    </row>
    <row r="193" spans="1:9" ht="22.5" x14ac:dyDescent="0.2">
      <c r="A193" s="638"/>
      <c r="B193" s="639"/>
      <c r="C193" s="639"/>
      <c r="D193" s="640" t="s">
        <v>402</v>
      </c>
      <c r="E193" s="641" t="s">
        <v>403</v>
      </c>
      <c r="F193" s="642" t="s">
        <v>320</v>
      </c>
      <c r="G193" s="642" t="s">
        <v>239</v>
      </c>
      <c r="H193" s="643" t="s">
        <v>320</v>
      </c>
      <c r="I193" s="643"/>
    </row>
    <row r="194" spans="1:9" ht="22.5" x14ac:dyDescent="0.2">
      <c r="A194" s="638"/>
      <c r="B194" s="639"/>
      <c r="C194" s="639"/>
      <c r="D194" s="640" t="s">
        <v>405</v>
      </c>
      <c r="E194" s="641" t="s">
        <v>406</v>
      </c>
      <c r="F194" s="642" t="s">
        <v>590</v>
      </c>
      <c r="G194" s="642" t="s">
        <v>239</v>
      </c>
      <c r="H194" s="643" t="s">
        <v>590</v>
      </c>
      <c r="I194" s="643"/>
    </row>
    <row r="195" spans="1:9" x14ac:dyDescent="0.2">
      <c r="A195" s="638"/>
      <c r="B195" s="639"/>
      <c r="C195" s="639"/>
      <c r="D195" s="640" t="s">
        <v>261</v>
      </c>
      <c r="E195" s="641" t="s">
        <v>45</v>
      </c>
      <c r="F195" s="642" t="s">
        <v>591</v>
      </c>
      <c r="G195" s="642" t="s">
        <v>239</v>
      </c>
      <c r="H195" s="643" t="s">
        <v>591</v>
      </c>
      <c r="I195" s="643"/>
    </row>
    <row r="196" spans="1:9" x14ac:dyDescent="0.2">
      <c r="A196" s="638"/>
      <c r="B196" s="639"/>
      <c r="C196" s="639"/>
      <c r="D196" s="640" t="s">
        <v>281</v>
      </c>
      <c r="E196" s="641" t="s">
        <v>23</v>
      </c>
      <c r="F196" s="642" t="s">
        <v>592</v>
      </c>
      <c r="G196" s="642" t="s">
        <v>239</v>
      </c>
      <c r="H196" s="643" t="s">
        <v>592</v>
      </c>
      <c r="I196" s="643"/>
    </row>
    <row r="197" spans="1:9" x14ac:dyDescent="0.2">
      <c r="A197" s="638"/>
      <c r="B197" s="639"/>
      <c r="C197" s="639"/>
      <c r="D197" s="640" t="s">
        <v>409</v>
      </c>
      <c r="E197" s="641" t="s">
        <v>410</v>
      </c>
      <c r="F197" s="642" t="s">
        <v>314</v>
      </c>
      <c r="G197" s="642" t="s">
        <v>239</v>
      </c>
      <c r="H197" s="643" t="s">
        <v>314</v>
      </c>
      <c r="I197" s="643"/>
    </row>
    <row r="198" spans="1:9" x14ac:dyDescent="0.2">
      <c r="A198" s="638"/>
      <c r="B198" s="639"/>
      <c r="C198" s="639"/>
      <c r="D198" s="640" t="s">
        <v>250</v>
      </c>
      <c r="E198" s="641" t="s">
        <v>17</v>
      </c>
      <c r="F198" s="642" t="s">
        <v>593</v>
      </c>
      <c r="G198" s="642" t="s">
        <v>239</v>
      </c>
      <c r="H198" s="643" t="s">
        <v>593</v>
      </c>
      <c r="I198" s="643"/>
    </row>
    <row r="199" spans="1:9" x14ac:dyDescent="0.2">
      <c r="A199" s="638"/>
      <c r="B199" s="639"/>
      <c r="C199" s="639"/>
      <c r="D199" s="640" t="s">
        <v>413</v>
      </c>
      <c r="E199" s="641" t="s">
        <v>414</v>
      </c>
      <c r="F199" s="642" t="s">
        <v>594</v>
      </c>
      <c r="G199" s="642" t="s">
        <v>239</v>
      </c>
      <c r="H199" s="643" t="s">
        <v>594</v>
      </c>
      <c r="I199" s="643"/>
    </row>
    <row r="200" spans="1:9" ht="33.75" x14ac:dyDescent="0.2">
      <c r="A200" s="638"/>
      <c r="B200" s="639"/>
      <c r="C200" s="639"/>
      <c r="D200" s="640" t="s">
        <v>415</v>
      </c>
      <c r="E200" s="641" t="s">
        <v>416</v>
      </c>
      <c r="F200" s="642" t="s">
        <v>404</v>
      </c>
      <c r="G200" s="642" t="s">
        <v>239</v>
      </c>
      <c r="H200" s="643" t="s">
        <v>404</v>
      </c>
      <c r="I200" s="643"/>
    </row>
    <row r="201" spans="1:9" ht="33.75" x14ac:dyDescent="0.2">
      <c r="A201" s="638"/>
      <c r="B201" s="639"/>
      <c r="C201" s="639"/>
      <c r="D201" s="640" t="s">
        <v>418</v>
      </c>
      <c r="E201" s="641" t="s">
        <v>419</v>
      </c>
      <c r="F201" s="642" t="s">
        <v>595</v>
      </c>
      <c r="G201" s="642" t="s">
        <v>239</v>
      </c>
      <c r="H201" s="643" t="s">
        <v>595</v>
      </c>
      <c r="I201" s="643"/>
    </row>
    <row r="202" spans="1:9" x14ac:dyDescent="0.2">
      <c r="A202" s="638"/>
      <c r="B202" s="639"/>
      <c r="C202" s="639"/>
      <c r="D202" s="640" t="s">
        <v>367</v>
      </c>
      <c r="E202" s="641" t="s">
        <v>18</v>
      </c>
      <c r="F202" s="642" t="s">
        <v>273</v>
      </c>
      <c r="G202" s="642" t="s">
        <v>239</v>
      </c>
      <c r="H202" s="643" t="s">
        <v>273</v>
      </c>
      <c r="I202" s="643"/>
    </row>
    <row r="203" spans="1:9" x14ac:dyDescent="0.2">
      <c r="A203" s="638"/>
      <c r="B203" s="639"/>
      <c r="C203" s="639"/>
      <c r="D203" s="640" t="s">
        <v>285</v>
      </c>
      <c r="E203" s="641" t="s">
        <v>286</v>
      </c>
      <c r="F203" s="642" t="s">
        <v>596</v>
      </c>
      <c r="G203" s="642" t="s">
        <v>239</v>
      </c>
      <c r="H203" s="643" t="s">
        <v>596</v>
      </c>
      <c r="I203" s="643"/>
    </row>
    <row r="204" spans="1:9" ht="22.5" x14ac:dyDescent="0.2">
      <c r="A204" s="638"/>
      <c r="B204" s="639"/>
      <c r="C204" s="639"/>
      <c r="D204" s="640" t="s">
        <v>431</v>
      </c>
      <c r="E204" s="641" t="s">
        <v>26</v>
      </c>
      <c r="F204" s="642" t="s">
        <v>597</v>
      </c>
      <c r="G204" s="642" t="s">
        <v>239</v>
      </c>
      <c r="H204" s="643" t="s">
        <v>597</v>
      </c>
      <c r="I204" s="643"/>
    </row>
    <row r="205" spans="1:9" x14ac:dyDescent="0.2">
      <c r="A205" s="638"/>
      <c r="B205" s="639"/>
      <c r="C205" s="639"/>
      <c r="D205" s="640" t="s">
        <v>315</v>
      </c>
      <c r="E205" s="641" t="s">
        <v>316</v>
      </c>
      <c r="F205" s="642" t="s">
        <v>598</v>
      </c>
      <c r="G205" s="642" t="s">
        <v>239</v>
      </c>
      <c r="H205" s="643" t="s">
        <v>598</v>
      </c>
      <c r="I205" s="643"/>
    </row>
    <row r="206" spans="1:9" ht="15" x14ac:dyDescent="0.2">
      <c r="A206" s="632"/>
      <c r="B206" s="633" t="s">
        <v>599</v>
      </c>
      <c r="C206" s="633"/>
      <c r="D206" s="634"/>
      <c r="E206" s="635" t="s">
        <v>66</v>
      </c>
      <c r="F206" s="636" t="s">
        <v>600</v>
      </c>
      <c r="G206" s="636" t="s">
        <v>601</v>
      </c>
      <c r="H206" s="637" t="s">
        <v>602</v>
      </c>
      <c r="I206" s="637"/>
    </row>
    <row r="207" spans="1:9" ht="45" x14ac:dyDescent="0.2">
      <c r="A207" s="638"/>
      <c r="B207" s="639"/>
      <c r="C207" s="639"/>
      <c r="D207" s="640" t="s">
        <v>603</v>
      </c>
      <c r="E207" s="641" t="s">
        <v>604</v>
      </c>
      <c r="F207" s="642" t="s">
        <v>605</v>
      </c>
      <c r="G207" s="642" t="s">
        <v>239</v>
      </c>
      <c r="H207" s="643" t="s">
        <v>605</v>
      </c>
      <c r="I207" s="643"/>
    </row>
    <row r="208" spans="1:9" ht="22.5" x14ac:dyDescent="0.2">
      <c r="A208" s="638"/>
      <c r="B208" s="639"/>
      <c r="C208" s="639"/>
      <c r="D208" s="640" t="s">
        <v>571</v>
      </c>
      <c r="E208" s="641" t="s">
        <v>80</v>
      </c>
      <c r="F208" s="642" t="s">
        <v>606</v>
      </c>
      <c r="G208" s="642" t="s">
        <v>239</v>
      </c>
      <c r="H208" s="643" t="s">
        <v>606</v>
      </c>
      <c r="I208" s="643"/>
    </row>
    <row r="209" spans="1:9" ht="22.5" x14ac:dyDescent="0.2">
      <c r="A209" s="638"/>
      <c r="B209" s="639"/>
      <c r="C209" s="639"/>
      <c r="D209" s="640" t="s">
        <v>380</v>
      </c>
      <c r="E209" s="641" t="s">
        <v>381</v>
      </c>
      <c r="F209" s="642" t="s">
        <v>607</v>
      </c>
      <c r="G209" s="642" t="s">
        <v>608</v>
      </c>
      <c r="H209" s="643" t="s">
        <v>609</v>
      </c>
      <c r="I209" s="643"/>
    </row>
    <row r="210" spans="1:9" x14ac:dyDescent="0.2">
      <c r="A210" s="638"/>
      <c r="B210" s="639"/>
      <c r="C210" s="639"/>
      <c r="D210" s="640" t="s">
        <v>512</v>
      </c>
      <c r="E210" s="641" t="s">
        <v>513</v>
      </c>
      <c r="F210" s="642" t="s">
        <v>610</v>
      </c>
      <c r="G210" s="642" t="s">
        <v>239</v>
      </c>
      <c r="H210" s="643" t="s">
        <v>610</v>
      </c>
      <c r="I210" s="643"/>
    </row>
    <row r="211" spans="1:9" x14ac:dyDescent="0.2">
      <c r="A211" s="638"/>
      <c r="B211" s="639"/>
      <c r="C211" s="639"/>
      <c r="D211" s="640" t="s">
        <v>350</v>
      </c>
      <c r="E211" s="641" t="s">
        <v>12</v>
      </c>
      <c r="F211" s="642" t="s">
        <v>611</v>
      </c>
      <c r="G211" s="642" t="s">
        <v>612</v>
      </c>
      <c r="H211" s="643" t="s">
        <v>613</v>
      </c>
      <c r="I211" s="643"/>
    </row>
    <row r="212" spans="1:9" x14ac:dyDescent="0.2">
      <c r="A212" s="638"/>
      <c r="B212" s="639"/>
      <c r="C212" s="639"/>
      <c r="D212" s="640" t="s">
        <v>352</v>
      </c>
      <c r="E212" s="641" t="s">
        <v>353</v>
      </c>
      <c r="F212" s="642" t="s">
        <v>614</v>
      </c>
      <c r="G212" s="642" t="s">
        <v>615</v>
      </c>
      <c r="H212" s="643" t="s">
        <v>616</v>
      </c>
      <c r="I212" s="643"/>
    </row>
    <row r="213" spans="1:9" x14ac:dyDescent="0.2">
      <c r="A213" s="638"/>
      <c r="B213" s="639"/>
      <c r="C213" s="639"/>
      <c r="D213" s="640" t="s">
        <v>255</v>
      </c>
      <c r="E213" s="641" t="s">
        <v>14</v>
      </c>
      <c r="F213" s="642" t="s">
        <v>617</v>
      </c>
      <c r="G213" s="642" t="s">
        <v>618</v>
      </c>
      <c r="H213" s="643" t="s">
        <v>619</v>
      </c>
      <c r="I213" s="643"/>
    </row>
    <row r="214" spans="1:9" x14ac:dyDescent="0.2">
      <c r="A214" s="638"/>
      <c r="B214" s="639"/>
      <c r="C214" s="639"/>
      <c r="D214" s="640" t="s">
        <v>360</v>
      </c>
      <c r="E214" s="641" t="s">
        <v>15</v>
      </c>
      <c r="F214" s="642" t="s">
        <v>620</v>
      </c>
      <c r="G214" s="642" t="s">
        <v>621</v>
      </c>
      <c r="H214" s="643" t="s">
        <v>622</v>
      </c>
      <c r="I214" s="643"/>
    </row>
    <row r="215" spans="1:9" x14ac:dyDescent="0.2">
      <c r="A215" s="638"/>
      <c r="B215" s="639"/>
      <c r="C215" s="639"/>
      <c r="D215" s="640" t="s">
        <v>257</v>
      </c>
      <c r="E215" s="641" t="s">
        <v>208</v>
      </c>
      <c r="F215" s="642" t="s">
        <v>623</v>
      </c>
      <c r="G215" s="642" t="s">
        <v>239</v>
      </c>
      <c r="H215" s="643" t="s">
        <v>623</v>
      </c>
      <c r="I215" s="643"/>
    </row>
    <row r="216" spans="1:9" x14ac:dyDescent="0.2">
      <c r="A216" s="638"/>
      <c r="B216" s="639"/>
      <c r="C216" s="639"/>
      <c r="D216" s="640" t="s">
        <v>259</v>
      </c>
      <c r="E216" s="641" t="s">
        <v>16</v>
      </c>
      <c r="F216" s="642" t="s">
        <v>624</v>
      </c>
      <c r="G216" s="642" t="s">
        <v>239</v>
      </c>
      <c r="H216" s="643" t="s">
        <v>624</v>
      </c>
      <c r="I216" s="643"/>
    </row>
    <row r="217" spans="1:9" ht="22.5" x14ac:dyDescent="0.2">
      <c r="A217" s="638"/>
      <c r="B217" s="639"/>
      <c r="C217" s="639"/>
      <c r="D217" s="640" t="s">
        <v>402</v>
      </c>
      <c r="E217" s="641" t="s">
        <v>403</v>
      </c>
      <c r="F217" s="642" t="s">
        <v>625</v>
      </c>
      <c r="G217" s="642" t="s">
        <v>239</v>
      </c>
      <c r="H217" s="643" t="s">
        <v>625</v>
      </c>
      <c r="I217" s="643"/>
    </row>
    <row r="218" spans="1:9" ht="22.5" x14ac:dyDescent="0.2">
      <c r="A218" s="638"/>
      <c r="B218" s="639"/>
      <c r="C218" s="639"/>
      <c r="D218" s="640" t="s">
        <v>405</v>
      </c>
      <c r="E218" s="641" t="s">
        <v>406</v>
      </c>
      <c r="F218" s="642" t="s">
        <v>626</v>
      </c>
      <c r="G218" s="642" t="s">
        <v>239</v>
      </c>
      <c r="H218" s="643" t="s">
        <v>626</v>
      </c>
      <c r="I218" s="643"/>
    </row>
    <row r="219" spans="1:9" x14ac:dyDescent="0.2">
      <c r="A219" s="638"/>
      <c r="B219" s="639"/>
      <c r="C219" s="639"/>
      <c r="D219" s="640" t="s">
        <v>261</v>
      </c>
      <c r="E219" s="641" t="s">
        <v>45</v>
      </c>
      <c r="F219" s="642" t="s">
        <v>627</v>
      </c>
      <c r="G219" s="642" t="s">
        <v>239</v>
      </c>
      <c r="H219" s="643" t="s">
        <v>627</v>
      </c>
      <c r="I219" s="643"/>
    </row>
    <row r="220" spans="1:9" x14ac:dyDescent="0.2">
      <c r="A220" s="638"/>
      <c r="B220" s="639"/>
      <c r="C220" s="639"/>
      <c r="D220" s="640" t="s">
        <v>281</v>
      </c>
      <c r="E220" s="641" t="s">
        <v>23</v>
      </c>
      <c r="F220" s="642" t="s">
        <v>314</v>
      </c>
      <c r="G220" s="642" t="s">
        <v>239</v>
      </c>
      <c r="H220" s="643" t="s">
        <v>314</v>
      </c>
      <c r="I220" s="643"/>
    </row>
    <row r="221" spans="1:9" x14ac:dyDescent="0.2">
      <c r="A221" s="638"/>
      <c r="B221" s="639"/>
      <c r="C221" s="639"/>
      <c r="D221" s="640" t="s">
        <v>409</v>
      </c>
      <c r="E221" s="641" t="s">
        <v>410</v>
      </c>
      <c r="F221" s="642" t="s">
        <v>628</v>
      </c>
      <c r="G221" s="642" t="s">
        <v>239</v>
      </c>
      <c r="H221" s="643" t="s">
        <v>628</v>
      </c>
      <c r="I221" s="643"/>
    </row>
    <row r="222" spans="1:9" x14ac:dyDescent="0.2">
      <c r="A222" s="638"/>
      <c r="B222" s="639"/>
      <c r="C222" s="639"/>
      <c r="D222" s="640" t="s">
        <v>250</v>
      </c>
      <c r="E222" s="641" t="s">
        <v>17</v>
      </c>
      <c r="F222" s="642" t="s">
        <v>629</v>
      </c>
      <c r="G222" s="642" t="s">
        <v>239</v>
      </c>
      <c r="H222" s="643" t="s">
        <v>629</v>
      </c>
      <c r="I222" s="643"/>
    </row>
    <row r="223" spans="1:9" x14ac:dyDescent="0.2">
      <c r="A223" s="638"/>
      <c r="B223" s="639"/>
      <c r="C223" s="639"/>
      <c r="D223" s="640" t="s">
        <v>413</v>
      </c>
      <c r="E223" s="641" t="s">
        <v>414</v>
      </c>
      <c r="F223" s="642" t="s">
        <v>446</v>
      </c>
      <c r="G223" s="642" t="s">
        <v>239</v>
      </c>
      <c r="H223" s="643" t="s">
        <v>446</v>
      </c>
      <c r="I223" s="643"/>
    </row>
    <row r="224" spans="1:9" ht="33.75" x14ac:dyDescent="0.2">
      <c r="A224" s="638"/>
      <c r="B224" s="639"/>
      <c r="C224" s="639"/>
      <c r="D224" s="640" t="s">
        <v>418</v>
      </c>
      <c r="E224" s="641" t="s">
        <v>419</v>
      </c>
      <c r="F224" s="642" t="s">
        <v>630</v>
      </c>
      <c r="G224" s="642" t="s">
        <v>239</v>
      </c>
      <c r="H224" s="643" t="s">
        <v>630</v>
      </c>
      <c r="I224" s="643"/>
    </row>
    <row r="225" spans="1:9" x14ac:dyDescent="0.2">
      <c r="A225" s="638"/>
      <c r="B225" s="639"/>
      <c r="C225" s="639"/>
      <c r="D225" s="640" t="s">
        <v>367</v>
      </c>
      <c r="E225" s="641" t="s">
        <v>18</v>
      </c>
      <c r="F225" s="642" t="s">
        <v>314</v>
      </c>
      <c r="G225" s="642" t="s">
        <v>239</v>
      </c>
      <c r="H225" s="643" t="s">
        <v>314</v>
      </c>
      <c r="I225" s="643"/>
    </row>
    <row r="226" spans="1:9" x14ac:dyDescent="0.2">
      <c r="A226" s="638"/>
      <c r="B226" s="639"/>
      <c r="C226" s="639"/>
      <c r="D226" s="640" t="s">
        <v>285</v>
      </c>
      <c r="E226" s="641" t="s">
        <v>286</v>
      </c>
      <c r="F226" s="642" t="s">
        <v>631</v>
      </c>
      <c r="G226" s="642" t="s">
        <v>239</v>
      </c>
      <c r="H226" s="643" t="s">
        <v>631</v>
      </c>
      <c r="I226" s="643"/>
    </row>
    <row r="227" spans="1:9" ht="22.5" x14ac:dyDescent="0.2">
      <c r="A227" s="638"/>
      <c r="B227" s="639"/>
      <c r="C227" s="639"/>
      <c r="D227" s="640" t="s">
        <v>431</v>
      </c>
      <c r="E227" s="641" t="s">
        <v>26</v>
      </c>
      <c r="F227" s="642" t="s">
        <v>632</v>
      </c>
      <c r="G227" s="642" t="s">
        <v>239</v>
      </c>
      <c r="H227" s="643" t="s">
        <v>632</v>
      </c>
      <c r="I227" s="643"/>
    </row>
    <row r="228" spans="1:9" ht="15" x14ac:dyDescent="0.2">
      <c r="A228" s="632"/>
      <c r="B228" s="633" t="s">
        <v>633</v>
      </c>
      <c r="C228" s="633"/>
      <c r="D228" s="634"/>
      <c r="E228" s="635" t="s">
        <v>634</v>
      </c>
      <c r="F228" s="636" t="s">
        <v>635</v>
      </c>
      <c r="G228" s="636" t="s">
        <v>239</v>
      </c>
      <c r="H228" s="637" t="s">
        <v>635</v>
      </c>
      <c r="I228" s="637"/>
    </row>
    <row r="229" spans="1:9" x14ac:dyDescent="0.2">
      <c r="A229" s="638"/>
      <c r="B229" s="639"/>
      <c r="C229" s="639"/>
      <c r="D229" s="640" t="s">
        <v>250</v>
      </c>
      <c r="E229" s="641" t="s">
        <v>17</v>
      </c>
      <c r="F229" s="642" t="s">
        <v>635</v>
      </c>
      <c r="G229" s="642" t="s">
        <v>239</v>
      </c>
      <c r="H229" s="643" t="s">
        <v>635</v>
      </c>
      <c r="I229" s="643"/>
    </row>
    <row r="230" spans="1:9" ht="22.5" x14ac:dyDescent="0.2">
      <c r="A230" s="632"/>
      <c r="B230" s="633" t="s">
        <v>636</v>
      </c>
      <c r="C230" s="633"/>
      <c r="D230" s="634"/>
      <c r="E230" s="635" t="s">
        <v>637</v>
      </c>
      <c r="F230" s="636" t="s">
        <v>638</v>
      </c>
      <c r="G230" s="636" t="s">
        <v>639</v>
      </c>
      <c r="H230" s="637" t="s">
        <v>640</v>
      </c>
      <c r="I230" s="637"/>
    </row>
    <row r="231" spans="1:9" ht="22.5" x14ac:dyDescent="0.2">
      <c r="A231" s="638"/>
      <c r="B231" s="639"/>
      <c r="C231" s="639"/>
      <c r="D231" s="640" t="s">
        <v>380</v>
      </c>
      <c r="E231" s="641" t="s">
        <v>381</v>
      </c>
      <c r="F231" s="642" t="s">
        <v>404</v>
      </c>
      <c r="G231" s="642" t="s">
        <v>239</v>
      </c>
      <c r="H231" s="643" t="s">
        <v>404</v>
      </c>
      <c r="I231" s="643"/>
    </row>
    <row r="232" spans="1:9" x14ac:dyDescent="0.2">
      <c r="A232" s="638"/>
      <c r="B232" s="639"/>
      <c r="C232" s="639"/>
      <c r="D232" s="640" t="s">
        <v>350</v>
      </c>
      <c r="E232" s="641" t="s">
        <v>12</v>
      </c>
      <c r="F232" s="642" t="s">
        <v>641</v>
      </c>
      <c r="G232" s="642" t="s">
        <v>239</v>
      </c>
      <c r="H232" s="643" t="s">
        <v>641</v>
      </c>
      <c r="I232" s="643"/>
    </row>
    <row r="233" spans="1:9" x14ac:dyDescent="0.2">
      <c r="A233" s="638"/>
      <c r="B233" s="639"/>
      <c r="C233" s="639"/>
      <c r="D233" s="640" t="s">
        <v>352</v>
      </c>
      <c r="E233" s="641" t="s">
        <v>353</v>
      </c>
      <c r="F233" s="642" t="s">
        <v>642</v>
      </c>
      <c r="G233" s="642" t="s">
        <v>643</v>
      </c>
      <c r="H233" s="643" t="s">
        <v>644</v>
      </c>
      <c r="I233" s="643"/>
    </row>
    <row r="234" spans="1:9" x14ac:dyDescent="0.2">
      <c r="A234" s="638"/>
      <c r="B234" s="639"/>
      <c r="C234" s="639"/>
      <c r="D234" s="640" t="s">
        <v>255</v>
      </c>
      <c r="E234" s="641" t="s">
        <v>14</v>
      </c>
      <c r="F234" s="642" t="s">
        <v>645</v>
      </c>
      <c r="G234" s="642" t="s">
        <v>646</v>
      </c>
      <c r="H234" s="643" t="s">
        <v>647</v>
      </c>
      <c r="I234" s="643"/>
    </row>
    <row r="235" spans="1:9" x14ac:dyDescent="0.2">
      <c r="A235" s="638"/>
      <c r="B235" s="639"/>
      <c r="C235" s="639"/>
      <c r="D235" s="640" t="s">
        <v>360</v>
      </c>
      <c r="E235" s="641" t="s">
        <v>15</v>
      </c>
      <c r="F235" s="642" t="s">
        <v>648</v>
      </c>
      <c r="G235" s="642" t="s">
        <v>649</v>
      </c>
      <c r="H235" s="643" t="s">
        <v>650</v>
      </c>
      <c r="I235" s="643"/>
    </row>
    <row r="236" spans="1:9" x14ac:dyDescent="0.2">
      <c r="A236" s="638"/>
      <c r="B236" s="639"/>
      <c r="C236" s="639"/>
      <c r="D236" s="640" t="s">
        <v>257</v>
      </c>
      <c r="E236" s="641" t="s">
        <v>208</v>
      </c>
      <c r="F236" s="642" t="s">
        <v>396</v>
      </c>
      <c r="G236" s="642" t="s">
        <v>239</v>
      </c>
      <c r="H236" s="643" t="s">
        <v>396</v>
      </c>
      <c r="I236" s="643"/>
    </row>
    <row r="237" spans="1:9" x14ac:dyDescent="0.2">
      <c r="A237" s="638"/>
      <c r="B237" s="639"/>
      <c r="C237" s="639"/>
      <c r="D237" s="640" t="s">
        <v>259</v>
      </c>
      <c r="E237" s="641" t="s">
        <v>16</v>
      </c>
      <c r="F237" s="642" t="s">
        <v>651</v>
      </c>
      <c r="G237" s="642" t="s">
        <v>239</v>
      </c>
      <c r="H237" s="643" t="s">
        <v>651</v>
      </c>
      <c r="I237" s="643"/>
    </row>
    <row r="238" spans="1:9" x14ac:dyDescent="0.2">
      <c r="A238" s="638"/>
      <c r="B238" s="639"/>
      <c r="C238" s="639"/>
      <c r="D238" s="640" t="s">
        <v>261</v>
      </c>
      <c r="E238" s="641" t="s">
        <v>45</v>
      </c>
      <c r="F238" s="642" t="s">
        <v>596</v>
      </c>
      <c r="G238" s="642" t="s">
        <v>239</v>
      </c>
      <c r="H238" s="643" t="s">
        <v>596</v>
      </c>
      <c r="I238" s="643"/>
    </row>
    <row r="239" spans="1:9" x14ac:dyDescent="0.2">
      <c r="A239" s="638"/>
      <c r="B239" s="639"/>
      <c r="C239" s="639"/>
      <c r="D239" s="640" t="s">
        <v>409</v>
      </c>
      <c r="E239" s="641" t="s">
        <v>410</v>
      </c>
      <c r="F239" s="642" t="s">
        <v>625</v>
      </c>
      <c r="G239" s="642" t="s">
        <v>239</v>
      </c>
      <c r="H239" s="643" t="s">
        <v>625</v>
      </c>
      <c r="I239" s="643"/>
    </row>
    <row r="240" spans="1:9" x14ac:dyDescent="0.2">
      <c r="A240" s="638"/>
      <c r="B240" s="639"/>
      <c r="C240" s="639"/>
      <c r="D240" s="640" t="s">
        <v>250</v>
      </c>
      <c r="E240" s="641" t="s">
        <v>17</v>
      </c>
      <c r="F240" s="642" t="s">
        <v>652</v>
      </c>
      <c r="G240" s="642" t="s">
        <v>239</v>
      </c>
      <c r="H240" s="643" t="s">
        <v>652</v>
      </c>
      <c r="I240" s="643"/>
    </row>
    <row r="241" spans="1:9" x14ac:dyDescent="0.2">
      <c r="A241" s="638"/>
      <c r="B241" s="639"/>
      <c r="C241" s="639"/>
      <c r="D241" s="640" t="s">
        <v>413</v>
      </c>
      <c r="E241" s="641" t="s">
        <v>414</v>
      </c>
      <c r="F241" s="642" t="s">
        <v>653</v>
      </c>
      <c r="G241" s="642" t="s">
        <v>239</v>
      </c>
      <c r="H241" s="643" t="s">
        <v>653</v>
      </c>
      <c r="I241" s="643"/>
    </row>
    <row r="242" spans="1:9" ht="33.75" x14ac:dyDescent="0.2">
      <c r="A242" s="638"/>
      <c r="B242" s="639"/>
      <c r="C242" s="639"/>
      <c r="D242" s="640" t="s">
        <v>418</v>
      </c>
      <c r="E242" s="641" t="s">
        <v>419</v>
      </c>
      <c r="F242" s="642" t="s">
        <v>654</v>
      </c>
      <c r="G242" s="642" t="s">
        <v>239</v>
      </c>
      <c r="H242" s="643" t="s">
        <v>654</v>
      </c>
      <c r="I242" s="643"/>
    </row>
    <row r="243" spans="1:9" x14ac:dyDescent="0.2">
      <c r="A243" s="638"/>
      <c r="B243" s="639"/>
      <c r="C243" s="639"/>
      <c r="D243" s="640" t="s">
        <v>367</v>
      </c>
      <c r="E243" s="641" t="s">
        <v>18</v>
      </c>
      <c r="F243" s="642" t="s">
        <v>631</v>
      </c>
      <c r="G243" s="642" t="s">
        <v>239</v>
      </c>
      <c r="H243" s="643" t="s">
        <v>631</v>
      </c>
      <c r="I243" s="643"/>
    </row>
    <row r="244" spans="1:9" ht="22.5" x14ac:dyDescent="0.2">
      <c r="A244" s="638"/>
      <c r="B244" s="639"/>
      <c r="C244" s="639"/>
      <c r="D244" s="640" t="s">
        <v>431</v>
      </c>
      <c r="E244" s="641" t="s">
        <v>26</v>
      </c>
      <c r="F244" s="642" t="s">
        <v>655</v>
      </c>
      <c r="G244" s="642" t="s">
        <v>239</v>
      </c>
      <c r="H244" s="643" t="s">
        <v>655</v>
      </c>
      <c r="I244" s="643"/>
    </row>
    <row r="245" spans="1:9" ht="22.5" x14ac:dyDescent="0.2">
      <c r="A245" s="638"/>
      <c r="B245" s="639"/>
      <c r="C245" s="639"/>
      <c r="D245" s="640" t="s">
        <v>433</v>
      </c>
      <c r="E245" s="641" t="s">
        <v>434</v>
      </c>
      <c r="F245" s="642" t="s">
        <v>404</v>
      </c>
      <c r="G245" s="642" t="s">
        <v>239</v>
      </c>
      <c r="H245" s="643" t="s">
        <v>404</v>
      </c>
      <c r="I245" s="643"/>
    </row>
    <row r="246" spans="1:9" ht="15" x14ac:dyDescent="0.2">
      <c r="A246" s="632"/>
      <c r="B246" s="633" t="s">
        <v>656</v>
      </c>
      <c r="C246" s="633"/>
      <c r="D246" s="634"/>
      <c r="E246" s="635" t="s">
        <v>657</v>
      </c>
      <c r="F246" s="636" t="s">
        <v>658</v>
      </c>
      <c r="G246" s="636" t="s">
        <v>239</v>
      </c>
      <c r="H246" s="637" t="s">
        <v>658</v>
      </c>
      <c r="I246" s="637"/>
    </row>
    <row r="247" spans="1:9" x14ac:dyDescent="0.2">
      <c r="A247" s="638"/>
      <c r="B247" s="639"/>
      <c r="C247" s="639"/>
      <c r="D247" s="640" t="s">
        <v>259</v>
      </c>
      <c r="E247" s="641" t="s">
        <v>16</v>
      </c>
      <c r="F247" s="642" t="s">
        <v>290</v>
      </c>
      <c r="G247" s="642" t="s">
        <v>239</v>
      </c>
      <c r="H247" s="643" t="s">
        <v>290</v>
      </c>
      <c r="I247" s="643"/>
    </row>
    <row r="248" spans="1:9" x14ac:dyDescent="0.2">
      <c r="A248" s="638"/>
      <c r="B248" s="639"/>
      <c r="C248" s="639"/>
      <c r="D248" s="640" t="s">
        <v>250</v>
      </c>
      <c r="E248" s="641" t="s">
        <v>17</v>
      </c>
      <c r="F248" s="642" t="s">
        <v>453</v>
      </c>
      <c r="G248" s="642" t="s">
        <v>239</v>
      </c>
      <c r="H248" s="643" t="s">
        <v>453</v>
      </c>
      <c r="I248" s="643"/>
    </row>
    <row r="249" spans="1:9" ht="22.5" x14ac:dyDescent="0.2">
      <c r="A249" s="638"/>
      <c r="B249" s="639"/>
      <c r="C249" s="639"/>
      <c r="D249" s="640" t="s">
        <v>433</v>
      </c>
      <c r="E249" s="641" t="s">
        <v>434</v>
      </c>
      <c r="F249" s="642" t="s">
        <v>659</v>
      </c>
      <c r="G249" s="642" t="s">
        <v>239</v>
      </c>
      <c r="H249" s="643" t="s">
        <v>659</v>
      </c>
      <c r="I249" s="643"/>
    </row>
    <row r="250" spans="1:9" ht="15" x14ac:dyDescent="0.2">
      <c r="A250" s="632"/>
      <c r="B250" s="633" t="s">
        <v>158</v>
      </c>
      <c r="C250" s="633"/>
      <c r="D250" s="634"/>
      <c r="E250" s="635" t="s">
        <v>660</v>
      </c>
      <c r="F250" s="636" t="s">
        <v>661</v>
      </c>
      <c r="G250" s="636" t="s">
        <v>662</v>
      </c>
      <c r="H250" s="637" t="s">
        <v>663</v>
      </c>
      <c r="I250" s="637"/>
    </row>
    <row r="251" spans="1:9" x14ac:dyDescent="0.2">
      <c r="A251" s="638"/>
      <c r="B251" s="639"/>
      <c r="C251" s="639"/>
      <c r="D251" s="640" t="s">
        <v>350</v>
      </c>
      <c r="E251" s="641" t="s">
        <v>12</v>
      </c>
      <c r="F251" s="642" t="s">
        <v>664</v>
      </c>
      <c r="G251" s="642" t="s">
        <v>665</v>
      </c>
      <c r="H251" s="643" t="s">
        <v>666</v>
      </c>
      <c r="I251" s="643"/>
    </row>
    <row r="252" spans="1:9" x14ac:dyDescent="0.2">
      <c r="A252" s="638"/>
      <c r="B252" s="639"/>
      <c r="C252" s="639"/>
      <c r="D252" s="640" t="s">
        <v>352</v>
      </c>
      <c r="E252" s="641" t="s">
        <v>353</v>
      </c>
      <c r="F252" s="642" t="s">
        <v>667</v>
      </c>
      <c r="G252" s="642" t="s">
        <v>668</v>
      </c>
      <c r="H252" s="643" t="s">
        <v>669</v>
      </c>
      <c r="I252" s="643"/>
    </row>
    <row r="253" spans="1:9" x14ac:dyDescent="0.2">
      <c r="A253" s="638"/>
      <c r="B253" s="639"/>
      <c r="C253" s="639"/>
      <c r="D253" s="640" t="s">
        <v>255</v>
      </c>
      <c r="E253" s="641" t="s">
        <v>14</v>
      </c>
      <c r="F253" s="642" t="s">
        <v>670</v>
      </c>
      <c r="G253" s="642" t="s">
        <v>671</v>
      </c>
      <c r="H253" s="643" t="s">
        <v>672</v>
      </c>
      <c r="I253" s="643"/>
    </row>
    <row r="254" spans="1:9" x14ac:dyDescent="0.2">
      <c r="A254" s="638"/>
      <c r="B254" s="639"/>
      <c r="C254" s="639"/>
      <c r="D254" s="640" t="s">
        <v>360</v>
      </c>
      <c r="E254" s="641" t="s">
        <v>15</v>
      </c>
      <c r="F254" s="642" t="s">
        <v>673</v>
      </c>
      <c r="G254" s="642" t="s">
        <v>674</v>
      </c>
      <c r="H254" s="643" t="s">
        <v>675</v>
      </c>
      <c r="I254" s="643"/>
    </row>
    <row r="255" spans="1:9" x14ac:dyDescent="0.2">
      <c r="A255" s="638"/>
      <c r="B255" s="639"/>
      <c r="C255" s="639"/>
      <c r="D255" s="640" t="s">
        <v>259</v>
      </c>
      <c r="E255" s="641" t="s">
        <v>16</v>
      </c>
      <c r="F255" s="642" t="s">
        <v>676</v>
      </c>
      <c r="G255" s="642" t="s">
        <v>239</v>
      </c>
      <c r="H255" s="643" t="s">
        <v>676</v>
      </c>
      <c r="I255" s="643"/>
    </row>
    <row r="256" spans="1:9" x14ac:dyDescent="0.2">
      <c r="A256" s="638"/>
      <c r="B256" s="639"/>
      <c r="C256" s="639"/>
      <c r="D256" s="640" t="s">
        <v>587</v>
      </c>
      <c r="E256" s="641" t="s">
        <v>588</v>
      </c>
      <c r="F256" s="642" t="s">
        <v>677</v>
      </c>
      <c r="G256" s="642" t="s">
        <v>239</v>
      </c>
      <c r="H256" s="643" t="s">
        <v>677</v>
      </c>
      <c r="I256" s="643"/>
    </row>
    <row r="257" spans="1:9" x14ac:dyDescent="0.2">
      <c r="A257" s="638"/>
      <c r="B257" s="639"/>
      <c r="C257" s="639"/>
      <c r="D257" s="640" t="s">
        <v>261</v>
      </c>
      <c r="E257" s="641" t="s">
        <v>45</v>
      </c>
      <c r="F257" s="642" t="s">
        <v>420</v>
      </c>
      <c r="G257" s="642" t="s">
        <v>239</v>
      </c>
      <c r="H257" s="643" t="s">
        <v>420</v>
      </c>
      <c r="I257" s="643"/>
    </row>
    <row r="258" spans="1:9" x14ac:dyDescent="0.2">
      <c r="A258" s="638"/>
      <c r="B258" s="639"/>
      <c r="C258" s="639"/>
      <c r="D258" s="640" t="s">
        <v>281</v>
      </c>
      <c r="E258" s="641" t="s">
        <v>23</v>
      </c>
      <c r="F258" s="642" t="s">
        <v>411</v>
      </c>
      <c r="G258" s="642" t="s">
        <v>239</v>
      </c>
      <c r="H258" s="643" t="s">
        <v>411</v>
      </c>
      <c r="I258" s="643"/>
    </row>
    <row r="259" spans="1:9" x14ac:dyDescent="0.2">
      <c r="A259" s="638"/>
      <c r="B259" s="639"/>
      <c r="C259" s="639"/>
      <c r="D259" s="640" t="s">
        <v>409</v>
      </c>
      <c r="E259" s="641" t="s">
        <v>410</v>
      </c>
      <c r="F259" s="642" t="s">
        <v>563</v>
      </c>
      <c r="G259" s="642" t="s">
        <v>239</v>
      </c>
      <c r="H259" s="643" t="s">
        <v>563</v>
      </c>
      <c r="I259" s="643"/>
    </row>
    <row r="260" spans="1:9" x14ac:dyDescent="0.2">
      <c r="A260" s="638"/>
      <c r="B260" s="639"/>
      <c r="C260" s="639"/>
      <c r="D260" s="640" t="s">
        <v>250</v>
      </c>
      <c r="E260" s="641" t="s">
        <v>17</v>
      </c>
      <c r="F260" s="642" t="s">
        <v>678</v>
      </c>
      <c r="G260" s="642" t="s">
        <v>239</v>
      </c>
      <c r="H260" s="643" t="s">
        <v>678</v>
      </c>
      <c r="I260" s="643"/>
    </row>
    <row r="261" spans="1:9" ht="22.5" x14ac:dyDescent="0.2">
      <c r="A261" s="638"/>
      <c r="B261" s="639"/>
      <c r="C261" s="639"/>
      <c r="D261" s="640" t="s">
        <v>431</v>
      </c>
      <c r="E261" s="641" t="s">
        <v>26</v>
      </c>
      <c r="F261" s="642" t="s">
        <v>679</v>
      </c>
      <c r="G261" s="642" t="s">
        <v>239</v>
      </c>
      <c r="H261" s="643" t="s">
        <v>679</v>
      </c>
      <c r="I261" s="643"/>
    </row>
    <row r="262" spans="1:9" ht="22.5" x14ac:dyDescent="0.2">
      <c r="A262" s="638"/>
      <c r="B262" s="639"/>
      <c r="C262" s="639"/>
      <c r="D262" s="640" t="s">
        <v>143</v>
      </c>
      <c r="E262" s="641" t="s">
        <v>332</v>
      </c>
      <c r="F262" s="642" t="s">
        <v>396</v>
      </c>
      <c r="G262" s="642" t="s">
        <v>239</v>
      </c>
      <c r="H262" s="643" t="s">
        <v>396</v>
      </c>
      <c r="I262" s="643"/>
    </row>
    <row r="263" spans="1:9" ht="15" x14ac:dyDescent="0.2">
      <c r="A263" s="632"/>
      <c r="B263" s="633" t="s">
        <v>680</v>
      </c>
      <c r="C263" s="633"/>
      <c r="D263" s="634"/>
      <c r="E263" s="635" t="s">
        <v>33</v>
      </c>
      <c r="F263" s="636" t="s">
        <v>681</v>
      </c>
      <c r="G263" s="636" t="s">
        <v>239</v>
      </c>
      <c r="H263" s="637" t="s">
        <v>681</v>
      </c>
      <c r="I263" s="637"/>
    </row>
    <row r="264" spans="1:9" x14ac:dyDescent="0.2">
      <c r="A264" s="638"/>
      <c r="B264" s="639"/>
      <c r="C264" s="639"/>
      <c r="D264" s="640" t="s">
        <v>259</v>
      </c>
      <c r="E264" s="641" t="s">
        <v>16</v>
      </c>
      <c r="F264" s="642" t="s">
        <v>682</v>
      </c>
      <c r="G264" s="642" t="s">
        <v>239</v>
      </c>
      <c r="H264" s="643" t="s">
        <v>682</v>
      </c>
      <c r="I264" s="643"/>
    </row>
    <row r="265" spans="1:9" ht="22.5" x14ac:dyDescent="0.2">
      <c r="A265" s="638"/>
      <c r="B265" s="639"/>
      <c r="C265" s="639"/>
      <c r="D265" s="640" t="s">
        <v>431</v>
      </c>
      <c r="E265" s="641" t="s">
        <v>26</v>
      </c>
      <c r="F265" s="642" t="s">
        <v>683</v>
      </c>
      <c r="G265" s="642" t="s">
        <v>239</v>
      </c>
      <c r="H265" s="643" t="s">
        <v>683</v>
      </c>
      <c r="I265" s="643"/>
    </row>
    <row r="266" spans="1:9" x14ac:dyDescent="0.2">
      <c r="A266" s="627" t="s">
        <v>684</v>
      </c>
      <c r="B266" s="628"/>
      <c r="C266" s="628"/>
      <c r="D266" s="627"/>
      <c r="E266" s="629" t="s">
        <v>90</v>
      </c>
      <c r="F266" s="630" t="s">
        <v>685</v>
      </c>
      <c r="G266" s="630" t="s">
        <v>239</v>
      </c>
      <c r="H266" s="631" t="s">
        <v>685</v>
      </c>
      <c r="I266" s="631"/>
    </row>
    <row r="267" spans="1:9" ht="15" x14ac:dyDescent="0.2">
      <c r="A267" s="632"/>
      <c r="B267" s="633" t="s">
        <v>686</v>
      </c>
      <c r="C267" s="633"/>
      <c r="D267" s="634"/>
      <c r="E267" s="635" t="s">
        <v>207</v>
      </c>
      <c r="F267" s="636" t="s">
        <v>295</v>
      </c>
      <c r="G267" s="636" t="s">
        <v>239</v>
      </c>
      <c r="H267" s="637" t="s">
        <v>295</v>
      </c>
      <c r="I267" s="637"/>
    </row>
    <row r="268" spans="1:9" x14ac:dyDescent="0.2">
      <c r="A268" s="638"/>
      <c r="B268" s="639"/>
      <c r="C268" s="639"/>
      <c r="D268" s="640" t="s">
        <v>257</v>
      </c>
      <c r="E268" s="641" t="s">
        <v>208</v>
      </c>
      <c r="F268" s="642" t="s">
        <v>687</v>
      </c>
      <c r="G268" s="642" t="s">
        <v>239</v>
      </c>
      <c r="H268" s="643" t="s">
        <v>687</v>
      </c>
      <c r="I268" s="643"/>
    </row>
    <row r="269" spans="1:9" x14ac:dyDescent="0.2">
      <c r="A269" s="638"/>
      <c r="B269" s="639"/>
      <c r="C269" s="639"/>
      <c r="D269" s="640" t="s">
        <v>259</v>
      </c>
      <c r="E269" s="641" t="s">
        <v>16</v>
      </c>
      <c r="F269" s="642" t="s">
        <v>404</v>
      </c>
      <c r="G269" s="642" t="s">
        <v>239</v>
      </c>
      <c r="H269" s="643" t="s">
        <v>404</v>
      </c>
      <c r="I269" s="643"/>
    </row>
    <row r="270" spans="1:9" ht="15" x14ac:dyDescent="0.2">
      <c r="A270" s="632"/>
      <c r="B270" s="633" t="s">
        <v>688</v>
      </c>
      <c r="C270" s="633"/>
      <c r="D270" s="634"/>
      <c r="E270" s="635" t="s">
        <v>91</v>
      </c>
      <c r="F270" s="636" t="s">
        <v>689</v>
      </c>
      <c r="G270" s="636" t="s">
        <v>239</v>
      </c>
      <c r="H270" s="637" t="s">
        <v>689</v>
      </c>
      <c r="I270" s="637"/>
    </row>
    <row r="271" spans="1:9" ht="56.25" x14ac:dyDescent="0.2">
      <c r="A271" s="638"/>
      <c r="B271" s="639"/>
      <c r="C271" s="639"/>
      <c r="D271" s="640" t="s">
        <v>690</v>
      </c>
      <c r="E271" s="641" t="s">
        <v>691</v>
      </c>
      <c r="F271" s="642" t="s">
        <v>692</v>
      </c>
      <c r="G271" s="642" t="s">
        <v>457</v>
      </c>
      <c r="H271" s="643" t="s">
        <v>693</v>
      </c>
      <c r="I271" s="643"/>
    </row>
    <row r="272" spans="1:9" x14ac:dyDescent="0.2">
      <c r="A272" s="638"/>
      <c r="B272" s="639"/>
      <c r="C272" s="639"/>
      <c r="D272" s="640" t="s">
        <v>255</v>
      </c>
      <c r="E272" s="641" t="s">
        <v>14</v>
      </c>
      <c r="F272" s="642" t="s">
        <v>694</v>
      </c>
      <c r="G272" s="642" t="s">
        <v>239</v>
      </c>
      <c r="H272" s="643" t="s">
        <v>694</v>
      </c>
      <c r="I272" s="643"/>
    </row>
    <row r="273" spans="1:9" x14ac:dyDescent="0.2">
      <c r="A273" s="638"/>
      <c r="B273" s="639"/>
      <c r="C273" s="639"/>
      <c r="D273" s="640" t="s">
        <v>360</v>
      </c>
      <c r="E273" s="641" t="s">
        <v>15</v>
      </c>
      <c r="F273" s="642" t="s">
        <v>695</v>
      </c>
      <c r="G273" s="642" t="s">
        <v>239</v>
      </c>
      <c r="H273" s="643" t="s">
        <v>695</v>
      </c>
      <c r="I273" s="643"/>
    </row>
    <row r="274" spans="1:9" x14ac:dyDescent="0.2">
      <c r="A274" s="638"/>
      <c r="B274" s="639"/>
      <c r="C274" s="639"/>
      <c r="D274" s="640" t="s">
        <v>257</v>
      </c>
      <c r="E274" s="641" t="s">
        <v>208</v>
      </c>
      <c r="F274" s="642" t="s">
        <v>696</v>
      </c>
      <c r="G274" s="642" t="s">
        <v>239</v>
      </c>
      <c r="H274" s="643" t="s">
        <v>696</v>
      </c>
      <c r="I274" s="643"/>
    </row>
    <row r="275" spans="1:9" x14ac:dyDescent="0.2">
      <c r="A275" s="638"/>
      <c r="B275" s="639"/>
      <c r="C275" s="639"/>
      <c r="D275" s="640" t="s">
        <v>259</v>
      </c>
      <c r="E275" s="641" t="s">
        <v>16</v>
      </c>
      <c r="F275" s="642" t="s">
        <v>453</v>
      </c>
      <c r="G275" s="642" t="s">
        <v>239</v>
      </c>
      <c r="H275" s="643" t="s">
        <v>453</v>
      </c>
      <c r="I275" s="643"/>
    </row>
    <row r="276" spans="1:9" x14ac:dyDescent="0.2">
      <c r="A276" s="638"/>
      <c r="B276" s="639"/>
      <c r="C276" s="639"/>
      <c r="D276" s="640" t="s">
        <v>261</v>
      </c>
      <c r="E276" s="641" t="s">
        <v>45</v>
      </c>
      <c r="F276" s="642" t="s">
        <v>333</v>
      </c>
      <c r="G276" s="642" t="s">
        <v>239</v>
      </c>
      <c r="H276" s="643" t="s">
        <v>333</v>
      </c>
      <c r="I276" s="643"/>
    </row>
    <row r="277" spans="1:9" x14ac:dyDescent="0.2">
      <c r="A277" s="638"/>
      <c r="B277" s="639"/>
      <c r="C277" s="639"/>
      <c r="D277" s="640" t="s">
        <v>281</v>
      </c>
      <c r="E277" s="641" t="s">
        <v>23</v>
      </c>
      <c r="F277" s="642" t="s">
        <v>697</v>
      </c>
      <c r="G277" s="642" t="s">
        <v>239</v>
      </c>
      <c r="H277" s="643" t="s">
        <v>697</v>
      </c>
      <c r="I277" s="643"/>
    </row>
    <row r="278" spans="1:9" x14ac:dyDescent="0.2">
      <c r="A278" s="638"/>
      <c r="B278" s="639"/>
      <c r="C278" s="639"/>
      <c r="D278" s="640" t="s">
        <v>250</v>
      </c>
      <c r="E278" s="641" t="s">
        <v>17</v>
      </c>
      <c r="F278" s="642" t="s">
        <v>698</v>
      </c>
      <c r="G278" s="642" t="s">
        <v>344</v>
      </c>
      <c r="H278" s="643" t="s">
        <v>699</v>
      </c>
      <c r="I278" s="643"/>
    </row>
    <row r="279" spans="1:9" x14ac:dyDescent="0.2">
      <c r="A279" s="638"/>
      <c r="B279" s="639"/>
      <c r="C279" s="639"/>
      <c r="D279" s="640" t="s">
        <v>413</v>
      </c>
      <c r="E279" s="641" t="s">
        <v>414</v>
      </c>
      <c r="F279" s="642" t="s">
        <v>404</v>
      </c>
      <c r="G279" s="642" t="s">
        <v>239</v>
      </c>
      <c r="H279" s="643" t="s">
        <v>404</v>
      </c>
      <c r="I279" s="643"/>
    </row>
    <row r="280" spans="1:9" ht="33.75" x14ac:dyDescent="0.2">
      <c r="A280" s="638"/>
      <c r="B280" s="639"/>
      <c r="C280" s="639"/>
      <c r="D280" s="640" t="s">
        <v>418</v>
      </c>
      <c r="E280" s="641" t="s">
        <v>419</v>
      </c>
      <c r="F280" s="642" t="s">
        <v>700</v>
      </c>
      <c r="G280" s="642" t="s">
        <v>239</v>
      </c>
      <c r="H280" s="643" t="s">
        <v>700</v>
      </c>
      <c r="I280" s="643"/>
    </row>
    <row r="281" spans="1:9" x14ac:dyDescent="0.2">
      <c r="A281" s="638"/>
      <c r="B281" s="639"/>
      <c r="C281" s="639"/>
      <c r="D281" s="640" t="s">
        <v>367</v>
      </c>
      <c r="E281" s="641" t="s">
        <v>18</v>
      </c>
      <c r="F281" s="642" t="s">
        <v>249</v>
      </c>
      <c r="G281" s="642" t="s">
        <v>239</v>
      </c>
      <c r="H281" s="643" t="s">
        <v>249</v>
      </c>
      <c r="I281" s="643"/>
    </row>
    <row r="282" spans="1:9" ht="15" x14ac:dyDescent="0.2">
      <c r="A282" s="632"/>
      <c r="B282" s="633" t="s">
        <v>701</v>
      </c>
      <c r="C282" s="633"/>
      <c r="D282" s="634"/>
      <c r="E282" s="635" t="s">
        <v>33</v>
      </c>
      <c r="F282" s="636" t="s">
        <v>314</v>
      </c>
      <c r="G282" s="636" t="s">
        <v>239</v>
      </c>
      <c r="H282" s="637" t="s">
        <v>314</v>
      </c>
      <c r="I282" s="637"/>
    </row>
    <row r="283" spans="1:9" x14ac:dyDescent="0.2">
      <c r="A283" s="638"/>
      <c r="B283" s="639"/>
      <c r="C283" s="639"/>
      <c r="D283" s="640" t="s">
        <v>250</v>
      </c>
      <c r="E283" s="641" t="s">
        <v>17</v>
      </c>
      <c r="F283" s="642" t="s">
        <v>314</v>
      </c>
      <c r="G283" s="642" t="s">
        <v>239</v>
      </c>
      <c r="H283" s="643" t="s">
        <v>314</v>
      </c>
      <c r="I283" s="643"/>
    </row>
    <row r="284" spans="1:9" x14ac:dyDescent="0.2">
      <c r="A284" s="627" t="s">
        <v>702</v>
      </c>
      <c r="B284" s="628"/>
      <c r="C284" s="628"/>
      <c r="D284" s="627"/>
      <c r="E284" s="629" t="s">
        <v>20</v>
      </c>
      <c r="F284" s="630" t="s">
        <v>703</v>
      </c>
      <c r="G284" s="630" t="s">
        <v>704</v>
      </c>
      <c r="H284" s="631" t="s">
        <v>705</v>
      </c>
      <c r="I284" s="631"/>
    </row>
    <row r="285" spans="1:9" ht="22.5" x14ac:dyDescent="0.2">
      <c r="A285" s="632"/>
      <c r="B285" s="633" t="s">
        <v>706</v>
      </c>
      <c r="C285" s="633"/>
      <c r="D285" s="634"/>
      <c r="E285" s="635" t="s">
        <v>707</v>
      </c>
      <c r="F285" s="636" t="s">
        <v>610</v>
      </c>
      <c r="G285" s="636" t="s">
        <v>239</v>
      </c>
      <c r="H285" s="637" t="s">
        <v>610</v>
      </c>
      <c r="I285" s="637"/>
    </row>
    <row r="286" spans="1:9" x14ac:dyDescent="0.2">
      <c r="A286" s="638"/>
      <c r="B286" s="639"/>
      <c r="C286" s="639"/>
      <c r="D286" s="640" t="s">
        <v>257</v>
      </c>
      <c r="E286" s="641" t="s">
        <v>208</v>
      </c>
      <c r="F286" s="642" t="s">
        <v>411</v>
      </c>
      <c r="G286" s="642" t="s">
        <v>239</v>
      </c>
      <c r="H286" s="643" t="s">
        <v>411</v>
      </c>
      <c r="I286" s="643"/>
    </row>
    <row r="287" spans="1:9" x14ac:dyDescent="0.2">
      <c r="A287" s="638"/>
      <c r="B287" s="639"/>
      <c r="C287" s="639"/>
      <c r="D287" s="640" t="s">
        <v>259</v>
      </c>
      <c r="E287" s="641" t="s">
        <v>16</v>
      </c>
      <c r="F287" s="642" t="s">
        <v>625</v>
      </c>
      <c r="G287" s="642" t="s">
        <v>239</v>
      </c>
      <c r="H287" s="643" t="s">
        <v>625</v>
      </c>
      <c r="I287" s="643"/>
    </row>
    <row r="288" spans="1:9" ht="15" x14ac:dyDescent="0.2">
      <c r="A288" s="632"/>
      <c r="B288" s="633" t="s">
        <v>708</v>
      </c>
      <c r="C288" s="633"/>
      <c r="D288" s="634"/>
      <c r="E288" s="635" t="s">
        <v>709</v>
      </c>
      <c r="F288" s="636" t="s">
        <v>710</v>
      </c>
      <c r="G288" s="636" t="s">
        <v>711</v>
      </c>
      <c r="H288" s="637" t="s">
        <v>712</v>
      </c>
      <c r="I288" s="637"/>
    </row>
    <row r="289" spans="1:9" ht="22.5" x14ac:dyDescent="0.2">
      <c r="A289" s="638"/>
      <c r="B289" s="639"/>
      <c r="C289" s="639"/>
      <c r="D289" s="640" t="s">
        <v>380</v>
      </c>
      <c r="E289" s="641" t="s">
        <v>381</v>
      </c>
      <c r="F289" s="642" t="s">
        <v>713</v>
      </c>
      <c r="G289" s="642" t="s">
        <v>239</v>
      </c>
      <c r="H289" s="643" t="s">
        <v>713</v>
      </c>
      <c r="I289" s="643"/>
    </row>
    <row r="290" spans="1:9" x14ac:dyDescent="0.2">
      <c r="A290" s="638"/>
      <c r="B290" s="639"/>
      <c r="C290" s="639"/>
      <c r="D290" s="640" t="s">
        <v>350</v>
      </c>
      <c r="E290" s="641" t="s">
        <v>12</v>
      </c>
      <c r="F290" s="642" t="s">
        <v>714</v>
      </c>
      <c r="G290" s="642" t="s">
        <v>239</v>
      </c>
      <c r="H290" s="643" t="s">
        <v>714</v>
      </c>
      <c r="I290" s="643"/>
    </row>
    <row r="291" spans="1:9" x14ac:dyDescent="0.2">
      <c r="A291" s="638"/>
      <c r="B291" s="639"/>
      <c r="C291" s="639"/>
      <c r="D291" s="640" t="s">
        <v>352</v>
      </c>
      <c r="E291" s="641" t="s">
        <v>353</v>
      </c>
      <c r="F291" s="642" t="s">
        <v>715</v>
      </c>
      <c r="G291" s="642" t="s">
        <v>239</v>
      </c>
      <c r="H291" s="643" t="s">
        <v>715</v>
      </c>
      <c r="I291" s="643"/>
    </row>
    <row r="292" spans="1:9" x14ac:dyDescent="0.2">
      <c r="A292" s="638"/>
      <c r="B292" s="639"/>
      <c r="C292" s="639"/>
      <c r="D292" s="640" t="s">
        <v>255</v>
      </c>
      <c r="E292" s="641" t="s">
        <v>14</v>
      </c>
      <c r="F292" s="642" t="s">
        <v>716</v>
      </c>
      <c r="G292" s="642" t="s">
        <v>239</v>
      </c>
      <c r="H292" s="643" t="s">
        <v>716</v>
      </c>
      <c r="I292" s="643"/>
    </row>
    <row r="293" spans="1:9" x14ac:dyDescent="0.2">
      <c r="A293" s="638"/>
      <c r="B293" s="639"/>
      <c r="C293" s="639"/>
      <c r="D293" s="640" t="s">
        <v>360</v>
      </c>
      <c r="E293" s="641" t="s">
        <v>15</v>
      </c>
      <c r="F293" s="642" t="s">
        <v>717</v>
      </c>
      <c r="G293" s="642" t="s">
        <v>239</v>
      </c>
      <c r="H293" s="643" t="s">
        <v>717</v>
      </c>
      <c r="I293" s="643"/>
    </row>
    <row r="294" spans="1:9" x14ac:dyDescent="0.2">
      <c r="A294" s="638"/>
      <c r="B294" s="639"/>
      <c r="C294" s="639"/>
      <c r="D294" s="640" t="s">
        <v>259</v>
      </c>
      <c r="E294" s="641" t="s">
        <v>16</v>
      </c>
      <c r="F294" s="642" t="s">
        <v>718</v>
      </c>
      <c r="G294" s="642" t="s">
        <v>239</v>
      </c>
      <c r="H294" s="643" t="s">
        <v>718</v>
      </c>
      <c r="I294" s="643"/>
    </row>
    <row r="295" spans="1:9" ht="33.75" x14ac:dyDescent="0.2">
      <c r="A295" s="638"/>
      <c r="B295" s="639"/>
      <c r="C295" s="639"/>
      <c r="D295" s="640" t="s">
        <v>719</v>
      </c>
      <c r="E295" s="641" t="s">
        <v>720</v>
      </c>
      <c r="F295" s="642" t="s">
        <v>721</v>
      </c>
      <c r="G295" s="642" t="s">
        <v>711</v>
      </c>
      <c r="H295" s="643" t="s">
        <v>722</v>
      </c>
      <c r="I295" s="643"/>
    </row>
    <row r="296" spans="1:9" x14ac:dyDescent="0.2">
      <c r="A296" s="638"/>
      <c r="B296" s="639"/>
      <c r="C296" s="639"/>
      <c r="D296" s="640" t="s">
        <v>367</v>
      </c>
      <c r="E296" s="641" t="s">
        <v>18</v>
      </c>
      <c r="F296" s="642" t="s">
        <v>295</v>
      </c>
      <c r="G296" s="642" t="s">
        <v>239</v>
      </c>
      <c r="H296" s="643" t="s">
        <v>295</v>
      </c>
      <c r="I296" s="643"/>
    </row>
    <row r="297" spans="1:9" ht="22.5" x14ac:dyDescent="0.2">
      <c r="A297" s="638"/>
      <c r="B297" s="639"/>
      <c r="C297" s="639"/>
      <c r="D297" s="640" t="s">
        <v>431</v>
      </c>
      <c r="E297" s="641" t="s">
        <v>26</v>
      </c>
      <c r="F297" s="642" t="s">
        <v>723</v>
      </c>
      <c r="G297" s="642" t="s">
        <v>239</v>
      </c>
      <c r="H297" s="643" t="s">
        <v>723</v>
      </c>
      <c r="I297" s="643"/>
    </row>
    <row r="298" spans="1:9" ht="45" x14ac:dyDescent="0.2">
      <c r="A298" s="632"/>
      <c r="B298" s="633" t="s">
        <v>724</v>
      </c>
      <c r="C298" s="633"/>
      <c r="D298" s="634"/>
      <c r="E298" s="635" t="s">
        <v>725</v>
      </c>
      <c r="F298" s="636" t="s">
        <v>726</v>
      </c>
      <c r="G298" s="636" t="s">
        <v>480</v>
      </c>
      <c r="H298" s="637" t="s">
        <v>727</v>
      </c>
      <c r="I298" s="637"/>
    </row>
    <row r="299" spans="1:9" ht="56.25" x14ac:dyDescent="0.2">
      <c r="A299" s="638"/>
      <c r="B299" s="639"/>
      <c r="C299" s="639"/>
      <c r="D299" s="640" t="s">
        <v>728</v>
      </c>
      <c r="E299" s="641" t="s">
        <v>729</v>
      </c>
      <c r="F299" s="642" t="s">
        <v>592</v>
      </c>
      <c r="G299" s="642" t="s">
        <v>239</v>
      </c>
      <c r="H299" s="643" t="s">
        <v>592</v>
      </c>
      <c r="I299" s="643"/>
    </row>
    <row r="300" spans="1:9" x14ac:dyDescent="0.2">
      <c r="A300" s="638"/>
      <c r="B300" s="639"/>
      <c r="C300" s="639"/>
      <c r="D300" s="640" t="s">
        <v>730</v>
      </c>
      <c r="E300" s="641" t="s">
        <v>22</v>
      </c>
      <c r="F300" s="642" t="s">
        <v>731</v>
      </c>
      <c r="G300" s="642" t="s">
        <v>239</v>
      </c>
      <c r="H300" s="643" t="s">
        <v>731</v>
      </c>
      <c r="I300" s="643"/>
    </row>
    <row r="301" spans="1:9" x14ac:dyDescent="0.2">
      <c r="A301" s="638"/>
      <c r="B301" s="639"/>
      <c r="C301" s="639"/>
      <c r="D301" s="640" t="s">
        <v>350</v>
      </c>
      <c r="E301" s="641" t="s">
        <v>12</v>
      </c>
      <c r="F301" s="642" t="s">
        <v>732</v>
      </c>
      <c r="G301" s="642" t="s">
        <v>239</v>
      </c>
      <c r="H301" s="643" t="s">
        <v>732</v>
      </c>
      <c r="I301" s="643"/>
    </row>
    <row r="302" spans="1:9" x14ac:dyDescent="0.2">
      <c r="A302" s="638"/>
      <c r="B302" s="639"/>
      <c r="C302" s="639"/>
      <c r="D302" s="640" t="s">
        <v>352</v>
      </c>
      <c r="E302" s="641" t="s">
        <v>353</v>
      </c>
      <c r="F302" s="642" t="s">
        <v>733</v>
      </c>
      <c r="G302" s="642" t="s">
        <v>239</v>
      </c>
      <c r="H302" s="643" t="s">
        <v>733</v>
      </c>
      <c r="I302" s="643"/>
    </row>
    <row r="303" spans="1:9" x14ac:dyDescent="0.2">
      <c r="A303" s="638"/>
      <c r="B303" s="639"/>
      <c r="C303" s="639"/>
      <c r="D303" s="640" t="s">
        <v>255</v>
      </c>
      <c r="E303" s="641" t="s">
        <v>14</v>
      </c>
      <c r="F303" s="642" t="s">
        <v>734</v>
      </c>
      <c r="G303" s="642" t="s">
        <v>239</v>
      </c>
      <c r="H303" s="643" t="s">
        <v>734</v>
      </c>
      <c r="I303" s="643"/>
    </row>
    <row r="304" spans="1:9" x14ac:dyDescent="0.2">
      <c r="A304" s="638"/>
      <c r="B304" s="639"/>
      <c r="C304" s="639"/>
      <c r="D304" s="640" t="s">
        <v>360</v>
      </c>
      <c r="E304" s="641" t="s">
        <v>15</v>
      </c>
      <c r="F304" s="642" t="s">
        <v>735</v>
      </c>
      <c r="G304" s="642" t="s">
        <v>239</v>
      </c>
      <c r="H304" s="643" t="s">
        <v>735</v>
      </c>
      <c r="I304" s="643"/>
    </row>
    <row r="305" spans="1:9" x14ac:dyDescent="0.2">
      <c r="A305" s="638"/>
      <c r="B305" s="639"/>
      <c r="C305" s="639"/>
      <c r="D305" s="640" t="s">
        <v>259</v>
      </c>
      <c r="E305" s="641" t="s">
        <v>16</v>
      </c>
      <c r="F305" s="642" t="s">
        <v>687</v>
      </c>
      <c r="G305" s="642" t="s">
        <v>239</v>
      </c>
      <c r="H305" s="643" t="s">
        <v>687</v>
      </c>
      <c r="I305" s="643"/>
    </row>
    <row r="306" spans="1:9" x14ac:dyDescent="0.2">
      <c r="A306" s="638"/>
      <c r="B306" s="639"/>
      <c r="C306" s="639"/>
      <c r="D306" s="640" t="s">
        <v>281</v>
      </c>
      <c r="E306" s="641" t="s">
        <v>23</v>
      </c>
      <c r="F306" s="642" t="s">
        <v>682</v>
      </c>
      <c r="G306" s="642" t="s">
        <v>239</v>
      </c>
      <c r="H306" s="643" t="s">
        <v>682</v>
      </c>
      <c r="I306" s="643"/>
    </row>
    <row r="307" spans="1:9" x14ac:dyDescent="0.2">
      <c r="A307" s="638"/>
      <c r="B307" s="639"/>
      <c r="C307" s="639"/>
      <c r="D307" s="640" t="s">
        <v>250</v>
      </c>
      <c r="E307" s="641" t="s">
        <v>17</v>
      </c>
      <c r="F307" s="642" t="s">
        <v>736</v>
      </c>
      <c r="G307" s="642" t="s">
        <v>737</v>
      </c>
      <c r="H307" s="643" t="s">
        <v>738</v>
      </c>
      <c r="I307" s="643"/>
    </row>
    <row r="308" spans="1:9" ht="33.75" x14ac:dyDescent="0.2">
      <c r="A308" s="638"/>
      <c r="B308" s="639"/>
      <c r="C308" s="639"/>
      <c r="D308" s="640" t="s">
        <v>415</v>
      </c>
      <c r="E308" s="641" t="s">
        <v>416</v>
      </c>
      <c r="F308" s="642" t="s">
        <v>739</v>
      </c>
      <c r="G308" s="642" t="s">
        <v>239</v>
      </c>
      <c r="H308" s="643" t="s">
        <v>739</v>
      </c>
      <c r="I308" s="643"/>
    </row>
    <row r="309" spans="1:9" ht="33.75" x14ac:dyDescent="0.2">
      <c r="A309" s="638"/>
      <c r="B309" s="639"/>
      <c r="C309" s="639"/>
      <c r="D309" s="640" t="s">
        <v>418</v>
      </c>
      <c r="E309" s="641" t="s">
        <v>419</v>
      </c>
      <c r="F309" s="642" t="s">
        <v>411</v>
      </c>
      <c r="G309" s="642" t="s">
        <v>239</v>
      </c>
      <c r="H309" s="643" t="s">
        <v>411</v>
      </c>
      <c r="I309" s="643"/>
    </row>
    <row r="310" spans="1:9" ht="22.5" x14ac:dyDescent="0.2">
      <c r="A310" s="638"/>
      <c r="B310" s="639"/>
      <c r="C310" s="639"/>
      <c r="D310" s="640" t="s">
        <v>740</v>
      </c>
      <c r="E310" s="641" t="s">
        <v>46</v>
      </c>
      <c r="F310" s="642" t="s">
        <v>239</v>
      </c>
      <c r="G310" s="642" t="s">
        <v>273</v>
      </c>
      <c r="H310" s="643" t="s">
        <v>273</v>
      </c>
      <c r="I310" s="643"/>
    </row>
    <row r="311" spans="1:9" x14ac:dyDescent="0.2">
      <c r="A311" s="638"/>
      <c r="B311" s="639"/>
      <c r="C311" s="639"/>
      <c r="D311" s="640" t="s">
        <v>367</v>
      </c>
      <c r="E311" s="641" t="s">
        <v>18</v>
      </c>
      <c r="F311" s="642" t="s">
        <v>741</v>
      </c>
      <c r="G311" s="642" t="s">
        <v>239</v>
      </c>
      <c r="H311" s="643" t="s">
        <v>741</v>
      </c>
      <c r="I311" s="643"/>
    </row>
    <row r="312" spans="1:9" ht="22.5" x14ac:dyDescent="0.2">
      <c r="A312" s="638"/>
      <c r="B312" s="639"/>
      <c r="C312" s="639"/>
      <c r="D312" s="640" t="s">
        <v>431</v>
      </c>
      <c r="E312" s="641" t="s">
        <v>26</v>
      </c>
      <c r="F312" s="642" t="s">
        <v>742</v>
      </c>
      <c r="G312" s="642" t="s">
        <v>239</v>
      </c>
      <c r="H312" s="643" t="s">
        <v>742</v>
      </c>
      <c r="I312" s="643"/>
    </row>
    <row r="313" spans="1:9" ht="56.25" x14ac:dyDescent="0.2">
      <c r="A313" s="638"/>
      <c r="B313" s="639"/>
      <c r="C313" s="639"/>
      <c r="D313" s="640" t="s">
        <v>743</v>
      </c>
      <c r="E313" s="641" t="s">
        <v>744</v>
      </c>
      <c r="F313" s="642" t="s">
        <v>320</v>
      </c>
      <c r="G313" s="642" t="s">
        <v>480</v>
      </c>
      <c r="H313" s="643" t="s">
        <v>411</v>
      </c>
      <c r="I313" s="643"/>
    </row>
    <row r="314" spans="1:9" ht="22.5" x14ac:dyDescent="0.2">
      <c r="A314" s="638"/>
      <c r="B314" s="639"/>
      <c r="C314" s="639"/>
      <c r="D314" s="640" t="s">
        <v>433</v>
      </c>
      <c r="E314" s="641" t="s">
        <v>434</v>
      </c>
      <c r="F314" s="642" t="s">
        <v>411</v>
      </c>
      <c r="G314" s="642" t="s">
        <v>239</v>
      </c>
      <c r="H314" s="643" t="s">
        <v>411</v>
      </c>
      <c r="I314" s="643"/>
    </row>
    <row r="315" spans="1:9" ht="56.25" x14ac:dyDescent="0.2">
      <c r="A315" s="632"/>
      <c r="B315" s="633" t="s">
        <v>745</v>
      </c>
      <c r="C315" s="633"/>
      <c r="D315" s="634"/>
      <c r="E315" s="635" t="s">
        <v>746</v>
      </c>
      <c r="F315" s="636" t="s">
        <v>747</v>
      </c>
      <c r="G315" s="636" t="s">
        <v>748</v>
      </c>
      <c r="H315" s="637" t="s">
        <v>749</v>
      </c>
      <c r="I315" s="637"/>
    </row>
    <row r="316" spans="1:9" ht="56.25" x14ac:dyDescent="0.2">
      <c r="A316" s="638"/>
      <c r="B316" s="639"/>
      <c r="C316" s="639"/>
      <c r="D316" s="640" t="s">
        <v>728</v>
      </c>
      <c r="E316" s="641" t="s">
        <v>729</v>
      </c>
      <c r="F316" s="642" t="s">
        <v>239</v>
      </c>
      <c r="G316" s="642" t="s">
        <v>748</v>
      </c>
      <c r="H316" s="643" t="s">
        <v>748</v>
      </c>
      <c r="I316" s="643"/>
    </row>
    <row r="317" spans="1:9" x14ac:dyDescent="0.2">
      <c r="A317" s="638"/>
      <c r="B317" s="639"/>
      <c r="C317" s="639"/>
      <c r="D317" s="640" t="s">
        <v>750</v>
      </c>
      <c r="E317" s="641" t="s">
        <v>29</v>
      </c>
      <c r="F317" s="642" t="s">
        <v>747</v>
      </c>
      <c r="G317" s="642" t="s">
        <v>239</v>
      </c>
      <c r="H317" s="643" t="s">
        <v>747</v>
      </c>
      <c r="I317" s="643"/>
    </row>
    <row r="318" spans="1:9" ht="22.5" x14ac:dyDescent="0.2">
      <c r="A318" s="632"/>
      <c r="B318" s="633" t="s">
        <v>751</v>
      </c>
      <c r="C318" s="633"/>
      <c r="D318" s="634"/>
      <c r="E318" s="635" t="s">
        <v>41</v>
      </c>
      <c r="F318" s="636" t="s">
        <v>752</v>
      </c>
      <c r="G318" s="636" t="s">
        <v>461</v>
      </c>
      <c r="H318" s="637" t="s">
        <v>753</v>
      </c>
      <c r="I318" s="637"/>
    </row>
    <row r="319" spans="1:9" x14ac:dyDescent="0.2">
      <c r="A319" s="638"/>
      <c r="B319" s="639"/>
      <c r="C319" s="639"/>
      <c r="D319" s="640" t="s">
        <v>730</v>
      </c>
      <c r="E319" s="641" t="s">
        <v>22</v>
      </c>
      <c r="F319" s="642" t="s">
        <v>752</v>
      </c>
      <c r="G319" s="642" t="s">
        <v>461</v>
      </c>
      <c r="H319" s="643" t="s">
        <v>753</v>
      </c>
      <c r="I319" s="643"/>
    </row>
    <row r="320" spans="1:9" ht="15" x14ac:dyDescent="0.2">
      <c r="A320" s="632"/>
      <c r="B320" s="633" t="s">
        <v>754</v>
      </c>
      <c r="C320" s="633"/>
      <c r="D320" s="634"/>
      <c r="E320" s="635" t="s">
        <v>30</v>
      </c>
      <c r="F320" s="636" t="s">
        <v>755</v>
      </c>
      <c r="G320" s="636" t="s">
        <v>239</v>
      </c>
      <c r="H320" s="637" t="s">
        <v>755</v>
      </c>
      <c r="I320" s="637"/>
    </row>
    <row r="321" spans="1:9" x14ac:dyDescent="0.2">
      <c r="A321" s="638"/>
      <c r="B321" s="639"/>
      <c r="C321" s="639"/>
      <c r="D321" s="640" t="s">
        <v>730</v>
      </c>
      <c r="E321" s="641" t="s">
        <v>22</v>
      </c>
      <c r="F321" s="642" t="s">
        <v>755</v>
      </c>
      <c r="G321" s="642" t="s">
        <v>239</v>
      </c>
      <c r="H321" s="643" t="s">
        <v>755</v>
      </c>
      <c r="I321" s="643"/>
    </row>
    <row r="322" spans="1:9" ht="15" x14ac:dyDescent="0.2">
      <c r="A322" s="632"/>
      <c r="B322" s="633" t="s">
        <v>756</v>
      </c>
      <c r="C322" s="633"/>
      <c r="D322" s="634"/>
      <c r="E322" s="635" t="s">
        <v>42</v>
      </c>
      <c r="F322" s="636" t="s">
        <v>757</v>
      </c>
      <c r="G322" s="636" t="s">
        <v>741</v>
      </c>
      <c r="H322" s="637" t="s">
        <v>758</v>
      </c>
      <c r="I322" s="637"/>
    </row>
    <row r="323" spans="1:9" ht="56.25" x14ac:dyDescent="0.2">
      <c r="A323" s="638"/>
      <c r="B323" s="639"/>
      <c r="C323" s="639"/>
      <c r="D323" s="640" t="s">
        <v>728</v>
      </c>
      <c r="E323" s="641" t="s">
        <v>729</v>
      </c>
      <c r="F323" s="642" t="s">
        <v>239</v>
      </c>
      <c r="G323" s="642" t="s">
        <v>741</v>
      </c>
      <c r="H323" s="643" t="s">
        <v>741</v>
      </c>
      <c r="I323" s="643"/>
    </row>
    <row r="324" spans="1:9" x14ac:dyDescent="0.2">
      <c r="A324" s="638"/>
      <c r="B324" s="639"/>
      <c r="C324" s="639"/>
      <c r="D324" s="640" t="s">
        <v>730</v>
      </c>
      <c r="E324" s="641" t="s">
        <v>22</v>
      </c>
      <c r="F324" s="642" t="s">
        <v>757</v>
      </c>
      <c r="G324" s="642" t="s">
        <v>239</v>
      </c>
      <c r="H324" s="643" t="s">
        <v>757</v>
      </c>
      <c r="I324" s="643"/>
    </row>
    <row r="325" spans="1:9" ht="15" x14ac:dyDescent="0.2">
      <c r="A325" s="632"/>
      <c r="B325" s="633" t="s">
        <v>759</v>
      </c>
      <c r="C325" s="633"/>
      <c r="D325" s="634"/>
      <c r="E325" s="635" t="s">
        <v>43</v>
      </c>
      <c r="F325" s="636" t="s">
        <v>760</v>
      </c>
      <c r="G325" s="636" t="s">
        <v>761</v>
      </c>
      <c r="H325" s="637" t="s">
        <v>762</v>
      </c>
      <c r="I325" s="637"/>
    </row>
    <row r="326" spans="1:9" ht="22.5" x14ac:dyDescent="0.2">
      <c r="A326" s="638"/>
      <c r="B326" s="639"/>
      <c r="C326" s="639"/>
      <c r="D326" s="640" t="s">
        <v>380</v>
      </c>
      <c r="E326" s="641" t="s">
        <v>381</v>
      </c>
      <c r="F326" s="642" t="s">
        <v>763</v>
      </c>
      <c r="G326" s="642" t="s">
        <v>239</v>
      </c>
      <c r="H326" s="643" t="s">
        <v>763</v>
      </c>
      <c r="I326" s="643"/>
    </row>
    <row r="327" spans="1:9" x14ac:dyDescent="0.2">
      <c r="A327" s="638"/>
      <c r="B327" s="639"/>
      <c r="C327" s="639"/>
      <c r="D327" s="640" t="s">
        <v>350</v>
      </c>
      <c r="E327" s="641" t="s">
        <v>12</v>
      </c>
      <c r="F327" s="642" t="s">
        <v>764</v>
      </c>
      <c r="G327" s="642" t="s">
        <v>239</v>
      </c>
      <c r="H327" s="643" t="s">
        <v>764</v>
      </c>
      <c r="I327" s="643"/>
    </row>
    <row r="328" spans="1:9" x14ac:dyDescent="0.2">
      <c r="A328" s="638"/>
      <c r="B328" s="639"/>
      <c r="C328" s="639"/>
      <c r="D328" s="640" t="s">
        <v>352</v>
      </c>
      <c r="E328" s="641" t="s">
        <v>353</v>
      </c>
      <c r="F328" s="642" t="s">
        <v>765</v>
      </c>
      <c r="G328" s="642" t="s">
        <v>239</v>
      </c>
      <c r="H328" s="643" t="s">
        <v>765</v>
      </c>
      <c r="I328" s="643"/>
    </row>
    <row r="329" spans="1:9" x14ac:dyDescent="0.2">
      <c r="A329" s="638"/>
      <c r="B329" s="639"/>
      <c r="C329" s="639"/>
      <c r="D329" s="640" t="s">
        <v>255</v>
      </c>
      <c r="E329" s="641" t="s">
        <v>14</v>
      </c>
      <c r="F329" s="642" t="s">
        <v>766</v>
      </c>
      <c r="G329" s="642" t="s">
        <v>239</v>
      </c>
      <c r="H329" s="643" t="s">
        <v>766</v>
      </c>
      <c r="I329" s="643"/>
    </row>
    <row r="330" spans="1:9" x14ac:dyDescent="0.2">
      <c r="A330" s="638"/>
      <c r="B330" s="639"/>
      <c r="C330" s="639"/>
      <c r="D330" s="640" t="s">
        <v>360</v>
      </c>
      <c r="E330" s="641" t="s">
        <v>15</v>
      </c>
      <c r="F330" s="642" t="s">
        <v>767</v>
      </c>
      <c r="G330" s="642" t="s">
        <v>239</v>
      </c>
      <c r="H330" s="643" t="s">
        <v>767</v>
      </c>
      <c r="I330" s="643"/>
    </row>
    <row r="331" spans="1:9" ht="22.5" x14ac:dyDescent="0.2">
      <c r="A331" s="638"/>
      <c r="B331" s="639"/>
      <c r="C331" s="639"/>
      <c r="D331" s="640" t="s">
        <v>393</v>
      </c>
      <c r="E331" s="641" t="s">
        <v>394</v>
      </c>
      <c r="F331" s="642" t="s">
        <v>768</v>
      </c>
      <c r="G331" s="642" t="s">
        <v>239</v>
      </c>
      <c r="H331" s="643" t="s">
        <v>768</v>
      </c>
      <c r="I331" s="643"/>
    </row>
    <row r="332" spans="1:9" x14ac:dyDescent="0.2">
      <c r="A332" s="638"/>
      <c r="B332" s="639"/>
      <c r="C332" s="639"/>
      <c r="D332" s="640" t="s">
        <v>257</v>
      </c>
      <c r="E332" s="641" t="s">
        <v>208</v>
      </c>
      <c r="F332" s="642" t="s">
        <v>769</v>
      </c>
      <c r="G332" s="642" t="s">
        <v>770</v>
      </c>
      <c r="H332" s="643" t="s">
        <v>771</v>
      </c>
      <c r="I332" s="643"/>
    </row>
    <row r="333" spans="1:9" x14ac:dyDescent="0.2">
      <c r="A333" s="638"/>
      <c r="B333" s="639"/>
      <c r="C333" s="639"/>
      <c r="D333" s="640" t="s">
        <v>259</v>
      </c>
      <c r="E333" s="641" t="s">
        <v>16</v>
      </c>
      <c r="F333" s="642" t="s">
        <v>772</v>
      </c>
      <c r="G333" s="642" t="s">
        <v>773</v>
      </c>
      <c r="H333" s="643" t="s">
        <v>774</v>
      </c>
      <c r="I333" s="643"/>
    </row>
    <row r="334" spans="1:9" x14ac:dyDescent="0.2">
      <c r="A334" s="638"/>
      <c r="B334" s="639"/>
      <c r="C334" s="639"/>
      <c r="D334" s="640" t="s">
        <v>261</v>
      </c>
      <c r="E334" s="641" t="s">
        <v>45</v>
      </c>
      <c r="F334" s="642" t="s">
        <v>532</v>
      </c>
      <c r="G334" s="642" t="s">
        <v>239</v>
      </c>
      <c r="H334" s="643" t="s">
        <v>532</v>
      </c>
      <c r="I334" s="643"/>
    </row>
    <row r="335" spans="1:9" x14ac:dyDescent="0.2">
      <c r="A335" s="638"/>
      <c r="B335" s="639"/>
      <c r="C335" s="639"/>
      <c r="D335" s="640" t="s">
        <v>281</v>
      </c>
      <c r="E335" s="641" t="s">
        <v>23</v>
      </c>
      <c r="F335" s="642" t="s">
        <v>249</v>
      </c>
      <c r="G335" s="642" t="s">
        <v>239</v>
      </c>
      <c r="H335" s="643" t="s">
        <v>249</v>
      </c>
      <c r="I335" s="643"/>
    </row>
    <row r="336" spans="1:9" x14ac:dyDescent="0.2">
      <c r="A336" s="638"/>
      <c r="B336" s="639"/>
      <c r="C336" s="639"/>
      <c r="D336" s="640" t="s">
        <v>409</v>
      </c>
      <c r="E336" s="641" t="s">
        <v>410</v>
      </c>
      <c r="F336" s="642" t="s">
        <v>249</v>
      </c>
      <c r="G336" s="642" t="s">
        <v>239</v>
      </c>
      <c r="H336" s="643" t="s">
        <v>249</v>
      </c>
      <c r="I336" s="643"/>
    </row>
    <row r="337" spans="1:9" x14ac:dyDescent="0.2">
      <c r="A337" s="638"/>
      <c r="B337" s="639"/>
      <c r="C337" s="639"/>
      <c r="D337" s="640" t="s">
        <v>250</v>
      </c>
      <c r="E337" s="641" t="s">
        <v>17</v>
      </c>
      <c r="F337" s="642" t="s">
        <v>775</v>
      </c>
      <c r="G337" s="642" t="s">
        <v>776</v>
      </c>
      <c r="H337" s="643" t="s">
        <v>777</v>
      </c>
      <c r="I337" s="643"/>
    </row>
    <row r="338" spans="1:9" ht="33.75" x14ac:dyDescent="0.2">
      <c r="A338" s="638"/>
      <c r="B338" s="639"/>
      <c r="C338" s="639"/>
      <c r="D338" s="640" t="s">
        <v>415</v>
      </c>
      <c r="E338" s="641" t="s">
        <v>416</v>
      </c>
      <c r="F338" s="642" t="s">
        <v>592</v>
      </c>
      <c r="G338" s="642" t="s">
        <v>239</v>
      </c>
      <c r="H338" s="643" t="s">
        <v>592</v>
      </c>
      <c r="I338" s="643"/>
    </row>
    <row r="339" spans="1:9" ht="33.75" x14ac:dyDescent="0.2">
      <c r="A339" s="638"/>
      <c r="B339" s="639"/>
      <c r="C339" s="639"/>
      <c r="D339" s="640" t="s">
        <v>418</v>
      </c>
      <c r="E339" s="641" t="s">
        <v>419</v>
      </c>
      <c r="F339" s="642" t="s">
        <v>778</v>
      </c>
      <c r="G339" s="642" t="s">
        <v>239</v>
      </c>
      <c r="H339" s="643" t="s">
        <v>778</v>
      </c>
      <c r="I339" s="643"/>
    </row>
    <row r="340" spans="1:9" ht="22.5" x14ac:dyDescent="0.2">
      <c r="A340" s="638"/>
      <c r="B340" s="639"/>
      <c r="C340" s="639"/>
      <c r="D340" s="640" t="s">
        <v>424</v>
      </c>
      <c r="E340" s="641" t="s">
        <v>425</v>
      </c>
      <c r="F340" s="642" t="s">
        <v>239</v>
      </c>
      <c r="G340" s="642" t="s">
        <v>667</v>
      </c>
      <c r="H340" s="643" t="s">
        <v>667</v>
      </c>
      <c r="I340" s="643"/>
    </row>
    <row r="341" spans="1:9" ht="22.5" x14ac:dyDescent="0.2">
      <c r="A341" s="638"/>
      <c r="B341" s="639"/>
      <c r="C341" s="639"/>
      <c r="D341" s="640" t="s">
        <v>740</v>
      </c>
      <c r="E341" s="641" t="s">
        <v>46</v>
      </c>
      <c r="F341" s="642" t="s">
        <v>238</v>
      </c>
      <c r="G341" s="642" t="s">
        <v>239</v>
      </c>
      <c r="H341" s="643" t="s">
        <v>238</v>
      </c>
      <c r="I341" s="643"/>
    </row>
    <row r="342" spans="1:9" x14ac:dyDescent="0.2">
      <c r="A342" s="638"/>
      <c r="B342" s="639"/>
      <c r="C342" s="639"/>
      <c r="D342" s="640" t="s">
        <v>367</v>
      </c>
      <c r="E342" s="641" t="s">
        <v>18</v>
      </c>
      <c r="F342" s="642" t="s">
        <v>779</v>
      </c>
      <c r="G342" s="642" t="s">
        <v>239</v>
      </c>
      <c r="H342" s="643" t="s">
        <v>779</v>
      </c>
      <c r="I342" s="643"/>
    </row>
    <row r="343" spans="1:9" ht="22.5" x14ac:dyDescent="0.2">
      <c r="A343" s="638"/>
      <c r="B343" s="639"/>
      <c r="C343" s="639"/>
      <c r="D343" s="640" t="s">
        <v>431</v>
      </c>
      <c r="E343" s="641" t="s">
        <v>26</v>
      </c>
      <c r="F343" s="642" t="s">
        <v>780</v>
      </c>
      <c r="G343" s="642" t="s">
        <v>239</v>
      </c>
      <c r="H343" s="643" t="s">
        <v>780</v>
      </c>
      <c r="I343" s="643"/>
    </row>
    <row r="344" spans="1:9" ht="22.5" x14ac:dyDescent="0.2">
      <c r="A344" s="638"/>
      <c r="B344" s="639"/>
      <c r="C344" s="639"/>
      <c r="D344" s="640" t="s">
        <v>433</v>
      </c>
      <c r="E344" s="641" t="s">
        <v>434</v>
      </c>
      <c r="F344" s="642" t="s">
        <v>694</v>
      </c>
      <c r="G344" s="642" t="s">
        <v>239</v>
      </c>
      <c r="H344" s="643" t="s">
        <v>694</v>
      </c>
      <c r="I344" s="643"/>
    </row>
    <row r="345" spans="1:9" ht="22.5" x14ac:dyDescent="0.2">
      <c r="A345" s="632"/>
      <c r="B345" s="633" t="s">
        <v>781</v>
      </c>
      <c r="C345" s="633"/>
      <c r="D345" s="634"/>
      <c r="E345" s="635" t="s">
        <v>31</v>
      </c>
      <c r="F345" s="636" t="s">
        <v>782</v>
      </c>
      <c r="G345" s="636" t="s">
        <v>239</v>
      </c>
      <c r="H345" s="637" t="s">
        <v>782</v>
      </c>
      <c r="I345" s="637"/>
    </row>
    <row r="346" spans="1:9" x14ac:dyDescent="0.2">
      <c r="A346" s="638"/>
      <c r="B346" s="639"/>
      <c r="C346" s="639"/>
      <c r="D346" s="640" t="s">
        <v>255</v>
      </c>
      <c r="E346" s="641" t="s">
        <v>14</v>
      </c>
      <c r="F346" s="642" t="s">
        <v>783</v>
      </c>
      <c r="G346" s="642" t="s">
        <v>239</v>
      </c>
      <c r="H346" s="643" t="s">
        <v>783</v>
      </c>
      <c r="I346" s="643"/>
    </row>
    <row r="347" spans="1:9" x14ac:dyDescent="0.2">
      <c r="A347" s="638"/>
      <c r="B347" s="639"/>
      <c r="C347" s="639"/>
      <c r="D347" s="640" t="s">
        <v>257</v>
      </c>
      <c r="E347" s="641" t="s">
        <v>208</v>
      </c>
      <c r="F347" s="642" t="s">
        <v>395</v>
      </c>
      <c r="G347" s="642" t="s">
        <v>239</v>
      </c>
      <c r="H347" s="643" t="s">
        <v>395</v>
      </c>
      <c r="I347" s="643"/>
    </row>
    <row r="348" spans="1:9" x14ac:dyDescent="0.2">
      <c r="A348" s="638"/>
      <c r="B348" s="639"/>
      <c r="C348" s="639"/>
      <c r="D348" s="640" t="s">
        <v>250</v>
      </c>
      <c r="E348" s="641" t="s">
        <v>17</v>
      </c>
      <c r="F348" s="642" t="s">
        <v>784</v>
      </c>
      <c r="G348" s="642" t="s">
        <v>239</v>
      </c>
      <c r="H348" s="643" t="s">
        <v>784</v>
      </c>
      <c r="I348" s="643"/>
    </row>
    <row r="349" spans="1:9" ht="33.75" x14ac:dyDescent="0.2">
      <c r="A349" s="638"/>
      <c r="B349" s="639"/>
      <c r="C349" s="639"/>
      <c r="D349" s="640" t="s">
        <v>719</v>
      </c>
      <c r="E349" s="641" t="s">
        <v>720</v>
      </c>
      <c r="F349" s="642" t="s">
        <v>785</v>
      </c>
      <c r="G349" s="642" t="s">
        <v>239</v>
      </c>
      <c r="H349" s="643" t="s">
        <v>785</v>
      </c>
      <c r="I349" s="643"/>
    </row>
    <row r="350" spans="1:9" ht="15" x14ac:dyDescent="0.2">
      <c r="A350" s="632"/>
      <c r="B350" s="633" t="s">
        <v>786</v>
      </c>
      <c r="C350" s="633"/>
      <c r="D350" s="634"/>
      <c r="E350" s="635" t="s">
        <v>32</v>
      </c>
      <c r="F350" s="636" t="s">
        <v>253</v>
      </c>
      <c r="G350" s="636" t="s">
        <v>239</v>
      </c>
      <c r="H350" s="637" t="s">
        <v>253</v>
      </c>
      <c r="I350" s="637"/>
    </row>
    <row r="351" spans="1:9" x14ac:dyDescent="0.2">
      <c r="A351" s="638"/>
      <c r="B351" s="639"/>
      <c r="C351" s="639"/>
      <c r="D351" s="640" t="s">
        <v>730</v>
      </c>
      <c r="E351" s="641" t="s">
        <v>22</v>
      </c>
      <c r="F351" s="642" t="s">
        <v>253</v>
      </c>
      <c r="G351" s="642" t="s">
        <v>239</v>
      </c>
      <c r="H351" s="643" t="s">
        <v>253</v>
      </c>
      <c r="I351" s="643"/>
    </row>
    <row r="352" spans="1:9" ht="15" x14ac:dyDescent="0.2">
      <c r="A352" s="632"/>
      <c r="B352" s="633" t="s">
        <v>787</v>
      </c>
      <c r="C352" s="633"/>
      <c r="D352" s="634"/>
      <c r="E352" s="635" t="s">
        <v>33</v>
      </c>
      <c r="F352" s="636" t="s">
        <v>788</v>
      </c>
      <c r="G352" s="636" t="s">
        <v>789</v>
      </c>
      <c r="H352" s="637" t="s">
        <v>790</v>
      </c>
      <c r="I352" s="637"/>
    </row>
    <row r="353" spans="1:9" x14ac:dyDescent="0.2">
      <c r="A353" s="638"/>
      <c r="B353" s="639"/>
      <c r="C353" s="639"/>
      <c r="D353" s="640" t="s">
        <v>730</v>
      </c>
      <c r="E353" s="641" t="s">
        <v>22</v>
      </c>
      <c r="F353" s="642" t="s">
        <v>791</v>
      </c>
      <c r="G353" s="642" t="s">
        <v>789</v>
      </c>
      <c r="H353" s="643" t="s">
        <v>792</v>
      </c>
      <c r="I353" s="643"/>
    </row>
    <row r="354" spans="1:9" x14ac:dyDescent="0.2">
      <c r="A354" s="638"/>
      <c r="B354" s="639"/>
      <c r="C354" s="639"/>
      <c r="D354" s="640" t="s">
        <v>259</v>
      </c>
      <c r="E354" s="641" t="s">
        <v>16</v>
      </c>
      <c r="F354" s="642" t="s">
        <v>793</v>
      </c>
      <c r="G354" s="642" t="s">
        <v>239</v>
      </c>
      <c r="H354" s="643" t="s">
        <v>793</v>
      </c>
      <c r="I354" s="643"/>
    </row>
    <row r="355" spans="1:9" x14ac:dyDescent="0.2">
      <c r="A355" s="638"/>
      <c r="B355" s="639"/>
      <c r="C355" s="639"/>
      <c r="D355" s="640" t="s">
        <v>250</v>
      </c>
      <c r="E355" s="641" t="s">
        <v>17</v>
      </c>
      <c r="F355" s="642" t="s">
        <v>794</v>
      </c>
      <c r="G355" s="642" t="s">
        <v>239</v>
      </c>
      <c r="H355" s="643" t="s">
        <v>794</v>
      </c>
      <c r="I355" s="643"/>
    </row>
    <row r="356" spans="1:9" x14ac:dyDescent="0.2">
      <c r="A356" s="627" t="s">
        <v>795</v>
      </c>
      <c r="B356" s="628"/>
      <c r="C356" s="628"/>
      <c r="D356" s="627"/>
      <c r="E356" s="629" t="s">
        <v>796</v>
      </c>
      <c r="F356" s="630" t="s">
        <v>797</v>
      </c>
      <c r="G356" s="630" t="s">
        <v>798</v>
      </c>
      <c r="H356" s="631" t="s">
        <v>799</v>
      </c>
      <c r="I356" s="631"/>
    </row>
    <row r="357" spans="1:9" ht="15" x14ac:dyDescent="0.2">
      <c r="A357" s="632"/>
      <c r="B357" s="633" t="s">
        <v>800</v>
      </c>
      <c r="C357" s="633"/>
      <c r="D357" s="634"/>
      <c r="E357" s="635" t="s">
        <v>801</v>
      </c>
      <c r="F357" s="636" t="s">
        <v>802</v>
      </c>
      <c r="G357" s="636" t="s">
        <v>803</v>
      </c>
      <c r="H357" s="637" t="s">
        <v>804</v>
      </c>
      <c r="I357" s="637"/>
    </row>
    <row r="358" spans="1:9" ht="22.5" x14ac:dyDescent="0.2">
      <c r="A358" s="638"/>
      <c r="B358" s="639"/>
      <c r="C358" s="639"/>
      <c r="D358" s="640" t="s">
        <v>380</v>
      </c>
      <c r="E358" s="641" t="s">
        <v>381</v>
      </c>
      <c r="F358" s="642" t="s">
        <v>805</v>
      </c>
      <c r="G358" s="642" t="s">
        <v>239</v>
      </c>
      <c r="H358" s="643" t="s">
        <v>805</v>
      </c>
      <c r="I358" s="643"/>
    </row>
    <row r="359" spans="1:9" x14ac:dyDescent="0.2">
      <c r="A359" s="638"/>
      <c r="B359" s="639"/>
      <c r="C359" s="639"/>
      <c r="D359" s="640" t="s">
        <v>350</v>
      </c>
      <c r="E359" s="641" t="s">
        <v>12</v>
      </c>
      <c r="F359" s="642" t="s">
        <v>806</v>
      </c>
      <c r="G359" s="642" t="s">
        <v>807</v>
      </c>
      <c r="H359" s="643" t="s">
        <v>808</v>
      </c>
      <c r="I359" s="643"/>
    </row>
    <row r="360" spans="1:9" x14ac:dyDescent="0.2">
      <c r="A360" s="638"/>
      <c r="B360" s="639"/>
      <c r="C360" s="639"/>
      <c r="D360" s="640" t="s">
        <v>352</v>
      </c>
      <c r="E360" s="641" t="s">
        <v>353</v>
      </c>
      <c r="F360" s="642" t="s">
        <v>809</v>
      </c>
      <c r="G360" s="642" t="s">
        <v>810</v>
      </c>
      <c r="H360" s="643" t="s">
        <v>811</v>
      </c>
      <c r="I360" s="643"/>
    </row>
    <row r="361" spans="1:9" x14ac:dyDescent="0.2">
      <c r="A361" s="638"/>
      <c r="B361" s="639"/>
      <c r="C361" s="639"/>
      <c r="D361" s="640" t="s">
        <v>255</v>
      </c>
      <c r="E361" s="641" t="s">
        <v>14</v>
      </c>
      <c r="F361" s="642" t="s">
        <v>812</v>
      </c>
      <c r="G361" s="642" t="s">
        <v>813</v>
      </c>
      <c r="H361" s="643" t="s">
        <v>814</v>
      </c>
      <c r="I361" s="643"/>
    </row>
    <row r="362" spans="1:9" x14ac:dyDescent="0.2">
      <c r="A362" s="638"/>
      <c r="B362" s="639"/>
      <c r="C362" s="639"/>
      <c r="D362" s="640" t="s">
        <v>360</v>
      </c>
      <c r="E362" s="641" t="s">
        <v>15</v>
      </c>
      <c r="F362" s="642" t="s">
        <v>815</v>
      </c>
      <c r="G362" s="642" t="s">
        <v>816</v>
      </c>
      <c r="H362" s="643" t="s">
        <v>817</v>
      </c>
      <c r="I362" s="643"/>
    </row>
    <row r="363" spans="1:9" x14ac:dyDescent="0.2">
      <c r="A363" s="638"/>
      <c r="B363" s="639"/>
      <c r="C363" s="639"/>
      <c r="D363" s="640" t="s">
        <v>259</v>
      </c>
      <c r="E363" s="641" t="s">
        <v>16</v>
      </c>
      <c r="F363" s="642" t="s">
        <v>818</v>
      </c>
      <c r="G363" s="642" t="s">
        <v>239</v>
      </c>
      <c r="H363" s="643" t="s">
        <v>818</v>
      </c>
      <c r="I363" s="643"/>
    </row>
    <row r="364" spans="1:9" ht="22.5" x14ac:dyDescent="0.2">
      <c r="A364" s="638"/>
      <c r="B364" s="639"/>
      <c r="C364" s="639"/>
      <c r="D364" s="640" t="s">
        <v>405</v>
      </c>
      <c r="E364" s="641" t="s">
        <v>406</v>
      </c>
      <c r="F364" s="642" t="s">
        <v>479</v>
      </c>
      <c r="G364" s="642" t="s">
        <v>239</v>
      </c>
      <c r="H364" s="643" t="s">
        <v>479</v>
      </c>
      <c r="I364" s="643"/>
    </row>
    <row r="365" spans="1:9" x14ac:dyDescent="0.2">
      <c r="A365" s="638"/>
      <c r="B365" s="639"/>
      <c r="C365" s="639"/>
      <c r="D365" s="640" t="s">
        <v>261</v>
      </c>
      <c r="E365" s="641" t="s">
        <v>45</v>
      </c>
      <c r="F365" s="642" t="s">
        <v>592</v>
      </c>
      <c r="G365" s="642" t="s">
        <v>239</v>
      </c>
      <c r="H365" s="643" t="s">
        <v>592</v>
      </c>
      <c r="I365" s="643"/>
    </row>
    <row r="366" spans="1:9" x14ac:dyDescent="0.2">
      <c r="A366" s="638"/>
      <c r="B366" s="639"/>
      <c r="C366" s="639"/>
      <c r="D366" s="640" t="s">
        <v>281</v>
      </c>
      <c r="E366" s="641" t="s">
        <v>23</v>
      </c>
      <c r="F366" s="642" t="s">
        <v>249</v>
      </c>
      <c r="G366" s="642" t="s">
        <v>239</v>
      </c>
      <c r="H366" s="643" t="s">
        <v>249</v>
      </c>
      <c r="I366" s="643"/>
    </row>
    <row r="367" spans="1:9" x14ac:dyDescent="0.2">
      <c r="A367" s="638"/>
      <c r="B367" s="639"/>
      <c r="C367" s="639"/>
      <c r="D367" s="640" t="s">
        <v>250</v>
      </c>
      <c r="E367" s="641" t="s">
        <v>17</v>
      </c>
      <c r="F367" s="642" t="s">
        <v>739</v>
      </c>
      <c r="G367" s="642" t="s">
        <v>239</v>
      </c>
      <c r="H367" s="643" t="s">
        <v>739</v>
      </c>
      <c r="I367" s="643"/>
    </row>
    <row r="368" spans="1:9" ht="22.5" x14ac:dyDescent="0.2">
      <c r="A368" s="638"/>
      <c r="B368" s="639"/>
      <c r="C368" s="639"/>
      <c r="D368" s="640" t="s">
        <v>431</v>
      </c>
      <c r="E368" s="641" t="s">
        <v>26</v>
      </c>
      <c r="F368" s="642" t="s">
        <v>819</v>
      </c>
      <c r="G368" s="642" t="s">
        <v>239</v>
      </c>
      <c r="H368" s="643" t="s">
        <v>819</v>
      </c>
      <c r="I368" s="643"/>
    </row>
    <row r="369" spans="1:9" ht="15" x14ac:dyDescent="0.2">
      <c r="A369" s="632"/>
      <c r="B369" s="633" t="s">
        <v>820</v>
      </c>
      <c r="C369" s="633"/>
      <c r="D369" s="634"/>
      <c r="E369" s="635" t="s">
        <v>821</v>
      </c>
      <c r="F369" s="636" t="s">
        <v>822</v>
      </c>
      <c r="G369" s="636" t="s">
        <v>823</v>
      </c>
      <c r="H369" s="637" t="s">
        <v>824</v>
      </c>
      <c r="I369" s="637"/>
    </row>
    <row r="370" spans="1:9" x14ac:dyDescent="0.2">
      <c r="A370" s="638"/>
      <c r="B370" s="639"/>
      <c r="C370" s="639"/>
      <c r="D370" s="640" t="s">
        <v>512</v>
      </c>
      <c r="E370" s="641" t="s">
        <v>513</v>
      </c>
      <c r="F370" s="642" t="s">
        <v>822</v>
      </c>
      <c r="G370" s="642" t="s">
        <v>823</v>
      </c>
      <c r="H370" s="643" t="s">
        <v>824</v>
      </c>
      <c r="I370" s="643"/>
    </row>
    <row r="371" spans="1:9" ht="15" x14ac:dyDescent="0.2">
      <c r="A371" s="632"/>
      <c r="B371" s="633" t="s">
        <v>825</v>
      </c>
      <c r="C371" s="633"/>
      <c r="D371" s="634"/>
      <c r="E371" s="635" t="s">
        <v>657</v>
      </c>
      <c r="F371" s="636" t="s">
        <v>826</v>
      </c>
      <c r="G371" s="636" t="s">
        <v>239</v>
      </c>
      <c r="H371" s="637" t="s">
        <v>826</v>
      </c>
      <c r="I371" s="637"/>
    </row>
    <row r="372" spans="1:9" ht="22.5" x14ac:dyDescent="0.2">
      <c r="A372" s="638"/>
      <c r="B372" s="639"/>
      <c r="C372" s="639"/>
      <c r="D372" s="640" t="s">
        <v>433</v>
      </c>
      <c r="E372" s="641" t="s">
        <v>434</v>
      </c>
      <c r="F372" s="642" t="s">
        <v>826</v>
      </c>
      <c r="G372" s="642" t="s">
        <v>239</v>
      </c>
      <c r="H372" s="643" t="s">
        <v>826</v>
      </c>
      <c r="I372" s="643"/>
    </row>
    <row r="373" spans="1:9" ht="22.5" x14ac:dyDescent="0.2">
      <c r="A373" s="627" t="s">
        <v>162</v>
      </c>
      <c r="B373" s="628"/>
      <c r="C373" s="628"/>
      <c r="D373" s="627"/>
      <c r="E373" s="629" t="s">
        <v>68</v>
      </c>
      <c r="F373" s="630" t="s">
        <v>827</v>
      </c>
      <c r="G373" s="630" t="s">
        <v>828</v>
      </c>
      <c r="H373" s="631" t="s">
        <v>829</v>
      </c>
      <c r="I373" s="631"/>
    </row>
    <row r="374" spans="1:9" ht="15" x14ac:dyDescent="0.2">
      <c r="A374" s="632"/>
      <c r="B374" s="633" t="s">
        <v>830</v>
      </c>
      <c r="C374" s="633"/>
      <c r="D374" s="634"/>
      <c r="E374" s="635" t="s">
        <v>831</v>
      </c>
      <c r="F374" s="636" t="s">
        <v>832</v>
      </c>
      <c r="G374" s="636" t="s">
        <v>239</v>
      </c>
      <c r="H374" s="637" t="s">
        <v>832</v>
      </c>
      <c r="I374" s="637"/>
    </row>
    <row r="375" spans="1:9" x14ac:dyDescent="0.2">
      <c r="A375" s="638"/>
      <c r="B375" s="639"/>
      <c r="C375" s="639"/>
      <c r="D375" s="640" t="s">
        <v>259</v>
      </c>
      <c r="E375" s="641" t="s">
        <v>16</v>
      </c>
      <c r="F375" s="642" t="s">
        <v>833</v>
      </c>
      <c r="G375" s="642" t="s">
        <v>239</v>
      </c>
      <c r="H375" s="643" t="s">
        <v>833</v>
      </c>
      <c r="I375" s="643"/>
    </row>
    <row r="376" spans="1:9" x14ac:dyDescent="0.2">
      <c r="A376" s="638"/>
      <c r="B376" s="639"/>
      <c r="C376" s="639"/>
      <c r="D376" s="640" t="s">
        <v>250</v>
      </c>
      <c r="E376" s="641" t="s">
        <v>17</v>
      </c>
      <c r="F376" s="642" t="s">
        <v>274</v>
      </c>
      <c r="G376" s="642" t="s">
        <v>239</v>
      </c>
      <c r="H376" s="643" t="s">
        <v>274</v>
      </c>
      <c r="I376" s="643"/>
    </row>
    <row r="377" spans="1:9" ht="15" x14ac:dyDescent="0.2">
      <c r="A377" s="632"/>
      <c r="B377" s="633" t="s">
        <v>834</v>
      </c>
      <c r="C377" s="633"/>
      <c r="D377" s="634"/>
      <c r="E377" s="635" t="s">
        <v>69</v>
      </c>
      <c r="F377" s="636" t="s">
        <v>835</v>
      </c>
      <c r="G377" s="636" t="s">
        <v>836</v>
      </c>
      <c r="H377" s="637" t="s">
        <v>837</v>
      </c>
      <c r="I377" s="637"/>
    </row>
    <row r="378" spans="1:9" ht="45" x14ac:dyDescent="0.2">
      <c r="A378" s="638"/>
      <c r="B378" s="639"/>
      <c r="C378" s="639"/>
      <c r="D378" s="640" t="s">
        <v>603</v>
      </c>
      <c r="E378" s="641" t="s">
        <v>604</v>
      </c>
      <c r="F378" s="642" t="s">
        <v>460</v>
      </c>
      <c r="G378" s="642" t="s">
        <v>239</v>
      </c>
      <c r="H378" s="643" t="s">
        <v>460</v>
      </c>
      <c r="I378" s="643"/>
    </row>
    <row r="379" spans="1:9" x14ac:dyDescent="0.2">
      <c r="A379" s="638"/>
      <c r="B379" s="639"/>
      <c r="C379" s="639"/>
      <c r="D379" s="640" t="s">
        <v>259</v>
      </c>
      <c r="E379" s="641" t="s">
        <v>16</v>
      </c>
      <c r="F379" s="642" t="s">
        <v>453</v>
      </c>
      <c r="G379" s="642" t="s">
        <v>239</v>
      </c>
      <c r="H379" s="643" t="s">
        <v>453</v>
      </c>
      <c r="I379" s="643"/>
    </row>
    <row r="380" spans="1:9" x14ac:dyDescent="0.2">
      <c r="A380" s="638"/>
      <c r="B380" s="639"/>
      <c r="C380" s="639"/>
      <c r="D380" s="640" t="s">
        <v>250</v>
      </c>
      <c r="E380" s="641" t="s">
        <v>17</v>
      </c>
      <c r="F380" s="642" t="s">
        <v>838</v>
      </c>
      <c r="G380" s="642" t="s">
        <v>836</v>
      </c>
      <c r="H380" s="643" t="s">
        <v>839</v>
      </c>
      <c r="I380" s="643"/>
    </row>
    <row r="381" spans="1:9" x14ac:dyDescent="0.2">
      <c r="A381" s="638"/>
      <c r="B381" s="639"/>
      <c r="C381" s="639"/>
      <c r="D381" s="640" t="s">
        <v>285</v>
      </c>
      <c r="E381" s="641" t="s">
        <v>286</v>
      </c>
      <c r="F381" s="642" t="s">
        <v>273</v>
      </c>
      <c r="G381" s="642" t="s">
        <v>239</v>
      </c>
      <c r="H381" s="643" t="s">
        <v>273</v>
      </c>
      <c r="I381" s="643"/>
    </row>
    <row r="382" spans="1:9" ht="15" x14ac:dyDescent="0.2">
      <c r="A382" s="632"/>
      <c r="B382" s="633" t="s">
        <v>840</v>
      </c>
      <c r="C382" s="633"/>
      <c r="D382" s="634"/>
      <c r="E382" s="635" t="s">
        <v>841</v>
      </c>
      <c r="F382" s="636" t="s">
        <v>842</v>
      </c>
      <c r="G382" s="636" t="s">
        <v>239</v>
      </c>
      <c r="H382" s="637" t="s">
        <v>842</v>
      </c>
      <c r="I382" s="637"/>
    </row>
    <row r="383" spans="1:9" x14ac:dyDescent="0.2">
      <c r="A383" s="638"/>
      <c r="B383" s="639"/>
      <c r="C383" s="639"/>
      <c r="D383" s="640" t="s">
        <v>250</v>
      </c>
      <c r="E383" s="641" t="s">
        <v>17</v>
      </c>
      <c r="F383" s="642" t="s">
        <v>842</v>
      </c>
      <c r="G383" s="642" t="s">
        <v>239</v>
      </c>
      <c r="H383" s="643" t="s">
        <v>842</v>
      </c>
      <c r="I383" s="643"/>
    </row>
    <row r="384" spans="1:9" ht="15" x14ac:dyDescent="0.2">
      <c r="A384" s="632"/>
      <c r="B384" s="633" t="s">
        <v>843</v>
      </c>
      <c r="C384" s="633"/>
      <c r="D384" s="634"/>
      <c r="E384" s="635" t="s">
        <v>844</v>
      </c>
      <c r="F384" s="636" t="s">
        <v>845</v>
      </c>
      <c r="G384" s="636" t="s">
        <v>239</v>
      </c>
      <c r="H384" s="637" t="s">
        <v>845</v>
      </c>
      <c r="I384" s="637"/>
    </row>
    <row r="385" spans="1:9" x14ac:dyDescent="0.2">
      <c r="A385" s="638"/>
      <c r="B385" s="639"/>
      <c r="C385" s="639"/>
      <c r="D385" s="640" t="s">
        <v>259</v>
      </c>
      <c r="E385" s="641" t="s">
        <v>16</v>
      </c>
      <c r="F385" s="642" t="s">
        <v>846</v>
      </c>
      <c r="G385" s="642" t="s">
        <v>239</v>
      </c>
      <c r="H385" s="643" t="s">
        <v>846</v>
      </c>
      <c r="I385" s="643"/>
    </row>
    <row r="386" spans="1:9" x14ac:dyDescent="0.2">
      <c r="A386" s="638"/>
      <c r="B386" s="639"/>
      <c r="C386" s="639"/>
      <c r="D386" s="640" t="s">
        <v>261</v>
      </c>
      <c r="E386" s="641" t="s">
        <v>45</v>
      </c>
      <c r="F386" s="642" t="s">
        <v>273</v>
      </c>
      <c r="G386" s="642" t="s">
        <v>239</v>
      </c>
      <c r="H386" s="643" t="s">
        <v>273</v>
      </c>
      <c r="I386" s="643"/>
    </row>
    <row r="387" spans="1:9" x14ac:dyDescent="0.2">
      <c r="A387" s="638"/>
      <c r="B387" s="639"/>
      <c r="C387" s="639"/>
      <c r="D387" s="640" t="s">
        <v>250</v>
      </c>
      <c r="E387" s="641" t="s">
        <v>17</v>
      </c>
      <c r="F387" s="642" t="s">
        <v>847</v>
      </c>
      <c r="G387" s="642" t="s">
        <v>239</v>
      </c>
      <c r="H387" s="643" t="s">
        <v>847</v>
      </c>
      <c r="I387" s="643"/>
    </row>
    <row r="388" spans="1:9" ht="15" x14ac:dyDescent="0.2">
      <c r="A388" s="632"/>
      <c r="B388" s="633" t="s">
        <v>848</v>
      </c>
      <c r="C388" s="633"/>
      <c r="D388" s="634"/>
      <c r="E388" s="635" t="s">
        <v>71</v>
      </c>
      <c r="F388" s="636" t="s">
        <v>849</v>
      </c>
      <c r="G388" s="636" t="s">
        <v>239</v>
      </c>
      <c r="H388" s="637" t="s">
        <v>849</v>
      </c>
      <c r="I388" s="637"/>
    </row>
    <row r="389" spans="1:9" ht="45" x14ac:dyDescent="0.2">
      <c r="A389" s="638"/>
      <c r="B389" s="639"/>
      <c r="C389" s="639"/>
      <c r="D389" s="640" t="s">
        <v>269</v>
      </c>
      <c r="E389" s="641" t="s">
        <v>270</v>
      </c>
      <c r="F389" s="642" t="s">
        <v>329</v>
      </c>
      <c r="G389" s="642" t="s">
        <v>239</v>
      </c>
      <c r="H389" s="643" t="s">
        <v>329</v>
      </c>
      <c r="I389" s="643"/>
    </row>
    <row r="390" spans="1:9" x14ac:dyDescent="0.2">
      <c r="A390" s="638"/>
      <c r="B390" s="639"/>
      <c r="C390" s="639"/>
      <c r="D390" s="640" t="s">
        <v>259</v>
      </c>
      <c r="E390" s="641" t="s">
        <v>16</v>
      </c>
      <c r="F390" s="642" t="s">
        <v>249</v>
      </c>
      <c r="G390" s="642" t="s">
        <v>239</v>
      </c>
      <c r="H390" s="643" t="s">
        <v>249</v>
      </c>
      <c r="I390" s="643"/>
    </row>
    <row r="391" spans="1:9" x14ac:dyDescent="0.2">
      <c r="A391" s="638"/>
      <c r="B391" s="639"/>
      <c r="C391" s="639"/>
      <c r="D391" s="640" t="s">
        <v>250</v>
      </c>
      <c r="E391" s="641" t="s">
        <v>17</v>
      </c>
      <c r="F391" s="642" t="s">
        <v>260</v>
      </c>
      <c r="G391" s="642" t="s">
        <v>239</v>
      </c>
      <c r="H391" s="643" t="s">
        <v>260</v>
      </c>
      <c r="I391" s="643"/>
    </row>
    <row r="392" spans="1:9" ht="15" x14ac:dyDescent="0.2">
      <c r="A392" s="632"/>
      <c r="B392" s="633" t="s">
        <v>850</v>
      </c>
      <c r="C392" s="633"/>
      <c r="D392" s="634"/>
      <c r="E392" s="635" t="s">
        <v>851</v>
      </c>
      <c r="F392" s="636" t="s">
        <v>852</v>
      </c>
      <c r="G392" s="636" t="s">
        <v>239</v>
      </c>
      <c r="H392" s="637" t="s">
        <v>852</v>
      </c>
      <c r="I392" s="637"/>
    </row>
    <row r="393" spans="1:9" x14ac:dyDescent="0.2">
      <c r="A393" s="638"/>
      <c r="B393" s="639"/>
      <c r="C393" s="639"/>
      <c r="D393" s="640" t="s">
        <v>261</v>
      </c>
      <c r="E393" s="641" t="s">
        <v>45</v>
      </c>
      <c r="F393" s="642" t="s">
        <v>853</v>
      </c>
      <c r="G393" s="642" t="s">
        <v>239</v>
      </c>
      <c r="H393" s="643" t="s">
        <v>853</v>
      </c>
      <c r="I393" s="643"/>
    </row>
    <row r="394" spans="1:9" x14ac:dyDescent="0.2">
      <c r="A394" s="638"/>
      <c r="B394" s="639"/>
      <c r="C394" s="639"/>
      <c r="D394" s="640" t="s">
        <v>250</v>
      </c>
      <c r="E394" s="641" t="s">
        <v>17</v>
      </c>
      <c r="F394" s="642" t="s">
        <v>854</v>
      </c>
      <c r="G394" s="642" t="s">
        <v>239</v>
      </c>
      <c r="H394" s="643" t="s">
        <v>854</v>
      </c>
      <c r="I394" s="643"/>
    </row>
    <row r="395" spans="1:9" ht="33.75" x14ac:dyDescent="0.2">
      <c r="A395" s="632"/>
      <c r="B395" s="633" t="s">
        <v>855</v>
      </c>
      <c r="C395" s="633"/>
      <c r="D395" s="634"/>
      <c r="E395" s="635" t="s">
        <v>856</v>
      </c>
      <c r="F395" s="636" t="s">
        <v>344</v>
      </c>
      <c r="G395" s="636" t="s">
        <v>239</v>
      </c>
      <c r="H395" s="637" t="s">
        <v>344</v>
      </c>
      <c r="I395" s="637"/>
    </row>
    <row r="396" spans="1:9" x14ac:dyDescent="0.2">
      <c r="A396" s="638"/>
      <c r="B396" s="639"/>
      <c r="C396" s="639"/>
      <c r="D396" s="640" t="s">
        <v>285</v>
      </c>
      <c r="E396" s="641" t="s">
        <v>286</v>
      </c>
      <c r="F396" s="642" t="s">
        <v>344</v>
      </c>
      <c r="G396" s="642" t="s">
        <v>239</v>
      </c>
      <c r="H396" s="643" t="s">
        <v>344</v>
      </c>
      <c r="I396" s="643"/>
    </row>
    <row r="397" spans="1:9" ht="15" x14ac:dyDescent="0.2">
      <c r="A397" s="632"/>
      <c r="B397" s="633" t="s">
        <v>163</v>
      </c>
      <c r="C397" s="633"/>
      <c r="D397" s="634"/>
      <c r="E397" s="635" t="s">
        <v>33</v>
      </c>
      <c r="F397" s="636" t="s">
        <v>857</v>
      </c>
      <c r="G397" s="636" t="s">
        <v>858</v>
      </c>
      <c r="H397" s="637" t="s">
        <v>859</v>
      </c>
      <c r="I397" s="637"/>
    </row>
    <row r="398" spans="1:9" x14ac:dyDescent="0.2">
      <c r="A398" s="638"/>
      <c r="B398" s="639"/>
      <c r="C398" s="639"/>
      <c r="D398" s="640" t="s">
        <v>259</v>
      </c>
      <c r="E398" s="641" t="s">
        <v>16</v>
      </c>
      <c r="F398" s="642" t="s">
        <v>273</v>
      </c>
      <c r="G398" s="642" t="s">
        <v>239</v>
      </c>
      <c r="H398" s="643" t="s">
        <v>273</v>
      </c>
      <c r="I398" s="643"/>
    </row>
    <row r="399" spans="1:9" x14ac:dyDescent="0.2">
      <c r="A399" s="638"/>
      <c r="B399" s="639"/>
      <c r="C399" s="639"/>
      <c r="D399" s="640" t="s">
        <v>261</v>
      </c>
      <c r="E399" s="641" t="s">
        <v>45</v>
      </c>
      <c r="F399" s="642" t="s">
        <v>860</v>
      </c>
      <c r="G399" s="642" t="s">
        <v>239</v>
      </c>
      <c r="H399" s="643" t="s">
        <v>860</v>
      </c>
      <c r="I399" s="643"/>
    </row>
    <row r="400" spans="1:9" x14ac:dyDescent="0.2">
      <c r="A400" s="638"/>
      <c r="B400" s="639"/>
      <c r="C400" s="639"/>
      <c r="D400" s="640" t="s">
        <v>250</v>
      </c>
      <c r="E400" s="641" t="s">
        <v>17</v>
      </c>
      <c r="F400" s="642" t="s">
        <v>239</v>
      </c>
      <c r="G400" s="642" t="s">
        <v>239</v>
      </c>
      <c r="H400" s="643" t="s">
        <v>239</v>
      </c>
      <c r="I400" s="643"/>
    </row>
    <row r="401" spans="1:9" x14ac:dyDescent="0.2">
      <c r="A401" s="638"/>
      <c r="B401" s="639"/>
      <c r="C401" s="639"/>
      <c r="D401" s="640" t="s">
        <v>133</v>
      </c>
      <c r="E401" s="641" t="s">
        <v>291</v>
      </c>
      <c r="F401" s="642" t="s">
        <v>861</v>
      </c>
      <c r="G401" s="642" t="s">
        <v>239</v>
      </c>
      <c r="H401" s="643" t="s">
        <v>861</v>
      </c>
      <c r="I401" s="643"/>
    </row>
    <row r="402" spans="1:9" x14ac:dyDescent="0.2">
      <c r="A402" s="638"/>
      <c r="B402" s="639"/>
      <c r="C402" s="639"/>
      <c r="D402" s="640" t="s">
        <v>136</v>
      </c>
      <c r="E402" s="641" t="s">
        <v>291</v>
      </c>
      <c r="F402" s="642" t="s">
        <v>862</v>
      </c>
      <c r="G402" s="642" t="s">
        <v>858</v>
      </c>
      <c r="H402" s="643" t="s">
        <v>863</v>
      </c>
      <c r="I402" s="643"/>
    </row>
    <row r="403" spans="1:9" x14ac:dyDescent="0.2">
      <c r="A403" s="627" t="s">
        <v>167</v>
      </c>
      <c r="B403" s="628"/>
      <c r="C403" s="628"/>
      <c r="D403" s="627"/>
      <c r="E403" s="629" t="s">
        <v>55</v>
      </c>
      <c r="F403" s="630" t="s">
        <v>864</v>
      </c>
      <c r="G403" s="630" t="s">
        <v>295</v>
      </c>
      <c r="H403" s="631" t="s">
        <v>865</v>
      </c>
      <c r="I403" s="631"/>
    </row>
    <row r="404" spans="1:9" ht="15" x14ac:dyDescent="0.2">
      <c r="A404" s="632"/>
      <c r="B404" s="633" t="s">
        <v>866</v>
      </c>
      <c r="C404" s="633"/>
      <c r="D404" s="634"/>
      <c r="E404" s="635" t="s">
        <v>867</v>
      </c>
      <c r="F404" s="636" t="s">
        <v>532</v>
      </c>
      <c r="G404" s="636" t="s">
        <v>239</v>
      </c>
      <c r="H404" s="637" t="s">
        <v>532</v>
      </c>
      <c r="I404" s="637"/>
    </row>
    <row r="405" spans="1:9" x14ac:dyDescent="0.2">
      <c r="A405" s="638"/>
      <c r="B405" s="639"/>
      <c r="C405" s="639"/>
      <c r="D405" s="640" t="s">
        <v>250</v>
      </c>
      <c r="E405" s="641" t="s">
        <v>17</v>
      </c>
      <c r="F405" s="642" t="s">
        <v>532</v>
      </c>
      <c r="G405" s="642" t="s">
        <v>239</v>
      </c>
      <c r="H405" s="643" t="s">
        <v>532</v>
      </c>
      <c r="I405" s="643"/>
    </row>
    <row r="406" spans="1:9" ht="15" x14ac:dyDescent="0.2">
      <c r="A406" s="632"/>
      <c r="B406" s="633" t="s">
        <v>168</v>
      </c>
      <c r="C406" s="633"/>
      <c r="D406" s="634"/>
      <c r="E406" s="635" t="s">
        <v>56</v>
      </c>
      <c r="F406" s="636" t="s">
        <v>868</v>
      </c>
      <c r="G406" s="636" t="s">
        <v>239</v>
      </c>
      <c r="H406" s="637" t="s">
        <v>868</v>
      </c>
      <c r="I406" s="637"/>
    </row>
    <row r="407" spans="1:9" ht="22.5" x14ac:dyDescent="0.2">
      <c r="A407" s="638"/>
      <c r="B407" s="639"/>
      <c r="C407" s="639"/>
      <c r="D407" s="640" t="s">
        <v>869</v>
      </c>
      <c r="E407" s="641" t="s">
        <v>57</v>
      </c>
      <c r="F407" s="642" t="s">
        <v>870</v>
      </c>
      <c r="G407" s="642" t="s">
        <v>239</v>
      </c>
      <c r="H407" s="643" t="s">
        <v>870</v>
      </c>
      <c r="I407" s="643"/>
    </row>
    <row r="408" spans="1:9" x14ac:dyDescent="0.2">
      <c r="A408" s="638"/>
      <c r="B408" s="639"/>
      <c r="C408" s="639"/>
      <c r="D408" s="640" t="s">
        <v>255</v>
      </c>
      <c r="E408" s="641" t="s">
        <v>14</v>
      </c>
      <c r="F408" s="642" t="s">
        <v>871</v>
      </c>
      <c r="G408" s="642" t="s">
        <v>239</v>
      </c>
      <c r="H408" s="643" t="s">
        <v>871</v>
      </c>
      <c r="I408" s="643"/>
    </row>
    <row r="409" spans="1:9" x14ac:dyDescent="0.2">
      <c r="A409" s="638"/>
      <c r="B409" s="639"/>
      <c r="C409" s="639"/>
      <c r="D409" s="640" t="s">
        <v>360</v>
      </c>
      <c r="E409" s="641" t="s">
        <v>15</v>
      </c>
      <c r="F409" s="642" t="s">
        <v>872</v>
      </c>
      <c r="G409" s="642" t="s">
        <v>239</v>
      </c>
      <c r="H409" s="643" t="s">
        <v>872</v>
      </c>
      <c r="I409" s="643"/>
    </row>
    <row r="410" spans="1:9" x14ac:dyDescent="0.2">
      <c r="A410" s="638"/>
      <c r="B410" s="639"/>
      <c r="C410" s="639"/>
      <c r="D410" s="640" t="s">
        <v>257</v>
      </c>
      <c r="E410" s="641" t="s">
        <v>208</v>
      </c>
      <c r="F410" s="642" t="s">
        <v>873</v>
      </c>
      <c r="G410" s="642" t="s">
        <v>239</v>
      </c>
      <c r="H410" s="643" t="s">
        <v>873</v>
      </c>
      <c r="I410" s="643"/>
    </row>
    <row r="411" spans="1:9" x14ac:dyDescent="0.2">
      <c r="A411" s="638"/>
      <c r="B411" s="639"/>
      <c r="C411" s="639"/>
      <c r="D411" s="640" t="s">
        <v>259</v>
      </c>
      <c r="E411" s="641" t="s">
        <v>16</v>
      </c>
      <c r="F411" s="642" t="s">
        <v>874</v>
      </c>
      <c r="G411" s="642" t="s">
        <v>239</v>
      </c>
      <c r="H411" s="643" t="s">
        <v>874</v>
      </c>
      <c r="I411" s="643"/>
    </row>
    <row r="412" spans="1:9" x14ac:dyDescent="0.2">
      <c r="A412" s="638"/>
      <c r="B412" s="639"/>
      <c r="C412" s="639"/>
      <c r="D412" s="640" t="s">
        <v>261</v>
      </c>
      <c r="E412" s="641" t="s">
        <v>45</v>
      </c>
      <c r="F412" s="642" t="s">
        <v>875</v>
      </c>
      <c r="G412" s="642" t="s">
        <v>239</v>
      </c>
      <c r="H412" s="643" t="s">
        <v>875</v>
      </c>
      <c r="I412" s="643"/>
    </row>
    <row r="413" spans="1:9" x14ac:dyDescent="0.2">
      <c r="A413" s="638"/>
      <c r="B413" s="639"/>
      <c r="C413" s="639"/>
      <c r="D413" s="640" t="s">
        <v>250</v>
      </c>
      <c r="E413" s="641" t="s">
        <v>17</v>
      </c>
      <c r="F413" s="642" t="s">
        <v>876</v>
      </c>
      <c r="G413" s="642" t="s">
        <v>239</v>
      </c>
      <c r="H413" s="643" t="s">
        <v>876</v>
      </c>
      <c r="I413" s="643"/>
    </row>
    <row r="414" spans="1:9" x14ac:dyDescent="0.2">
      <c r="A414" s="638"/>
      <c r="B414" s="639"/>
      <c r="C414" s="639"/>
      <c r="D414" s="640" t="s">
        <v>413</v>
      </c>
      <c r="E414" s="641" t="s">
        <v>414</v>
      </c>
      <c r="F414" s="642" t="s">
        <v>877</v>
      </c>
      <c r="G414" s="642" t="s">
        <v>239</v>
      </c>
      <c r="H414" s="643" t="s">
        <v>877</v>
      </c>
      <c r="I414" s="643"/>
    </row>
    <row r="415" spans="1:9" x14ac:dyDescent="0.2">
      <c r="A415" s="638"/>
      <c r="B415" s="639"/>
      <c r="C415" s="639"/>
      <c r="D415" s="640" t="s">
        <v>285</v>
      </c>
      <c r="E415" s="641" t="s">
        <v>286</v>
      </c>
      <c r="F415" s="642" t="s">
        <v>314</v>
      </c>
      <c r="G415" s="642" t="s">
        <v>239</v>
      </c>
      <c r="H415" s="643" t="s">
        <v>314</v>
      </c>
      <c r="I415" s="643"/>
    </row>
    <row r="416" spans="1:9" x14ac:dyDescent="0.2">
      <c r="A416" s="638"/>
      <c r="B416" s="639"/>
      <c r="C416" s="639"/>
      <c r="D416" s="640" t="s">
        <v>124</v>
      </c>
      <c r="E416" s="641" t="s">
        <v>291</v>
      </c>
      <c r="F416" s="642" t="s">
        <v>642</v>
      </c>
      <c r="G416" s="642" t="s">
        <v>239</v>
      </c>
      <c r="H416" s="643" t="s">
        <v>642</v>
      </c>
      <c r="I416" s="643"/>
    </row>
    <row r="417" spans="1:9" x14ac:dyDescent="0.2">
      <c r="A417" s="638"/>
      <c r="B417" s="639"/>
      <c r="C417" s="639"/>
      <c r="D417" s="640" t="s">
        <v>133</v>
      </c>
      <c r="E417" s="641" t="s">
        <v>291</v>
      </c>
      <c r="F417" s="642" t="s">
        <v>878</v>
      </c>
      <c r="G417" s="642" t="s">
        <v>239</v>
      </c>
      <c r="H417" s="643" t="s">
        <v>878</v>
      </c>
      <c r="I417" s="643"/>
    </row>
    <row r="418" spans="1:9" x14ac:dyDescent="0.2">
      <c r="A418" s="638"/>
      <c r="B418" s="639"/>
      <c r="C418" s="639"/>
      <c r="D418" s="640" t="s">
        <v>136</v>
      </c>
      <c r="E418" s="641" t="s">
        <v>291</v>
      </c>
      <c r="F418" s="642" t="s">
        <v>879</v>
      </c>
      <c r="G418" s="642" t="s">
        <v>239</v>
      </c>
      <c r="H418" s="643" t="s">
        <v>879</v>
      </c>
      <c r="I418" s="643"/>
    </row>
    <row r="419" spans="1:9" ht="45" x14ac:dyDescent="0.2">
      <c r="A419" s="638"/>
      <c r="B419" s="639"/>
      <c r="C419" s="639"/>
      <c r="D419" s="640" t="s">
        <v>183</v>
      </c>
      <c r="E419" s="641" t="s">
        <v>880</v>
      </c>
      <c r="F419" s="642" t="s">
        <v>344</v>
      </c>
      <c r="G419" s="642" t="s">
        <v>239</v>
      </c>
      <c r="H419" s="643" t="s">
        <v>344</v>
      </c>
      <c r="I419" s="643"/>
    </row>
    <row r="420" spans="1:9" ht="15" x14ac:dyDescent="0.2">
      <c r="A420" s="632"/>
      <c r="B420" s="633" t="s">
        <v>881</v>
      </c>
      <c r="C420" s="633"/>
      <c r="D420" s="634"/>
      <c r="E420" s="635" t="s">
        <v>58</v>
      </c>
      <c r="F420" s="636" t="s">
        <v>882</v>
      </c>
      <c r="G420" s="636" t="s">
        <v>239</v>
      </c>
      <c r="H420" s="637" t="s">
        <v>882</v>
      </c>
      <c r="I420" s="637"/>
    </row>
    <row r="421" spans="1:9" ht="22.5" x14ac:dyDescent="0.2">
      <c r="A421" s="638"/>
      <c r="B421" s="639"/>
      <c r="C421" s="639"/>
      <c r="D421" s="640" t="s">
        <v>869</v>
      </c>
      <c r="E421" s="641" t="s">
        <v>57</v>
      </c>
      <c r="F421" s="642" t="s">
        <v>883</v>
      </c>
      <c r="G421" s="642" t="s">
        <v>239</v>
      </c>
      <c r="H421" s="643" t="s">
        <v>883</v>
      </c>
      <c r="I421" s="643"/>
    </row>
    <row r="422" spans="1:9" x14ac:dyDescent="0.2">
      <c r="A422" s="638"/>
      <c r="B422" s="639"/>
      <c r="C422" s="639"/>
      <c r="D422" s="640" t="s">
        <v>259</v>
      </c>
      <c r="E422" s="641" t="s">
        <v>16</v>
      </c>
      <c r="F422" s="642" t="s">
        <v>884</v>
      </c>
      <c r="G422" s="642" t="s">
        <v>239</v>
      </c>
      <c r="H422" s="643" t="s">
        <v>884</v>
      </c>
      <c r="I422" s="643"/>
    </row>
    <row r="423" spans="1:9" ht="15" x14ac:dyDescent="0.2">
      <c r="A423" s="632"/>
      <c r="B423" s="633" t="s">
        <v>885</v>
      </c>
      <c r="C423" s="633"/>
      <c r="D423" s="634"/>
      <c r="E423" s="635" t="s">
        <v>59</v>
      </c>
      <c r="F423" s="636" t="s">
        <v>886</v>
      </c>
      <c r="G423" s="636" t="s">
        <v>239</v>
      </c>
      <c r="H423" s="637" t="s">
        <v>886</v>
      </c>
      <c r="I423" s="637"/>
    </row>
    <row r="424" spans="1:9" ht="22.5" x14ac:dyDescent="0.2">
      <c r="A424" s="638"/>
      <c r="B424" s="639"/>
      <c r="C424" s="639"/>
      <c r="D424" s="640" t="s">
        <v>869</v>
      </c>
      <c r="E424" s="641" t="s">
        <v>57</v>
      </c>
      <c r="F424" s="642" t="s">
        <v>886</v>
      </c>
      <c r="G424" s="642" t="s">
        <v>239</v>
      </c>
      <c r="H424" s="643" t="s">
        <v>886</v>
      </c>
      <c r="I424" s="643"/>
    </row>
    <row r="425" spans="1:9" ht="15" x14ac:dyDescent="0.2">
      <c r="A425" s="632"/>
      <c r="B425" s="633" t="s">
        <v>887</v>
      </c>
      <c r="C425" s="633"/>
      <c r="D425" s="634"/>
      <c r="E425" s="635" t="s">
        <v>93</v>
      </c>
      <c r="F425" s="636" t="s">
        <v>274</v>
      </c>
      <c r="G425" s="636" t="s">
        <v>239</v>
      </c>
      <c r="H425" s="637" t="s">
        <v>274</v>
      </c>
      <c r="I425" s="637"/>
    </row>
    <row r="426" spans="1:9" ht="56.25" x14ac:dyDescent="0.2">
      <c r="A426" s="638"/>
      <c r="B426" s="639"/>
      <c r="C426" s="639"/>
      <c r="D426" s="640" t="s">
        <v>888</v>
      </c>
      <c r="E426" s="641" t="s">
        <v>889</v>
      </c>
      <c r="F426" s="642" t="s">
        <v>274</v>
      </c>
      <c r="G426" s="642" t="s">
        <v>239</v>
      </c>
      <c r="H426" s="643" t="s">
        <v>274</v>
      </c>
      <c r="I426" s="643"/>
    </row>
    <row r="427" spans="1:9" ht="15" x14ac:dyDescent="0.2">
      <c r="A427" s="632"/>
      <c r="B427" s="633" t="s">
        <v>187</v>
      </c>
      <c r="C427" s="633"/>
      <c r="D427" s="634"/>
      <c r="E427" s="635" t="s">
        <v>33</v>
      </c>
      <c r="F427" s="636" t="s">
        <v>890</v>
      </c>
      <c r="G427" s="636" t="s">
        <v>295</v>
      </c>
      <c r="H427" s="637" t="s">
        <v>891</v>
      </c>
      <c r="I427" s="637"/>
    </row>
    <row r="428" spans="1:9" x14ac:dyDescent="0.2">
      <c r="A428" s="638"/>
      <c r="B428" s="639"/>
      <c r="C428" s="639"/>
      <c r="D428" s="640" t="s">
        <v>257</v>
      </c>
      <c r="E428" s="641" t="s">
        <v>208</v>
      </c>
      <c r="F428" s="642" t="s">
        <v>739</v>
      </c>
      <c r="G428" s="642" t="s">
        <v>239</v>
      </c>
      <c r="H428" s="643" t="s">
        <v>739</v>
      </c>
      <c r="I428" s="643"/>
    </row>
    <row r="429" spans="1:9" x14ac:dyDescent="0.2">
      <c r="A429" s="638"/>
      <c r="B429" s="639"/>
      <c r="C429" s="639"/>
      <c r="D429" s="640" t="s">
        <v>259</v>
      </c>
      <c r="E429" s="641" t="s">
        <v>16</v>
      </c>
      <c r="F429" s="642" t="s">
        <v>892</v>
      </c>
      <c r="G429" s="642" t="s">
        <v>239</v>
      </c>
      <c r="H429" s="643" t="s">
        <v>892</v>
      </c>
      <c r="I429" s="643"/>
    </row>
    <row r="430" spans="1:9" x14ac:dyDescent="0.2">
      <c r="A430" s="638"/>
      <c r="B430" s="639"/>
      <c r="C430" s="639"/>
      <c r="D430" s="640" t="s">
        <v>250</v>
      </c>
      <c r="E430" s="641" t="s">
        <v>17</v>
      </c>
      <c r="F430" s="642" t="s">
        <v>893</v>
      </c>
      <c r="G430" s="642" t="s">
        <v>239</v>
      </c>
      <c r="H430" s="643" t="s">
        <v>893</v>
      </c>
      <c r="I430" s="643"/>
    </row>
    <row r="431" spans="1:9" x14ac:dyDescent="0.2">
      <c r="A431" s="638"/>
      <c r="B431" s="639"/>
      <c r="C431" s="639"/>
      <c r="D431" s="640" t="s">
        <v>124</v>
      </c>
      <c r="E431" s="641" t="s">
        <v>291</v>
      </c>
      <c r="F431" s="642" t="s">
        <v>894</v>
      </c>
      <c r="G431" s="642" t="s">
        <v>295</v>
      </c>
      <c r="H431" s="643" t="s">
        <v>895</v>
      </c>
      <c r="I431" s="643"/>
    </row>
    <row r="432" spans="1:9" x14ac:dyDescent="0.2">
      <c r="A432" s="627" t="s">
        <v>190</v>
      </c>
      <c r="B432" s="628"/>
      <c r="C432" s="628"/>
      <c r="D432" s="627"/>
      <c r="E432" s="629" t="s">
        <v>896</v>
      </c>
      <c r="F432" s="630" t="s">
        <v>897</v>
      </c>
      <c r="G432" s="630" t="s">
        <v>295</v>
      </c>
      <c r="H432" s="631" t="s">
        <v>898</v>
      </c>
      <c r="I432" s="631"/>
    </row>
    <row r="433" spans="1:9" ht="15" x14ac:dyDescent="0.2">
      <c r="A433" s="632"/>
      <c r="B433" s="633" t="s">
        <v>191</v>
      </c>
      <c r="C433" s="633"/>
      <c r="D433" s="634"/>
      <c r="E433" s="635" t="s">
        <v>899</v>
      </c>
      <c r="F433" s="636" t="s">
        <v>900</v>
      </c>
      <c r="G433" s="636" t="s">
        <v>239</v>
      </c>
      <c r="H433" s="637" t="s">
        <v>900</v>
      </c>
      <c r="I433" s="637"/>
    </row>
    <row r="434" spans="1:9" x14ac:dyDescent="0.2">
      <c r="A434" s="638"/>
      <c r="B434" s="639"/>
      <c r="C434" s="639"/>
      <c r="D434" s="640" t="s">
        <v>255</v>
      </c>
      <c r="E434" s="641" t="s">
        <v>14</v>
      </c>
      <c r="F434" s="642" t="s">
        <v>396</v>
      </c>
      <c r="G434" s="642" t="s">
        <v>239</v>
      </c>
      <c r="H434" s="643" t="s">
        <v>396</v>
      </c>
      <c r="I434" s="643"/>
    </row>
    <row r="435" spans="1:9" x14ac:dyDescent="0.2">
      <c r="A435" s="638"/>
      <c r="B435" s="639"/>
      <c r="C435" s="639"/>
      <c r="D435" s="640" t="s">
        <v>360</v>
      </c>
      <c r="E435" s="641" t="s">
        <v>15</v>
      </c>
      <c r="F435" s="642" t="s">
        <v>901</v>
      </c>
      <c r="G435" s="642" t="s">
        <v>239</v>
      </c>
      <c r="H435" s="643" t="s">
        <v>901</v>
      </c>
      <c r="I435" s="643"/>
    </row>
    <row r="436" spans="1:9" x14ac:dyDescent="0.2">
      <c r="A436" s="638"/>
      <c r="B436" s="639"/>
      <c r="C436" s="639"/>
      <c r="D436" s="640" t="s">
        <v>257</v>
      </c>
      <c r="E436" s="641" t="s">
        <v>208</v>
      </c>
      <c r="F436" s="642" t="s">
        <v>697</v>
      </c>
      <c r="G436" s="642" t="s">
        <v>239</v>
      </c>
      <c r="H436" s="643" t="s">
        <v>697</v>
      </c>
      <c r="I436" s="643"/>
    </row>
    <row r="437" spans="1:9" x14ac:dyDescent="0.2">
      <c r="A437" s="638"/>
      <c r="B437" s="639"/>
      <c r="C437" s="639"/>
      <c r="D437" s="640" t="s">
        <v>259</v>
      </c>
      <c r="E437" s="641" t="s">
        <v>16</v>
      </c>
      <c r="F437" s="642" t="s">
        <v>902</v>
      </c>
      <c r="G437" s="642" t="s">
        <v>239</v>
      </c>
      <c r="H437" s="643" t="s">
        <v>902</v>
      </c>
      <c r="I437" s="643"/>
    </row>
    <row r="438" spans="1:9" ht="22.5" x14ac:dyDescent="0.2">
      <c r="A438" s="638"/>
      <c r="B438" s="639"/>
      <c r="C438" s="639"/>
      <c r="D438" s="640" t="s">
        <v>402</v>
      </c>
      <c r="E438" s="641" t="s">
        <v>403</v>
      </c>
      <c r="F438" s="642" t="s">
        <v>903</v>
      </c>
      <c r="G438" s="642" t="s">
        <v>239</v>
      </c>
      <c r="H438" s="643" t="s">
        <v>903</v>
      </c>
      <c r="I438" s="643"/>
    </row>
    <row r="439" spans="1:9" x14ac:dyDescent="0.2">
      <c r="A439" s="638"/>
      <c r="B439" s="639"/>
      <c r="C439" s="639"/>
      <c r="D439" s="640" t="s">
        <v>261</v>
      </c>
      <c r="E439" s="641" t="s">
        <v>45</v>
      </c>
      <c r="F439" s="642" t="s">
        <v>904</v>
      </c>
      <c r="G439" s="642" t="s">
        <v>239</v>
      </c>
      <c r="H439" s="643" t="s">
        <v>904</v>
      </c>
      <c r="I439" s="643"/>
    </row>
    <row r="440" spans="1:9" x14ac:dyDescent="0.2">
      <c r="A440" s="638"/>
      <c r="B440" s="639"/>
      <c r="C440" s="639"/>
      <c r="D440" s="640" t="s">
        <v>250</v>
      </c>
      <c r="E440" s="641" t="s">
        <v>17</v>
      </c>
      <c r="F440" s="642" t="s">
        <v>532</v>
      </c>
      <c r="G440" s="642" t="s">
        <v>239</v>
      </c>
      <c r="H440" s="643" t="s">
        <v>532</v>
      </c>
      <c r="I440" s="643"/>
    </row>
    <row r="441" spans="1:9" x14ac:dyDescent="0.2">
      <c r="A441" s="638"/>
      <c r="B441" s="639"/>
      <c r="C441" s="639"/>
      <c r="D441" s="640" t="s">
        <v>285</v>
      </c>
      <c r="E441" s="641" t="s">
        <v>286</v>
      </c>
      <c r="F441" s="642" t="s">
        <v>290</v>
      </c>
      <c r="G441" s="642" t="s">
        <v>239</v>
      </c>
      <c r="H441" s="643" t="s">
        <v>290</v>
      </c>
      <c r="I441" s="643"/>
    </row>
    <row r="442" spans="1:9" ht="22.5" x14ac:dyDescent="0.2">
      <c r="A442" s="638"/>
      <c r="B442" s="639"/>
      <c r="C442" s="639"/>
      <c r="D442" s="640" t="s">
        <v>143</v>
      </c>
      <c r="E442" s="641" t="s">
        <v>332</v>
      </c>
      <c r="F442" s="642" t="s">
        <v>697</v>
      </c>
      <c r="G442" s="642" t="s">
        <v>239</v>
      </c>
      <c r="H442" s="643" t="s">
        <v>697</v>
      </c>
      <c r="I442" s="643"/>
    </row>
    <row r="443" spans="1:9" ht="15" x14ac:dyDescent="0.2">
      <c r="A443" s="632"/>
      <c r="B443" s="633" t="s">
        <v>194</v>
      </c>
      <c r="C443" s="633"/>
      <c r="D443" s="634"/>
      <c r="E443" s="635" t="s">
        <v>33</v>
      </c>
      <c r="F443" s="636" t="s">
        <v>905</v>
      </c>
      <c r="G443" s="636" t="s">
        <v>295</v>
      </c>
      <c r="H443" s="637" t="s">
        <v>906</v>
      </c>
      <c r="I443" s="637"/>
    </row>
    <row r="444" spans="1:9" ht="56.25" x14ac:dyDescent="0.2">
      <c r="A444" s="638"/>
      <c r="B444" s="639"/>
      <c r="C444" s="639"/>
      <c r="D444" s="640" t="s">
        <v>690</v>
      </c>
      <c r="E444" s="641" t="s">
        <v>691</v>
      </c>
      <c r="F444" s="642" t="s">
        <v>907</v>
      </c>
      <c r="G444" s="642" t="s">
        <v>239</v>
      </c>
      <c r="H444" s="643" t="s">
        <v>907</v>
      </c>
      <c r="I444" s="643"/>
    </row>
    <row r="445" spans="1:9" x14ac:dyDescent="0.2">
      <c r="A445" s="638"/>
      <c r="B445" s="639"/>
      <c r="C445" s="639"/>
      <c r="D445" s="640" t="s">
        <v>257</v>
      </c>
      <c r="E445" s="641" t="s">
        <v>208</v>
      </c>
      <c r="F445" s="642" t="s">
        <v>453</v>
      </c>
      <c r="G445" s="642" t="s">
        <v>239</v>
      </c>
      <c r="H445" s="643" t="s">
        <v>453</v>
      </c>
      <c r="I445" s="643"/>
    </row>
    <row r="446" spans="1:9" x14ac:dyDescent="0.2">
      <c r="A446" s="638"/>
      <c r="B446" s="639"/>
      <c r="C446" s="639"/>
      <c r="D446" s="640" t="s">
        <v>259</v>
      </c>
      <c r="E446" s="641" t="s">
        <v>16</v>
      </c>
      <c r="F446" s="642" t="s">
        <v>908</v>
      </c>
      <c r="G446" s="642" t="s">
        <v>239</v>
      </c>
      <c r="H446" s="643" t="s">
        <v>908</v>
      </c>
      <c r="I446" s="643"/>
    </row>
    <row r="447" spans="1:9" x14ac:dyDescent="0.2">
      <c r="A447" s="638"/>
      <c r="B447" s="639"/>
      <c r="C447" s="639"/>
      <c r="D447" s="640" t="s">
        <v>250</v>
      </c>
      <c r="E447" s="641" t="s">
        <v>17</v>
      </c>
      <c r="F447" s="642" t="s">
        <v>909</v>
      </c>
      <c r="G447" s="642" t="s">
        <v>239</v>
      </c>
      <c r="H447" s="643" t="s">
        <v>909</v>
      </c>
      <c r="I447" s="643"/>
    </row>
    <row r="448" spans="1:9" x14ac:dyDescent="0.2">
      <c r="A448" s="638"/>
      <c r="B448" s="639"/>
      <c r="C448" s="639"/>
      <c r="D448" s="640" t="s">
        <v>285</v>
      </c>
      <c r="E448" s="641" t="s">
        <v>286</v>
      </c>
      <c r="F448" s="642" t="s">
        <v>397</v>
      </c>
      <c r="G448" s="642" t="s">
        <v>239</v>
      </c>
      <c r="H448" s="643" t="s">
        <v>397</v>
      </c>
      <c r="I448" s="643"/>
    </row>
    <row r="449" spans="1:9" x14ac:dyDescent="0.2">
      <c r="A449" s="638"/>
      <c r="B449" s="639"/>
      <c r="C449" s="639"/>
      <c r="D449" s="640" t="s">
        <v>124</v>
      </c>
      <c r="E449" s="641" t="s">
        <v>291</v>
      </c>
      <c r="F449" s="642" t="s">
        <v>592</v>
      </c>
      <c r="G449" s="642" t="s">
        <v>295</v>
      </c>
      <c r="H449" s="643" t="s">
        <v>910</v>
      </c>
      <c r="I449" s="643"/>
    </row>
    <row r="450" spans="1:9" ht="17.100000000000001" customHeight="1" x14ac:dyDescent="0.2">
      <c r="A450" s="644" t="s">
        <v>171</v>
      </c>
      <c r="B450" s="644"/>
      <c r="C450" s="644"/>
      <c r="D450" s="644"/>
      <c r="E450" s="644"/>
      <c r="F450" s="645" t="s">
        <v>911</v>
      </c>
      <c r="G450" s="645" t="s">
        <v>912</v>
      </c>
      <c r="H450" s="646" t="s">
        <v>913</v>
      </c>
      <c r="I450" s="646"/>
    </row>
  </sheetData>
  <mergeCells count="899">
    <mergeCell ref="B449:C449"/>
    <mergeCell ref="H449:I449"/>
    <mergeCell ref="A450:E450"/>
    <mergeCell ref="H450:I450"/>
    <mergeCell ref="B446:C446"/>
    <mergeCell ref="H446:I446"/>
    <mergeCell ref="B447:C447"/>
    <mergeCell ref="H447:I447"/>
    <mergeCell ref="B448:C448"/>
    <mergeCell ref="H448:I448"/>
    <mergeCell ref="B443:C443"/>
    <mergeCell ref="H443:I443"/>
    <mergeCell ref="B444:C444"/>
    <mergeCell ref="H444:I444"/>
    <mergeCell ref="B445:C445"/>
    <mergeCell ref="H445:I445"/>
    <mergeCell ref="B440:C440"/>
    <mergeCell ref="H440:I440"/>
    <mergeCell ref="B441:C441"/>
    <mergeCell ref="H441:I441"/>
    <mergeCell ref="B442:C442"/>
    <mergeCell ref="H442:I442"/>
    <mergeCell ref="B437:C437"/>
    <mergeCell ref="H437:I437"/>
    <mergeCell ref="B438:C438"/>
    <mergeCell ref="H438:I438"/>
    <mergeCell ref="B439:C439"/>
    <mergeCell ref="H439:I439"/>
    <mergeCell ref="B434:C434"/>
    <mergeCell ref="H434:I434"/>
    <mergeCell ref="B435:C435"/>
    <mergeCell ref="H435:I435"/>
    <mergeCell ref="B436:C436"/>
    <mergeCell ref="H436:I436"/>
    <mergeCell ref="B431:C431"/>
    <mergeCell ref="H431:I431"/>
    <mergeCell ref="B432:C432"/>
    <mergeCell ref="H432:I432"/>
    <mergeCell ref="B433:C433"/>
    <mergeCell ref="H433:I433"/>
    <mergeCell ref="B428:C428"/>
    <mergeCell ref="H428:I428"/>
    <mergeCell ref="B429:C429"/>
    <mergeCell ref="H429:I429"/>
    <mergeCell ref="B430:C430"/>
    <mergeCell ref="H430:I430"/>
    <mergeCell ref="B425:C425"/>
    <mergeCell ref="H425:I425"/>
    <mergeCell ref="B426:C426"/>
    <mergeCell ref="H426:I426"/>
    <mergeCell ref="B427:C427"/>
    <mergeCell ref="H427:I427"/>
    <mergeCell ref="B422:C422"/>
    <mergeCell ref="H422:I422"/>
    <mergeCell ref="B423:C423"/>
    <mergeCell ref="H423:I423"/>
    <mergeCell ref="B424:C424"/>
    <mergeCell ref="H424:I424"/>
    <mergeCell ref="B420:C420"/>
    <mergeCell ref="H420:I420"/>
    <mergeCell ref="B421:C421"/>
    <mergeCell ref="H421:I421"/>
    <mergeCell ref="B417:C417"/>
    <mergeCell ref="H417:I417"/>
    <mergeCell ref="B418:C418"/>
    <mergeCell ref="H418:I418"/>
    <mergeCell ref="B419:C419"/>
    <mergeCell ref="H419:I419"/>
    <mergeCell ref="B414:C414"/>
    <mergeCell ref="H414:I414"/>
    <mergeCell ref="B415:C415"/>
    <mergeCell ref="H415:I415"/>
    <mergeCell ref="B416:C416"/>
    <mergeCell ref="H416:I416"/>
    <mergeCell ref="B411:C411"/>
    <mergeCell ref="H411:I411"/>
    <mergeCell ref="B412:C412"/>
    <mergeCell ref="H412:I412"/>
    <mergeCell ref="B413:C413"/>
    <mergeCell ref="H413:I413"/>
    <mergeCell ref="B408:C408"/>
    <mergeCell ref="H408:I408"/>
    <mergeCell ref="B409:C409"/>
    <mergeCell ref="H409:I409"/>
    <mergeCell ref="B410:C410"/>
    <mergeCell ref="H410:I410"/>
    <mergeCell ref="B405:C405"/>
    <mergeCell ref="H405:I405"/>
    <mergeCell ref="B406:C406"/>
    <mergeCell ref="H406:I406"/>
    <mergeCell ref="B407:C407"/>
    <mergeCell ref="H407:I407"/>
    <mergeCell ref="B402:C402"/>
    <mergeCell ref="H402:I402"/>
    <mergeCell ref="B403:C403"/>
    <mergeCell ref="H403:I403"/>
    <mergeCell ref="B404:C404"/>
    <mergeCell ref="H404:I404"/>
    <mergeCell ref="B399:C399"/>
    <mergeCell ref="H399:I399"/>
    <mergeCell ref="B400:C400"/>
    <mergeCell ref="H400:I400"/>
    <mergeCell ref="B401:C401"/>
    <mergeCell ref="H401:I401"/>
    <mergeCell ref="B396:C396"/>
    <mergeCell ref="H396:I396"/>
    <mergeCell ref="B397:C397"/>
    <mergeCell ref="H397:I397"/>
    <mergeCell ref="B398:C398"/>
    <mergeCell ref="H398:I398"/>
    <mergeCell ref="B393:C393"/>
    <mergeCell ref="H393:I393"/>
    <mergeCell ref="B394:C394"/>
    <mergeCell ref="H394:I394"/>
    <mergeCell ref="B395:C395"/>
    <mergeCell ref="H395:I395"/>
    <mergeCell ref="B392:C392"/>
    <mergeCell ref="H392:I392"/>
    <mergeCell ref="B389:C389"/>
    <mergeCell ref="H389:I389"/>
    <mergeCell ref="B390:C390"/>
    <mergeCell ref="H390:I390"/>
    <mergeCell ref="B391:C391"/>
    <mergeCell ref="H391:I391"/>
    <mergeCell ref="B386:C386"/>
    <mergeCell ref="H386:I386"/>
    <mergeCell ref="B387:C387"/>
    <mergeCell ref="H387:I387"/>
    <mergeCell ref="B388:C388"/>
    <mergeCell ref="H388:I388"/>
    <mergeCell ref="B383:C383"/>
    <mergeCell ref="H383:I383"/>
    <mergeCell ref="B384:C384"/>
    <mergeCell ref="H384:I384"/>
    <mergeCell ref="B385:C385"/>
    <mergeCell ref="H385:I385"/>
    <mergeCell ref="B380:C380"/>
    <mergeCell ref="H380:I380"/>
    <mergeCell ref="B381:C381"/>
    <mergeCell ref="H381:I381"/>
    <mergeCell ref="B382:C382"/>
    <mergeCell ref="H382:I382"/>
    <mergeCell ref="B377:C377"/>
    <mergeCell ref="H377:I377"/>
    <mergeCell ref="B378:C378"/>
    <mergeCell ref="H378:I378"/>
    <mergeCell ref="B379:C379"/>
    <mergeCell ref="H379:I379"/>
    <mergeCell ref="B374:C374"/>
    <mergeCell ref="H374:I374"/>
    <mergeCell ref="B375:C375"/>
    <mergeCell ref="H375:I375"/>
    <mergeCell ref="B376:C376"/>
    <mergeCell ref="H376:I376"/>
    <mergeCell ref="B371:C371"/>
    <mergeCell ref="H371:I371"/>
    <mergeCell ref="B372:C372"/>
    <mergeCell ref="H372:I372"/>
    <mergeCell ref="B373:C373"/>
    <mergeCell ref="H373:I373"/>
    <mergeCell ref="B368:C368"/>
    <mergeCell ref="H368:I368"/>
    <mergeCell ref="B369:C369"/>
    <mergeCell ref="H369:I369"/>
    <mergeCell ref="B370:C370"/>
    <mergeCell ref="H370:I370"/>
    <mergeCell ref="B365:C365"/>
    <mergeCell ref="H365:I365"/>
    <mergeCell ref="B366:C366"/>
    <mergeCell ref="H366:I366"/>
    <mergeCell ref="B367:C367"/>
    <mergeCell ref="H367:I367"/>
    <mergeCell ref="B363:C363"/>
    <mergeCell ref="H363:I363"/>
    <mergeCell ref="B364:C364"/>
    <mergeCell ref="H364:I364"/>
    <mergeCell ref="B360:C360"/>
    <mergeCell ref="H360:I360"/>
    <mergeCell ref="B361:C361"/>
    <mergeCell ref="H361:I361"/>
    <mergeCell ref="B362:C362"/>
    <mergeCell ref="H362:I362"/>
    <mergeCell ref="B357:C357"/>
    <mergeCell ref="H357:I357"/>
    <mergeCell ref="B358:C358"/>
    <mergeCell ref="H358:I358"/>
    <mergeCell ref="B359:C359"/>
    <mergeCell ref="H359:I359"/>
    <mergeCell ref="B354:C354"/>
    <mergeCell ref="H354:I354"/>
    <mergeCell ref="B355:C355"/>
    <mergeCell ref="H355:I355"/>
    <mergeCell ref="B356:C356"/>
    <mergeCell ref="H356:I356"/>
    <mergeCell ref="B351:C351"/>
    <mergeCell ref="H351:I351"/>
    <mergeCell ref="B352:C352"/>
    <mergeCell ref="H352:I352"/>
    <mergeCell ref="B353:C353"/>
    <mergeCell ref="H353:I353"/>
    <mergeCell ref="B348:C348"/>
    <mergeCell ref="H348:I348"/>
    <mergeCell ref="B349:C349"/>
    <mergeCell ref="H349:I349"/>
    <mergeCell ref="B350:C350"/>
    <mergeCell ref="H350:I350"/>
    <mergeCell ref="B345:C345"/>
    <mergeCell ref="H345:I345"/>
    <mergeCell ref="B346:C346"/>
    <mergeCell ref="H346:I346"/>
    <mergeCell ref="B347:C347"/>
    <mergeCell ref="H347:I347"/>
    <mergeCell ref="B342:C342"/>
    <mergeCell ref="H342:I342"/>
    <mergeCell ref="B343:C343"/>
    <mergeCell ref="H343:I343"/>
    <mergeCell ref="B344:C344"/>
    <mergeCell ref="H344:I344"/>
    <mergeCell ref="B339:C339"/>
    <mergeCell ref="H339:I339"/>
    <mergeCell ref="B340:C340"/>
    <mergeCell ref="H340:I340"/>
    <mergeCell ref="B341:C341"/>
    <mergeCell ref="H341:I341"/>
    <mergeCell ref="B336:C336"/>
    <mergeCell ref="H336:I336"/>
    <mergeCell ref="B337:C337"/>
    <mergeCell ref="H337:I337"/>
    <mergeCell ref="B338:C338"/>
    <mergeCell ref="H338:I338"/>
    <mergeCell ref="B335:C335"/>
    <mergeCell ref="H335:I335"/>
    <mergeCell ref="B332:C332"/>
    <mergeCell ref="H332:I332"/>
    <mergeCell ref="B333:C333"/>
    <mergeCell ref="H333:I333"/>
    <mergeCell ref="B334:C334"/>
    <mergeCell ref="H334:I334"/>
    <mergeCell ref="B329:C329"/>
    <mergeCell ref="H329:I329"/>
    <mergeCell ref="B330:C330"/>
    <mergeCell ref="H330:I330"/>
    <mergeCell ref="B331:C331"/>
    <mergeCell ref="H331:I331"/>
    <mergeCell ref="B326:C326"/>
    <mergeCell ref="H326:I326"/>
    <mergeCell ref="B327:C327"/>
    <mergeCell ref="H327:I327"/>
    <mergeCell ref="B328:C328"/>
    <mergeCell ref="H328:I328"/>
    <mergeCell ref="B323:C323"/>
    <mergeCell ref="H323:I323"/>
    <mergeCell ref="B324:C324"/>
    <mergeCell ref="H324:I324"/>
    <mergeCell ref="B325:C325"/>
    <mergeCell ref="H325:I325"/>
    <mergeCell ref="B320:C320"/>
    <mergeCell ref="H320:I320"/>
    <mergeCell ref="B321:C321"/>
    <mergeCell ref="H321:I321"/>
    <mergeCell ref="B322:C322"/>
    <mergeCell ref="H322:I322"/>
    <mergeCell ref="B317:C317"/>
    <mergeCell ref="H317:I317"/>
    <mergeCell ref="B318:C318"/>
    <mergeCell ref="H318:I318"/>
    <mergeCell ref="B319:C319"/>
    <mergeCell ref="H319:I319"/>
    <mergeCell ref="B314:C314"/>
    <mergeCell ref="H314:I314"/>
    <mergeCell ref="B315:C315"/>
    <mergeCell ref="H315:I315"/>
    <mergeCell ref="B316:C316"/>
    <mergeCell ref="H316:I316"/>
    <mergeCell ref="B311:C311"/>
    <mergeCell ref="H311:I311"/>
    <mergeCell ref="B312:C312"/>
    <mergeCell ref="H312:I312"/>
    <mergeCell ref="B313:C313"/>
    <mergeCell ref="H313:I313"/>
    <mergeCell ref="B308:C308"/>
    <mergeCell ref="H308:I308"/>
    <mergeCell ref="B309:C309"/>
    <mergeCell ref="H309:I309"/>
    <mergeCell ref="B310:C310"/>
    <mergeCell ref="H310:I310"/>
    <mergeCell ref="B305:C305"/>
    <mergeCell ref="H305:I305"/>
    <mergeCell ref="B306:C306"/>
    <mergeCell ref="H306:I306"/>
    <mergeCell ref="B307:C307"/>
    <mergeCell ref="H307:I307"/>
    <mergeCell ref="B302:C302"/>
    <mergeCell ref="H302:I302"/>
    <mergeCell ref="B303:C303"/>
    <mergeCell ref="H303:I303"/>
    <mergeCell ref="B304:C304"/>
    <mergeCell ref="H304:I304"/>
    <mergeCell ref="B299:C299"/>
    <mergeCell ref="H299:I299"/>
    <mergeCell ref="B300:C300"/>
    <mergeCell ref="H300:I300"/>
    <mergeCell ref="B301:C301"/>
    <mergeCell ref="H301:I301"/>
    <mergeCell ref="B296:C296"/>
    <mergeCell ref="H296:I296"/>
    <mergeCell ref="B297:C297"/>
    <mergeCell ref="H297:I297"/>
    <mergeCell ref="B298:C298"/>
    <mergeCell ref="H298:I298"/>
    <mergeCell ref="B293:C293"/>
    <mergeCell ref="H293:I293"/>
    <mergeCell ref="B294:C294"/>
    <mergeCell ref="H294:I294"/>
    <mergeCell ref="B295:C295"/>
    <mergeCell ref="H295:I295"/>
    <mergeCell ref="B290:C290"/>
    <mergeCell ref="H290:I290"/>
    <mergeCell ref="B291:C291"/>
    <mergeCell ref="H291:I291"/>
    <mergeCell ref="B292:C292"/>
    <mergeCell ref="H292:I292"/>
    <mergeCell ref="B287:C287"/>
    <mergeCell ref="H287:I287"/>
    <mergeCell ref="B288:C288"/>
    <mergeCell ref="H288:I288"/>
    <mergeCell ref="B289:C289"/>
    <mergeCell ref="H289:I289"/>
    <mergeCell ref="B284:C284"/>
    <mergeCell ref="H284:I284"/>
    <mergeCell ref="B285:C285"/>
    <mergeCell ref="H285:I285"/>
    <mergeCell ref="B286:C286"/>
    <mergeCell ref="H286:I286"/>
    <mergeCell ref="B283:C283"/>
    <mergeCell ref="H283:I283"/>
    <mergeCell ref="B280:C280"/>
    <mergeCell ref="H280:I280"/>
    <mergeCell ref="B281:C281"/>
    <mergeCell ref="H281:I281"/>
    <mergeCell ref="B282:C282"/>
    <mergeCell ref="H282:I282"/>
    <mergeCell ref="B277:C277"/>
    <mergeCell ref="H277:I277"/>
    <mergeCell ref="B278:C278"/>
    <mergeCell ref="H278:I278"/>
    <mergeCell ref="B279:C279"/>
    <mergeCell ref="H279:I279"/>
    <mergeCell ref="B274:C274"/>
    <mergeCell ref="H274:I274"/>
    <mergeCell ref="B275:C275"/>
    <mergeCell ref="H275:I275"/>
    <mergeCell ref="B276:C276"/>
    <mergeCell ref="H276:I276"/>
    <mergeCell ref="B271:C271"/>
    <mergeCell ref="H271:I271"/>
    <mergeCell ref="B272:C272"/>
    <mergeCell ref="H272:I272"/>
    <mergeCell ref="B273:C273"/>
    <mergeCell ref="H273:I273"/>
    <mergeCell ref="B268:C268"/>
    <mergeCell ref="H268:I268"/>
    <mergeCell ref="B269:C269"/>
    <mergeCell ref="H269:I269"/>
    <mergeCell ref="B270:C270"/>
    <mergeCell ref="H270:I270"/>
    <mergeCell ref="B265:C265"/>
    <mergeCell ref="H265:I265"/>
    <mergeCell ref="B266:C266"/>
    <mergeCell ref="H266:I266"/>
    <mergeCell ref="B267:C267"/>
    <mergeCell ref="H267:I267"/>
    <mergeCell ref="B262:C262"/>
    <mergeCell ref="H262:I262"/>
    <mergeCell ref="B263:C263"/>
    <mergeCell ref="H263:I263"/>
    <mergeCell ref="B264:C264"/>
    <mergeCell ref="H264:I264"/>
    <mergeCell ref="B259:C259"/>
    <mergeCell ref="H259:I259"/>
    <mergeCell ref="B260:C260"/>
    <mergeCell ref="H260:I260"/>
    <mergeCell ref="B261:C261"/>
    <mergeCell ref="H261:I261"/>
    <mergeCell ref="B256:C256"/>
    <mergeCell ref="H256:I256"/>
    <mergeCell ref="B257:C257"/>
    <mergeCell ref="H257:I257"/>
    <mergeCell ref="B258:C258"/>
    <mergeCell ref="H258:I258"/>
    <mergeCell ref="B254:C254"/>
    <mergeCell ref="H254:I254"/>
    <mergeCell ref="B255:C255"/>
    <mergeCell ref="H255:I255"/>
    <mergeCell ref="B251:C251"/>
    <mergeCell ref="H251:I251"/>
    <mergeCell ref="B252:C252"/>
    <mergeCell ref="H252:I252"/>
    <mergeCell ref="B253:C253"/>
    <mergeCell ref="H253:I253"/>
    <mergeCell ref="B248:C248"/>
    <mergeCell ref="H248:I248"/>
    <mergeCell ref="B249:C249"/>
    <mergeCell ref="H249:I249"/>
    <mergeCell ref="B250:C250"/>
    <mergeCell ref="H250:I250"/>
    <mergeCell ref="B245:C245"/>
    <mergeCell ref="H245:I245"/>
    <mergeCell ref="B246:C246"/>
    <mergeCell ref="H246:I246"/>
    <mergeCell ref="B247:C247"/>
    <mergeCell ref="H247:I247"/>
    <mergeCell ref="B242:C242"/>
    <mergeCell ref="H242:I242"/>
    <mergeCell ref="B243:C243"/>
    <mergeCell ref="H243:I243"/>
    <mergeCell ref="B244:C244"/>
    <mergeCell ref="H244:I244"/>
    <mergeCell ref="B239:C239"/>
    <mergeCell ref="H239:I239"/>
    <mergeCell ref="B240:C240"/>
    <mergeCell ref="H240:I240"/>
    <mergeCell ref="B241:C241"/>
    <mergeCell ref="H241:I241"/>
    <mergeCell ref="B236:C236"/>
    <mergeCell ref="H236:I236"/>
    <mergeCell ref="B237:C237"/>
    <mergeCell ref="H237:I237"/>
    <mergeCell ref="B238:C238"/>
    <mergeCell ref="H238:I238"/>
    <mergeCell ref="B233:C233"/>
    <mergeCell ref="H233:I233"/>
    <mergeCell ref="B234:C234"/>
    <mergeCell ref="H234:I234"/>
    <mergeCell ref="B235:C235"/>
    <mergeCell ref="H235:I235"/>
    <mergeCell ref="B230:C230"/>
    <mergeCell ref="H230:I230"/>
    <mergeCell ref="B231:C231"/>
    <mergeCell ref="H231:I231"/>
    <mergeCell ref="B232:C232"/>
    <mergeCell ref="H232:I232"/>
    <mergeCell ref="B227:C227"/>
    <mergeCell ref="H227:I227"/>
    <mergeCell ref="B228:C228"/>
    <mergeCell ref="H228:I228"/>
    <mergeCell ref="B229:C229"/>
    <mergeCell ref="H229:I229"/>
    <mergeCell ref="B226:C226"/>
    <mergeCell ref="H226:I226"/>
    <mergeCell ref="B223:C223"/>
    <mergeCell ref="H223:I223"/>
    <mergeCell ref="B224:C224"/>
    <mergeCell ref="H224:I224"/>
    <mergeCell ref="B225:C225"/>
    <mergeCell ref="H225:I225"/>
    <mergeCell ref="B220:C220"/>
    <mergeCell ref="H220:I220"/>
    <mergeCell ref="B221:C221"/>
    <mergeCell ref="H221:I221"/>
    <mergeCell ref="B222:C222"/>
    <mergeCell ref="H222:I222"/>
    <mergeCell ref="B217:C217"/>
    <mergeCell ref="H217:I217"/>
    <mergeCell ref="B218:C218"/>
    <mergeCell ref="H218:I218"/>
    <mergeCell ref="B219:C219"/>
    <mergeCell ref="H219:I219"/>
    <mergeCell ref="B214:C214"/>
    <mergeCell ref="H214:I214"/>
    <mergeCell ref="B215:C215"/>
    <mergeCell ref="H215:I215"/>
    <mergeCell ref="B216:C216"/>
    <mergeCell ref="H216:I216"/>
    <mergeCell ref="B211:C211"/>
    <mergeCell ref="H211:I211"/>
    <mergeCell ref="B212:C212"/>
    <mergeCell ref="H212:I212"/>
    <mergeCell ref="B213:C213"/>
    <mergeCell ref="H213:I213"/>
    <mergeCell ref="B208:C208"/>
    <mergeCell ref="H208:I208"/>
    <mergeCell ref="B209:C209"/>
    <mergeCell ref="H209:I209"/>
    <mergeCell ref="B210:C210"/>
    <mergeCell ref="H210:I210"/>
    <mergeCell ref="B205:C205"/>
    <mergeCell ref="H205:I205"/>
    <mergeCell ref="B206:C206"/>
    <mergeCell ref="H206:I206"/>
    <mergeCell ref="B207:C207"/>
    <mergeCell ref="H207:I207"/>
    <mergeCell ref="B202:C202"/>
    <mergeCell ref="H202:I202"/>
    <mergeCell ref="B203:C203"/>
    <mergeCell ref="H203:I203"/>
    <mergeCell ref="B204:C204"/>
    <mergeCell ref="H204:I204"/>
    <mergeCell ref="B199:C199"/>
    <mergeCell ref="H199:I199"/>
    <mergeCell ref="B200:C200"/>
    <mergeCell ref="H200:I200"/>
    <mergeCell ref="B201:C201"/>
    <mergeCell ref="H201:I201"/>
    <mergeCell ref="B198:C198"/>
    <mergeCell ref="H198:I198"/>
    <mergeCell ref="B195:C195"/>
    <mergeCell ref="H195:I195"/>
    <mergeCell ref="B196:C196"/>
    <mergeCell ref="H196:I196"/>
    <mergeCell ref="B197:C197"/>
    <mergeCell ref="H197:I197"/>
    <mergeCell ref="B192:C192"/>
    <mergeCell ref="H192:I192"/>
    <mergeCell ref="B193:C193"/>
    <mergeCell ref="H193:I193"/>
    <mergeCell ref="B194:C194"/>
    <mergeCell ref="H194:I194"/>
    <mergeCell ref="B189:C189"/>
    <mergeCell ref="H189:I189"/>
    <mergeCell ref="B190:C190"/>
    <mergeCell ref="H190:I190"/>
    <mergeCell ref="B191:C191"/>
    <mergeCell ref="H191:I191"/>
    <mergeCell ref="B186:C186"/>
    <mergeCell ref="H186:I186"/>
    <mergeCell ref="B187:C187"/>
    <mergeCell ref="H187:I187"/>
    <mergeCell ref="B188:C188"/>
    <mergeCell ref="H188:I188"/>
    <mergeCell ref="B183:C183"/>
    <mergeCell ref="H183:I183"/>
    <mergeCell ref="B184:C184"/>
    <mergeCell ref="H184:I184"/>
    <mergeCell ref="B185:C185"/>
    <mergeCell ref="H185:I185"/>
    <mergeCell ref="B180:C180"/>
    <mergeCell ref="H180:I180"/>
    <mergeCell ref="B181:C181"/>
    <mergeCell ref="H181:I181"/>
    <mergeCell ref="B182:C182"/>
    <mergeCell ref="H182:I182"/>
    <mergeCell ref="B177:C177"/>
    <mergeCell ref="H177:I177"/>
    <mergeCell ref="B178:C178"/>
    <mergeCell ref="H178:I178"/>
    <mergeCell ref="B179:C179"/>
    <mergeCell ref="H179:I179"/>
    <mergeCell ref="B174:C174"/>
    <mergeCell ref="H174:I174"/>
    <mergeCell ref="B175:C175"/>
    <mergeCell ref="H175:I175"/>
    <mergeCell ref="B176:C176"/>
    <mergeCell ref="H176:I176"/>
    <mergeCell ref="B171:C171"/>
    <mergeCell ref="H171:I171"/>
    <mergeCell ref="B172:C172"/>
    <mergeCell ref="H172:I172"/>
    <mergeCell ref="B173:C173"/>
    <mergeCell ref="H173:I173"/>
    <mergeCell ref="B170:C170"/>
    <mergeCell ref="H170:I170"/>
    <mergeCell ref="B167:C167"/>
    <mergeCell ref="H167:I167"/>
    <mergeCell ref="B168:C168"/>
    <mergeCell ref="H168:I168"/>
    <mergeCell ref="B169:C169"/>
    <mergeCell ref="H169:I169"/>
    <mergeCell ref="B164:C164"/>
    <mergeCell ref="H164:I164"/>
    <mergeCell ref="B165:C165"/>
    <mergeCell ref="H165:I165"/>
    <mergeCell ref="B166:C166"/>
    <mergeCell ref="H166:I166"/>
    <mergeCell ref="B161:C161"/>
    <mergeCell ref="H161:I161"/>
    <mergeCell ref="B162:C162"/>
    <mergeCell ref="H162:I162"/>
    <mergeCell ref="B163:C163"/>
    <mergeCell ref="H163:I163"/>
    <mergeCell ref="B158:C158"/>
    <mergeCell ref="H158:I158"/>
    <mergeCell ref="B159:C159"/>
    <mergeCell ref="H159:I159"/>
    <mergeCell ref="B160:C160"/>
    <mergeCell ref="H160:I160"/>
    <mergeCell ref="B155:C155"/>
    <mergeCell ref="H155:I155"/>
    <mergeCell ref="B156:C156"/>
    <mergeCell ref="H156:I156"/>
    <mergeCell ref="B157:C157"/>
    <mergeCell ref="H157:I157"/>
    <mergeCell ref="B152:C152"/>
    <mergeCell ref="H152:I152"/>
    <mergeCell ref="B153:C153"/>
    <mergeCell ref="H153:I153"/>
    <mergeCell ref="B154:C154"/>
    <mergeCell ref="H154:I154"/>
    <mergeCell ref="B149:C149"/>
    <mergeCell ref="H149:I149"/>
    <mergeCell ref="B150:C150"/>
    <mergeCell ref="H150:I150"/>
    <mergeCell ref="B151:C151"/>
    <mergeCell ref="H151:I151"/>
    <mergeCell ref="B146:C146"/>
    <mergeCell ref="H146:I146"/>
    <mergeCell ref="B147:C147"/>
    <mergeCell ref="H147:I147"/>
    <mergeCell ref="B148:C148"/>
    <mergeCell ref="H148:I148"/>
    <mergeCell ref="B143:C143"/>
    <mergeCell ref="H143:I143"/>
    <mergeCell ref="B144:C144"/>
    <mergeCell ref="H144:I144"/>
    <mergeCell ref="B145:C145"/>
    <mergeCell ref="H145:I145"/>
    <mergeCell ref="B142:C142"/>
    <mergeCell ref="H142:I142"/>
    <mergeCell ref="B139:C139"/>
    <mergeCell ref="H139:I139"/>
    <mergeCell ref="B140:C140"/>
    <mergeCell ref="H140:I140"/>
    <mergeCell ref="B141:C141"/>
    <mergeCell ref="H141:I141"/>
    <mergeCell ref="B136:C136"/>
    <mergeCell ref="H136:I136"/>
    <mergeCell ref="B137:C137"/>
    <mergeCell ref="H137:I137"/>
    <mergeCell ref="B138:C138"/>
    <mergeCell ref="H138:I138"/>
    <mergeCell ref="B133:C133"/>
    <mergeCell ref="H133:I133"/>
    <mergeCell ref="B134:C134"/>
    <mergeCell ref="H134:I134"/>
    <mergeCell ref="B135:C135"/>
    <mergeCell ref="H135:I135"/>
    <mergeCell ref="B130:C130"/>
    <mergeCell ref="H130:I130"/>
    <mergeCell ref="B131:C131"/>
    <mergeCell ref="H131:I131"/>
    <mergeCell ref="B132:C132"/>
    <mergeCell ref="H132:I132"/>
    <mergeCell ref="B127:C127"/>
    <mergeCell ref="H127:I127"/>
    <mergeCell ref="B128:C128"/>
    <mergeCell ref="H128:I128"/>
    <mergeCell ref="B129:C129"/>
    <mergeCell ref="H129:I129"/>
    <mergeCell ref="B124:C124"/>
    <mergeCell ref="H124:I124"/>
    <mergeCell ref="B125:C125"/>
    <mergeCell ref="H125:I125"/>
    <mergeCell ref="B126:C126"/>
    <mergeCell ref="H126:I126"/>
    <mergeCell ref="B121:C121"/>
    <mergeCell ref="H121:I121"/>
    <mergeCell ref="B122:C122"/>
    <mergeCell ref="H122:I122"/>
    <mergeCell ref="B123:C123"/>
    <mergeCell ref="H123:I123"/>
    <mergeCell ref="B118:C118"/>
    <mergeCell ref="H118:I118"/>
    <mergeCell ref="B119:C119"/>
    <mergeCell ref="H119:I119"/>
    <mergeCell ref="B120:C120"/>
    <mergeCell ref="H120:I120"/>
    <mergeCell ref="B115:C115"/>
    <mergeCell ref="H115:I115"/>
    <mergeCell ref="B116:C116"/>
    <mergeCell ref="H116:I116"/>
    <mergeCell ref="B117:C117"/>
    <mergeCell ref="H117:I117"/>
    <mergeCell ref="B113:C113"/>
    <mergeCell ref="H113:I113"/>
    <mergeCell ref="B114:C114"/>
    <mergeCell ref="H114:I114"/>
    <mergeCell ref="B110:C110"/>
    <mergeCell ref="H110:I110"/>
    <mergeCell ref="B111:C111"/>
    <mergeCell ref="H111:I111"/>
    <mergeCell ref="B112:C112"/>
    <mergeCell ref="H112:I112"/>
    <mergeCell ref="B107:C107"/>
    <mergeCell ref="H107:I107"/>
    <mergeCell ref="B108:C108"/>
    <mergeCell ref="H108:I108"/>
    <mergeCell ref="B109:C109"/>
    <mergeCell ref="H109:I109"/>
    <mergeCell ref="B104:C104"/>
    <mergeCell ref="H104:I104"/>
    <mergeCell ref="B105:C105"/>
    <mergeCell ref="H105:I105"/>
    <mergeCell ref="B106:C106"/>
    <mergeCell ref="H106:I106"/>
    <mergeCell ref="B101:C101"/>
    <mergeCell ref="H101:I101"/>
    <mergeCell ref="B102:C102"/>
    <mergeCell ref="H102:I102"/>
    <mergeCell ref="B103:C103"/>
    <mergeCell ref="H103:I103"/>
    <mergeCell ref="B98:C98"/>
    <mergeCell ref="H98:I98"/>
    <mergeCell ref="B99:C99"/>
    <mergeCell ref="H99:I99"/>
    <mergeCell ref="B100:C100"/>
    <mergeCell ref="H100:I100"/>
    <mergeCell ref="B95:C95"/>
    <mergeCell ref="H95:I95"/>
    <mergeCell ref="B96:C96"/>
    <mergeCell ref="H96:I96"/>
    <mergeCell ref="B97:C97"/>
    <mergeCell ref="H97:I97"/>
    <mergeCell ref="B92:C92"/>
    <mergeCell ref="H92:I92"/>
    <mergeCell ref="B93:C93"/>
    <mergeCell ref="H93:I93"/>
    <mergeCell ref="B94:C94"/>
    <mergeCell ref="H94:I94"/>
    <mergeCell ref="B89:C89"/>
    <mergeCell ref="H89:I89"/>
    <mergeCell ref="B90:C90"/>
    <mergeCell ref="H90:I90"/>
    <mergeCell ref="B91:C91"/>
    <mergeCell ref="H91:I91"/>
    <mergeCell ref="B86:C86"/>
    <mergeCell ref="H86:I86"/>
    <mergeCell ref="B87:C87"/>
    <mergeCell ref="H87:I87"/>
    <mergeCell ref="B88:C88"/>
    <mergeCell ref="H88:I88"/>
    <mergeCell ref="B83:C83"/>
    <mergeCell ref="H83:I83"/>
    <mergeCell ref="B84:C84"/>
    <mergeCell ref="H84:I84"/>
    <mergeCell ref="B85:C85"/>
    <mergeCell ref="H85:I85"/>
    <mergeCell ref="B80:C80"/>
    <mergeCell ref="H80:I80"/>
    <mergeCell ref="B81:C81"/>
    <mergeCell ref="H81:I81"/>
    <mergeCell ref="B82:C82"/>
    <mergeCell ref="H82:I82"/>
    <mergeCell ref="B77:C77"/>
    <mergeCell ref="H77:I77"/>
    <mergeCell ref="B78:C78"/>
    <mergeCell ref="H78:I78"/>
    <mergeCell ref="B79:C79"/>
    <mergeCell ref="H79:I79"/>
    <mergeCell ref="B74:C74"/>
    <mergeCell ref="H74:I74"/>
    <mergeCell ref="B75:C75"/>
    <mergeCell ref="H75:I75"/>
    <mergeCell ref="B76:C76"/>
    <mergeCell ref="H76:I76"/>
    <mergeCell ref="B71:C71"/>
    <mergeCell ref="H71:I71"/>
    <mergeCell ref="B72:C72"/>
    <mergeCell ref="H72:I72"/>
    <mergeCell ref="B73:C73"/>
    <mergeCell ref="H73:I73"/>
    <mergeCell ref="B68:C68"/>
    <mergeCell ref="H68:I68"/>
    <mergeCell ref="B69:C69"/>
    <mergeCell ref="H69:I69"/>
    <mergeCell ref="B70:C70"/>
    <mergeCell ref="H70:I70"/>
    <mergeCell ref="B65:C65"/>
    <mergeCell ref="H65:I65"/>
    <mergeCell ref="B66:C66"/>
    <mergeCell ref="H66:I66"/>
    <mergeCell ref="B67:C67"/>
    <mergeCell ref="H67:I67"/>
    <mergeCell ref="B62:C62"/>
    <mergeCell ref="H62:I62"/>
    <mergeCell ref="B63:C63"/>
    <mergeCell ref="H63:I63"/>
    <mergeCell ref="B64:C64"/>
    <mergeCell ref="H64:I64"/>
    <mergeCell ref="B59:C59"/>
    <mergeCell ref="H59:I59"/>
    <mergeCell ref="B60:C60"/>
    <mergeCell ref="H60:I60"/>
    <mergeCell ref="B61:C61"/>
    <mergeCell ref="H61:I61"/>
    <mergeCell ref="B56:C56"/>
    <mergeCell ref="H56:I56"/>
    <mergeCell ref="B57:C57"/>
    <mergeCell ref="H57:I57"/>
    <mergeCell ref="B58:C58"/>
    <mergeCell ref="H58:I58"/>
    <mergeCell ref="B54:C54"/>
    <mergeCell ref="H54:I54"/>
    <mergeCell ref="B55:C55"/>
    <mergeCell ref="H55:I55"/>
    <mergeCell ref="B51:C51"/>
    <mergeCell ref="H51:I51"/>
    <mergeCell ref="B52:C52"/>
    <mergeCell ref="H52:I52"/>
    <mergeCell ref="B53:C53"/>
    <mergeCell ref="H53:I53"/>
    <mergeCell ref="B48:C48"/>
    <mergeCell ref="H48:I48"/>
    <mergeCell ref="B49:C49"/>
    <mergeCell ref="H49:I49"/>
    <mergeCell ref="B50:C50"/>
    <mergeCell ref="H50:I50"/>
    <mergeCell ref="B45:C45"/>
    <mergeCell ref="H45:I45"/>
    <mergeCell ref="B46:C46"/>
    <mergeCell ref="H46:I46"/>
    <mergeCell ref="B47:C47"/>
    <mergeCell ref="H47:I47"/>
    <mergeCell ref="B42:C42"/>
    <mergeCell ref="H42:I42"/>
    <mergeCell ref="B43:C43"/>
    <mergeCell ref="H43:I43"/>
    <mergeCell ref="B44:C44"/>
    <mergeCell ref="H44:I44"/>
    <mergeCell ref="B39:C39"/>
    <mergeCell ref="H39:I39"/>
    <mergeCell ref="B40:C40"/>
    <mergeCell ref="H40:I40"/>
    <mergeCell ref="B41:C41"/>
    <mergeCell ref="H41:I41"/>
    <mergeCell ref="B36:C36"/>
    <mergeCell ref="H36:I36"/>
    <mergeCell ref="B37:C37"/>
    <mergeCell ref="H37:I37"/>
    <mergeCell ref="B38:C38"/>
    <mergeCell ref="H38:I38"/>
    <mergeCell ref="B33:C33"/>
    <mergeCell ref="H33:I33"/>
    <mergeCell ref="B34:C34"/>
    <mergeCell ref="H34:I34"/>
    <mergeCell ref="B35:C35"/>
    <mergeCell ref="H35:I35"/>
    <mergeCell ref="B30:C30"/>
    <mergeCell ref="H30:I30"/>
    <mergeCell ref="B31:C31"/>
    <mergeCell ref="H31:I31"/>
    <mergeCell ref="B32:C32"/>
    <mergeCell ref="H32:I32"/>
    <mergeCell ref="B27:C27"/>
    <mergeCell ref="H27:I27"/>
    <mergeCell ref="B28:C28"/>
    <mergeCell ref="H28:I28"/>
    <mergeCell ref="B29:C29"/>
    <mergeCell ref="H29:I29"/>
    <mergeCell ref="B26:C26"/>
    <mergeCell ref="H26:I26"/>
    <mergeCell ref="B23:C23"/>
    <mergeCell ref="H23:I23"/>
    <mergeCell ref="B24:C24"/>
    <mergeCell ref="H24:I24"/>
    <mergeCell ref="B25:C25"/>
    <mergeCell ref="H25:I25"/>
    <mergeCell ref="B20:C20"/>
    <mergeCell ref="H20:I20"/>
    <mergeCell ref="B21:C21"/>
    <mergeCell ref="H21:I21"/>
    <mergeCell ref="B22:C22"/>
    <mergeCell ref="H22:I22"/>
    <mergeCell ref="B17:C17"/>
    <mergeCell ref="H17:I17"/>
    <mergeCell ref="B18:C18"/>
    <mergeCell ref="H18:I18"/>
    <mergeCell ref="B19:C19"/>
    <mergeCell ref="H19:I19"/>
    <mergeCell ref="B14:C14"/>
    <mergeCell ref="H14:I14"/>
    <mergeCell ref="B15:C15"/>
    <mergeCell ref="H15:I15"/>
    <mergeCell ref="B16:C16"/>
    <mergeCell ref="H16:I16"/>
    <mergeCell ref="B11:C11"/>
    <mergeCell ref="H11:I11"/>
    <mergeCell ref="B12:C12"/>
    <mergeCell ref="H12:I12"/>
    <mergeCell ref="B13:C13"/>
    <mergeCell ref="H13:I13"/>
    <mergeCell ref="B8:C8"/>
    <mergeCell ref="H8:I8"/>
    <mergeCell ref="B9:C9"/>
    <mergeCell ref="H9:I9"/>
    <mergeCell ref="B10:C10"/>
    <mergeCell ref="H10:I10"/>
    <mergeCell ref="B5:C5"/>
    <mergeCell ref="H5:I5"/>
    <mergeCell ref="B6:C6"/>
    <mergeCell ref="H6:I6"/>
    <mergeCell ref="B7:C7"/>
    <mergeCell ref="H7:I7"/>
    <mergeCell ref="A1:I1"/>
    <mergeCell ref="A2:F2"/>
    <mergeCell ref="G2:I2"/>
    <mergeCell ref="B3:C3"/>
    <mergeCell ref="H3:I3"/>
    <mergeCell ref="B4:C4"/>
    <mergeCell ref="H4:I4"/>
  </mergeCells>
  <pageMargins left="0.74803149606299213" right="0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opLeftCell="A7" zoomScaleNormal="100" workbookViewId="0">
      <selection activeCell="H12" sqref="H12:H14"/>
    </sheetView>
  </sheetViews>
  <sheetFormatPr defaultRowHeight="12.75" x14ac:dyDescent="0.2"/>
  <cols>
    <col min="1" max="1" width="5.7109375" style="368" customWidth="1"/>
    <col min="2" max="2" width="31.42578125" style="368" customWidth="1"/>
    <col min="3" max="4" width="9.42578125" style="368" customWidth="1"/>
    <col min="5" max="5" width="9.28515625" style="368" customWidth="1"/>
    <col min="6" max="6" width="17.140625" style="368" customWidth="1"/>
    <col min="7" max="7" width="17.28515625" style="368" customWidth="1"/>
    <col min="8" max="8" width="22.7109375" style="368" customWidth="1"/>
    <col min="9" max="9" width="16.85546875" style="368" customWidth="1"/>
    <col min="10" max="16384" width="9.140625" style="368"/>
  </cols>
  <sheetData>
    <row r="1" spans="1:9" x14ac:dyDescent="0.2">
      <c r="H1" s="2" t="s">
        <v>230</v>
      </c>
      <c r="I1" s="369"/>
    </row>
    <row r="2" spans="1:9" x14ac:dyDescent="0.2">
      <c r="H2" s="2" t="s">
        <v>35</v>
      </c>
      <c r="I2" s="369"/>
    </row>
    <row r="3" spans="1:9" x14ac:dyDescent="0.2">
      <c r="H3" s="370" t="s">
        <v>210</v>
      </c>
      <c r="I3" s="369"/>
    </row>
    <row r="4" spans="1:9" ht="10.5" customHeight="1" x14ac:dyDescent="0.2">
      <c r="H4" s="369"/>
      <c r="I4" s="369"/>
    </row>
    <row r="5" spans="1:9" s="371" customFormat="1" ht="24.75" customHeight="1" thickBot="1" x14ac:dyDescent="0.3">
      <c r="B5" s="586" t="s">
        <v>104</v>
      </c>
      <c r="C5" s="586"/>
      <c r="D5" s="586"/>
      <c r="E5" s="586"/>
      <c r="F5" s="586"/>
      <c r="G5" s="586"/>
      <c r="H5" s="586"/>
      <c r="I5" s="586"/>
    </row>
    <row r="6" spans="1:9" ht="75.75" customHeight="1" x14ac:dyDescent="0.2">
      <c r="A6" s="372" t="s">
        <v>105</v>
      </c>
      <c r="B6" s="373" t="s">
        <v>106</v>
      </c>
      <c r="C6" s="373" t="s">
        <v>107</v>
      </c>
      <c r="D6" s="373" t="s">
        <v>2</v>
      </c>
      <c r="E6" s="373" t="s">
        <v>108</v>
      </c>
      <c r="F6" s="373" t="s">
        <v>109</v>
      </c>
      <c r="G6" s="374" t="s">
        <v>110</v>
      </c>
      <c r="H6" s="373" t="s">
        <v>111</v>
      </c>
      <c r="I6" s="375" t="s">
        <v>112</v>
      </c>
    </row>
    <row r="7" spans="1:9" x14ac:dyDescent="0.2">
      <c r="A7" s="376">
        <v>1</v>
      </c>
      <c r="B7" s="377" t="s">
        <v>113</v>
      </c>
      <c r="C7" s="587">
        <v>3</v>
      </c>
      <c r="D7" s="587"/>
      <c r="E7" s="587"/>
      <c r="F7" s="377">
        <v>4</v>
      </c>
      <c r="G7" s="378">
        <v>5</v>
      </c>
      <c r="H7" s="377" t="s">
        <v>114</v>
      </c>
      <c r="I7" s="379">
        <v>7</v>
      </c>
    </row>
    <row r="8" spans="1:9" ht="85.5" customHeight="1" x14ac:dyDescent="0.2">
      <c r="A8" s="380" t="s">
        <v>79</v>
      </c>
      <c r="B8" s="381" t="s">
        <v>115</v>
      </c>
      <c r="C8" s="382" t="s">
        <v>116</v>
      </c>
      <c r="D8" s="382" t="s">
        <v>117</v>
      </c>
      <c r="E8" s="382" t="s">
        <v>118</v>
      </c>
      <c r="F8" s="383">
        <v>60000</v>
      </c>
      <c r="G8" s="384">
        <v>60000</v>
      </c>
      <c r="H8" s="385" t="s">
        <v>119</v>
      </c>
      <c r="I8" s="386">
        <v>60000</v>
      </c>
    </row>
    <row r="9" spans="1:9" ht="58.5" customHeight="1" x14ac:dyDescent="0.2">
      <c r="A9" s="387" t="s">
        <v>60</v>
      </c>
      <c r="B9" s="388" t="s">
        <v>120</v>
      </c>
      <c r="C9" s="389">
        <v>600</v>
      </c>
      <c r="D9" s="389">
        <v>60016</v>
      </c>
      <c r="E9" s="389">
        <v>6050</v>
      </c>
      <c r="F9" s="390">
        <v>55000</v>
      </c>
      <c r="G9" s="391">
        <v>55000</v>
      </c>
      <c r="H9" s="392" t="s">
        <v>121</v>
      </c>
      <c r="I9" s="393">
        <v>55000</v>
      </c>
    </row>
    <row r="10" spans="1:9" ht="48" customHeight="1" x14ac:dyDescent="0.2">
      <c r="A10" s="394" t="s">
        <v>72</v>
      </c>
      <c r="B10" s="395" t="s">
        <v>122</v>
      </c>
      <c r="C10" s="396">
        <v>600</v>
      </c>
      <c r="D10" s="396" t="s">
        <v>123</v>
      </c>
      <c r="E10" s="396" t="s">
        <v>124</v>
      </c>
      <c r="F10" s="397">
        <v>40000</v>
      </c>
      <c r="G10" s="398">
        <v>40000</v>
      </c>
      <c r="H10" s="392" t="s">
        <v>121</v>
      </c>
      <c r="I10" s="399">
        <v>40000</v>
      </c>
    </row>
    <row r="11" spans="1:9" ht="37.5" customHeight="1" x14ac:dyDescent="0.2">
      <c r="A11" s="387" t="s">
        <v>125</v>
      </c>
      <c r="B11" s="388" t="s">
        <v>126</v>
      </c>
      <c r="C11" s="389">
        <v>600</v>
      </c>
      <c r="D11" s="389">
        <v>60016</v>
      </c>
      <c r="E11" s="389" t="s">
        <v>124</v>
      </c>
      <c r="F11" s="390">
        <v>47000</v>
      </c>
      <c r="G11" s="391">
        <v>47000</v>
      </c>
      <c r="H11" s="392" t="s">
        <v>121</v>
      </c>
      <c r="I11" s="393">
        <v>47000</v>
      </c>
    </row>
    <row r="12" spans="1:9" ht="37.5" customHeight="1" x14ac:dyDescent="0.2">
      <c r="A12" s="400" t="s">
        <v>127</v>
      </c>
      <c r="B12" s="401" t="s">
        <v>128</v>
      </c>
      <c r="C12" s="402" t="s">
        <v>129</v>
      </c>
      <c r="D12" s="402" t="s">
        <v>130</v>
      </c>
      <c r="E12" s="402"/>
      <c r="F12" s="403">
        <f>F14+F16</f>
        <v>1343987</v>
      </c>
      <c r="G12" s="403">
        <f>G14+G16</f>
        <v>1343987</v>
      </c>
      <c r="H12" s="589" t="s">
        <v>131</v>
      </c>
      <c r="I12" s="405">
        <f>I14+I16</f>
        <v>1343987</v>
      </c>
    </row>
    <row r="13" spans="1:9" x14ac:dyDescent="0.2">
      <c r="A13" s="400"/>
      <c r="B13" s="406" t="s">
        <v>132</v>
      </c>
      <c r="C13" s="402"/>
      <c r="D13" s="402"/>
      <c r="E13" s="402" t="s">
        <v>133</v>
      </c>
      <c r="F13" s="407" t="s">
        <v>134</v>
      </c>
      <c r="G13" s="407" t="s">
        <v>134</v>
      </c>
      <c r="H13" s="590"/>
      <c r="I13" s="408" t="s">
        <v>134</v>
      </c>
    </row>
    <row r="14" spans="1:9" x14ac:dyDescent="0.2">
      <c r="A14" s="400"/>
      <c r="B14" s="406"/>
      <c r="C14" s="402"/>
      <c r="D14" s="402"/>
      <c r="E14" s="402"/>
      <c r="F14" s="409">
        <v>1066983</v>
      </c>
      <c r="G14" s="409">
        <v>1066983</v>
      </c>
      <c r="H14" s="590"/>
      <c r="I14" s="410">
        <v>1066983</v>
      </c>
    </row>
    <row r="15" spans="1:9" x14ac:dyDescent="0.2">
      <c r="A15" s="400"/>
      <c r="B15" s="411"/>
      <c r="C15" s="402"/>
      <c r="D15" s="402"/>
      <c r="E15" s="402"/>
      <c r="F15" s="407" t="s">
        <v>135</v>
      </c>
      <c r="G15" s="407" t="s">
        <v>135</v>
      </c>
      <c r="H15" s="412"/>
      <c r="I15" s="408" t="s">
        <v>135</v>
      </c>
    </row>
    <row r="16" spans="1:9" x14ac:dyDescent="0.2">
      <c r="A16" s="400"/>
      <c r="B16" s="411"/>
      <c r="C16" s="402"/>
      <c r="D16" s="402"/>
      <c r="E16" s="402" t="s">
        <v>136</v>
      </c>
      <c r="F16" s="409">
        <v>277004</v>
      </c>
      <c r="G16" s="409">
        <v>277004</v>
      </c>
      <c r="H16" s="412"/>
      <c r="I16" s="410">
        <v>277004</v>
      </c>
    </row>
    <row r="17" spans="1:9" ht="22.5" x14ac:dyDescent="0.2">
      <c r="A17" s="413" t="s">
        <v>137</v>
      </c>
      <c r="B17" s="414" t="s">
        <v>138</v>
      </c>
      <c r="C17" s="415">
        <v>700</v>
      </c>
      <c r="D17" s="415">
        <v>70005</v>
      </c>
      <c r="E17" s="415">
        <v>6060</v>
      </c>
      <c r="F17" s="562">
        <v>5456</v>
      </c>
      <c r="G17" s="562">
        <v>5456</v>
      </c>
      <c r="H17" s="416" t="s">
        <v>119</v>
      </c>
      <c r="I17" s="563">
        <v>5456</v>
      </c>
    </row>
    <row r="18" spans="1:9" ht="51" x14ac:dyDescent="0.2">
      <c r="A18" s="413" t="s">
        <v>139</v>
      </c>
      <c r="B18" s="555" t="s">
        <v>229</v>
      </c>
      <c r="C18" s="556" t="s">
        <v>223</v>
      </c>
      <c r="D18" s="556" t="s">
        <v>224</v>
      </c>
      <c r="E18" s="556" t="s">
        <v>143</v>
      </c>
      <c r="F18" s="564">
        <v>1037152</v>
      </c>
      <c r="G18" s="564">
        <v>1000</v>
      </c>
      <c r="H18" s="565" t="s">
        <v>225</v>
      </c>
      <c r="I18" s="566">
        <v>1000</v>
      </c>
    </row>
    <row r="19" spans="1:9" ht="25.5" x14ac:dyDescent="0.2">
      <c r="A19" s="413" t="s">
        <v>144</v>
      </c>
      <c r="B19" s="417" t="s">
        <v>140</v>
      </c>
      <c r="C19" s="418" t="s">
        <v>141</v>
      </c>
      <c r="D19" s="418" t="s">
        <v>142</v>
      </c>
      <c r="E19" s="418" t="s">
        <v>143</v>
      </c>
      <c r="F19" s="419">
        <v>5000</v>
      </c>
      <c r="G19" s="419">
        <v>5000</v>
      </c>
      <c r="H19" s="385" t="s">
        <v>119</v>
      </c>
      <c r="I19" s="420">
        <v>5000</v>
      </c>
    </row>
    <row r="20" spans="1:9" ht="38.25" x14ac:dyDescent="0.2">
      <c r="A20" s="413" t="s">
        <v>149</v>
      </c>
      <c r="B20" s="421" t="s">
        <v>145</v>
      </c>
      <c r="C20" s="422" t="s">
        <v>146</v>
      </c>
      <c r="D20" s="422" t="s">
        <v>147</v>
      </c>
      <c r="E20" s="422" t="s">
        <v>148</v>
      </c>
      <c r="F20" s="568">
        <v>0</v>
      </c>
      <c r="G20" s="568">
        <v>0</v>
      </c>
      <c r="H20" s="569" t="s">
        <v>119</v>
      </c>
      <c r="I20" s="570">
        <v>0</v>
      </c>
    </row>
    <row r="21" spans="1:9" ht="25.5" x14ac:dyDescent="0.2">
      <c r="A21" s="413" t="s">
        <v>153</v>
      </c>
      <c r="B21" s="421" t="s">
        <v>150</v>
      </c>
      <c r="C21" s="422" t="s">
        <v>146</v>
      </c>
      <c r="D21" s="422" t="s">
        <v>151</v>
      </c>
      <c r="E21" s="422" t="s">
        <v>152</v>
      </c>
      <c r="F21" s="423">
        <v>200000</v>
      </c>
      <c r="G21" s="423">
        <v>200000</v>
      </c>
      <c r="H21" s="385" t="s">
        <v>119</v>
      </c>
      <c r="I21" s="424">
        <v>200000</v>
      </c>
    </row>
    <row r="22" spans="1:9" ht="25.5" x14ac:dyDescent="0.2">
      <c r="A22" s="413" t="s">
        <v>155</v>
      </c>
      <c r="B22" s="421" t="s">
        <v>154</v>
      </c>
      <c r="C22" s="422" t="s">
        <v>146</v>
      </c>
      <c r="D22" s="422" t="s">
        <v>151</v>
      </c>
      <c r="E22" s="422" t="s">
        <v>152</v>
      </c>
      <c r="F22" s="423">
        <v>160000</v>
      </c>
      <c r="G22" s="423">
        <v>160000</v>
      </c>
      <c r="H22" s="385" t="s">
        <v>119</v>
      </c>
      <c r="I22" s="424">
        <v>160000</v>
      </c>
    </row>
    <row r="23" spans="1:9" ht="33.75" x14ac:dyDescent="0.2">
      <c r="A23" s="413" t="s">
        <v>160</v>
      </c>
      <c r="B23" s="425" t="s">
        <v>156</v>
      </c>
      <c r="C23" s="426" t="s">
        <v>157</v>
      </c>
      <c r="D23" s="426" t="s">
        <v>158</v>
      </c>
      <c r="E23" s="426" t="s">
        <v>143</v>
      </c>
      <c r="F23" s="423">
        <v>9000</v>
      </c>
      <c r="G23" s="427">
        <v>9000</v>
      </c>
      <c r="H23" s="428" t="s">
        <v>159</v>
      </c>
      <c r="I23" s="424">
        <v>9000</v>
      </c>
    </row>
    <row r="24" spans="1:9" ht="56.25" x14ac:dyDescent="0.2">
      <c r="A24" s="429" t="s">
        <v>165</v>
      </c>
      <c r="B24" s="430" t="s">
        <v>161</v>
      </c>
      <c r="C24" s="431" t="s">
        <v>162</v>
      </c>
      <c r="D24" s="431" t="s">
        <v>163</v>
      </c>
      <c r="E24" s="431" t="s">
        <v>124</v>
      </c>
      <c r="F24" s="560">
        <f>F26+F28</f>
        <v>2279713</v>
      </c>
      <c r="G24" s="560">
        <f>G26+G28</f>
        <v>2279813</v>
      </c>
      <c r="H24" s="432" t="s">
        <v>164</v>
      </c>
      <c r="I24" s="561">
        <f>I26+I28</f>
        <v>2279813</v>
      </c>
    </row>
    <row r="25" spans="1:9" x14ac:dyDescent="0.2">
      <c r="A25" s="433"/>
      <c r="B25" s="434" t="s">
        <v>132</v>
      </c>
      <c r="C25" s="435"/>
      <c r="D25" s="435"/>
      <c r="E25" s="435"/>
      <c r="F25" s="407" t="s">
        <v>134</v>
      </c>
      <c r="G25" s="407" t="s">
        <v>134</v>
      </c>
      <c r="H25" s="404"/>
      <c r="I25" s="408" t="s">
        <v>134</v>
      </c>
    </row>
    <row r="26" spans="1:9" x14ac:dyDescent="0.2">
      <c r="A26" s="433"/>
      <c r="B26" s="434"/>
      <c r="C26" s="435"/>
      <c r="D26" s="435"/>
      <c r="E26" s="435" t="s">
        <v>133</v>
      </c>
      <c r="F26" s="436">
        <v>1000000</v>
      </c>
      <c r="G26" s="436">
        <v>1000000</v>
      </c>
      <c r="H26" s="437"/>
      <c r="I26" s="438">
        <v>1000000</v>
      </c>
    </row>
    <row r="27" spans="1:9" x14ac:dyDescent="0.2">
      <c r="A27" s="433"/>
      <c r="B27" s="434"/>
      <c r="C27" s="435"/>
      <c r="D27" s="435"/>
      <c r="E27" s="435"/>
      <c r="F27" s="407" t="s">
        <v>135</v>
      </c>
      <c r="G27" s="407" t="s">
        <v>135</v>
      </c>
      <c r="H27" s="412"/>
      <c r="I27" s="408" t="s">
        <v>135</v>
      </c>
    </row>
    <row r="28" spans="1:9" x14ac:dyDescent="0.2">
      <c r="A28" s="439"/>
      <c r="B28" s="440"/>
      <c r="C28" s="441"/>
      <c r="D28" s="441"/>
      <c r="E28" s="441" t="s">
        <v>136</v>
      </c>
      <c r="F28" s="557">
        <v>1279713</v>
      </c>
      <c r="G28" s="557">
        <v>1279813</v>
      </c>
      <c r="H28" s="558"/>
      <c r="I28" s="559">
        <v>1279813</v>
      </c>
    </row>
    <row r="29" spans="1:9" ht="56.25" x14ac:dyDescent="0.2">
      <c r="A29" s="400" t="s">
        <v>177</v>
      </c>
      <c r="B29" s="401" t="s">
        <v>166</v>
      </c>
      <c r="C29" s="402" t="s">
        <v>167</v>
      </c>
      <c r="D29" s="402" t="s">
        <v>168</v>
      </c>
      <c r="E29" s="402"/>
      <c r="F29" s="403">
        <f>F30+F31</f>
        <v>1365213</v>
      </c>
      <c r="G29" s="403">
        <f>G30+G31</f>
        <v>1365213</v>
      </c>
      <c r="H29" s="404" t="s">
        <v>169</v>
      </c>
      <c r="I29" s="405">
        <f>I30+I31</f>
        <v>1365213</v>
      </c>
    </row>
    <row r="30" spans="1:9" x14ac:dyDescent="0.2">
      <c r="A30" s="400"/>
      <c r="B30" s="411"/>
      <c r="C30" s="402"/>
      <c r="D30" s="402"/>
      <c r="E30" s="402" t="s">
        <v>133</v>
      </c>
      <c r="F30" s="403">
        <f>F35+F40+F45+F50+F55+F60</f>
        <v>832435</v>
      </c>
      <c r="G30" s="403">
        <f>G35+G40+G45+G50+G55+G60</f>
        <v>832435</v>
      </c>
      <c r="H30" s="403"/>
      <c r="I30" s="405">
        <f t="shared" ref="I30" si="0">I35+I40+I45+I50+I55+I60</f>
        <v>832435</v>
      </c>
    </row>
    <row r="31" spans="1:9" x14ac:dyDescent="0.2">
      <c r="A31" s="400"/>
      <c r="B31" s="411"/>
      <c r="C31" s="402"/>
      <c r="D31" s="402"/>
      <c r="E31" s="402" t="s">
        <v>136</v>
      </c>
      <c r="F31" s="403">
        <f>F37+F42+F47+F52+F57+F62</f>
        <v>532778</v>
      </c>
      <c r="G31" s="403">
        <f>G37+G42+G47+G52+G57+G62</f>
        <v>532778</v>
      </c>
      <c r="H31" s="403"/>
      <c r="I31" s="405">
        <f t="shared" ref="I31" si="1">I37+I42+I47+I52+I57+I62</f>
        <v>532778</v>
      </c>
    </row>
    <row r="32" spans="1:9" x14ac:dyDescent="0.2">
      <c r="A32" s="400"/>
      <c r="B32" s="442" t="s">
        <v>132</v>
      </c>
      <c r="C32" s="402"/>
      <c r="D32" s="402"/>
      <c r="E32" s="402"/>
      <c r="F32" s="403"/>
      <c r="G32" s="403"/>
      <c r="H32" s="404"/>
      <c r="I32" s="405"/>
    </row>
    <row r="33" spans="1:9" x14ac:dyDescent="0.2">
      <c r="A33" s="443" t="s">
        <v>214</v>
      </c>
      <c r="B33" s="406" t="s">
        <v>170</v>
      </c>
      <c r="C33" s="444" t="s">
        <v>171</v>
      </c>
      <c r="D33" s="402"/>
      <c r="E33" s="402"/>
      <c r="F33" s="445">
        <f>F35+F37</f>
        <v>309904</v>
      </c>
      <c r="G33" s="445">
        <f>G35+G37</f>
        <v>309904</v>
      </c>
      <c r="H33" s="404"/>
      <c r="I33" s="446">
        <f>I35+I37</f>
        <v>309904</v>
      </c>
    </row>
    <row r="34" spans="1:9" x14ac:dyDescent="0.2">
      <c r="A34" s="443"/>
      <c r="B34" s="447"/>
      <c r="C34" s="402"/>
      <c r="D34" s="402"/>
      <c r="E34" s="402"/>
      <c r="F34" s="407" t="s">
        <v>134</v>
      </c>
      <c r="G34" s="407" t="s">
        <v>134</v>
      </c>
      <c r="H34" s="404"/>
      <c r="I34" s="408" t="s">
        <v>134</v>
      </c>
    </row>
    <row r="35" spans="1:9" x14ac:dyDescent="0.2">
      <c r="A35" s="443"/>
      <c r="B35" s="447"/>
      <c r="C35" s="402"/>
      <c r="D35" s="402"/>
      <c r="E35" s="402" t="s">
        <v>133</v>
      </c>
      <c r="F35" s="407">
        <v>172871</v>
      </c>
      <c r="G35" s="407">
        <v>172871</v>
      </c>
      <c r="H35" s="404"/>
      <c r="I35" s="410">
        <v>172871</v>
      </c>
    </row>
    <row r="36" spans="1:9" x14ac:dyDescent="0.2">
      <c r="A36" s="443"/>
      <c r="B36" s="448"/>
      <c r="C36" s="402"/>
      <c r="D36" s="402"/>
      <c r="E36" s="402"/>
      <c r="F36" s="407" t="s">
        <v>135</v>
      </c>
      <c r="G36" s="407" t="s">
        <v>135</v>
      </c>
      <c r="H36" s="412"/>
      <c r="I36" s="408" t="s">
        <v>135</v>
      </c>
    </row>
    <row r="37" spans="1:9" x14ac:dyDescent="0.2">
      <c r="A37" s="443"/>
      <c r="B37" s="448"/>
      <c r="C37" s="402"/>
      <c r="D37" s="402"/>
      <c r="E37" s="402" t="s">
        <v>136</v>
      </c>
      <c r="F37" s="407">
        <v>137033</v>
      </c>
      <c r="G37" s="407">
        <v>137033</v>
      </c>
      <c r="H37" s="412"/>
      <c r="I37" s="410">
        <v>137033</v>
      </c>
    </row>
    <row r="38" spans="1:9" x14ac:dyDescent="0.2">
      <c r="A38" s="443" t="s">
        <v>215</v>
      </c>
      <c r="B38" s="406" t="s">
        <v>172</v>
      </c>
      <c r="C38" s="444" t="s">
        <v>171</v>
      </c>
      <c r="D38" s="402"/>
      <c r="E38" s="402"/>
      <c r="F38" s="445">
        <f>F40+F42</f>
        <v>118120</v>
      </c>
      <c r="G38" s="445">
        <f>G40+G42</f>
        <v>118120</v>
      </c>
      <c r="H38" s="412"/>
      <c r="I38" s="446">
        <f>I40+I42</f>
        <v>118120</v>
      </c>
    </row>
    <row r="39" spans="1:9" x14ac:dyDescent="0.2">
      <c r="A39" s="400"/>
      <c r="B39" s="411"/>
      <c r="C39" s="402"/>
      <c r="D39" s="402"/>
      <c r="E39" s="402"/>
      <c r="F39" s="407" t="s">
        <v>134</v>
      </c>
      <c r="G39" s="407" t="s">
        <v>134</v>
      </c>
      <c r="H39" s="412"/>
      <c r="I39" s="408" t="s">
        <v>134</v>
      </c>
    </row>
    <row r="40" spans="1:9" x14ac:dyDescent="0.2">
      <c r="A40" s="400"/>
      <c r="B40" s="411"/>
      <c r="C40" s="402"/>
      <c r="D40" s="402"/>
      <c r="E40" s="402" t="s">
        <v>133</v>
      </c>
      <c r="F40" s="407">
        <v>73457</v>
      </c>
      <c r="G40" s="407">
        <v>73457</v>
      </c>
      <c r="H40" s="412"/>
      <c r="I40" s="410">
        <v>73457</v>
      </c>
    </row>
    <row r="41" spans="1:9" x14ac:dyDescent="0.2">
      <c r="A41" s="400"/>
      <c r="B41" s="411"/>
      <c r="C41" s="402"/>
      <c r="D41" s="402"/>
      <c r="E41" s="402"/>
      <c r="F41" s="407" t="s">
        <v>135</v>
      </c>
      <c r="G41" s="407" t="s">
        <v>135</v>
      </c>
      <c r="H41" s="412"/>
      <c r="I41" s="408" t="s">
        <v>135</v>
      </c>
    </row>
    <row r="42" spans="1:9" x14ac:dyDescent="0.2">
      <c r="A42" s="400"/>
      <c r="B42" s="411"/>
      <c r="C42" s="402"/>
      <c r="D42" s="402"/>
      <c r="E42" s="402" t="s">
        <v>136</v>
      </c>
      <c r="F42" s="407">
        <v>44663</v>
      </c>
      <c r="G42" s="407">
        <v>44663</v>
      </c>
      <c r="H42" s="412"/>
      <c r="I42" s="410">
        <v>44663</v>
      </c>
    </row>
    <row r="43" spans="1:9" x14ac:dyDescent="0.2">
      <c r="A43" s="400" t="s">
        <v>216</v>
      </c>
      <c r="B43" s="442" t="s">
        <v>173</v>
      </c>
      <c r="C43" s="444" t="s">
        <v>96</v>
      </c>
      <c r="D43" s="444"/>
      <c r="E43" s="444"/>
      <c r="F43" s="445">
        <f>F45+F47</f>
        <v>296387</v>
      </c>
      <c r="G43" s="445">
        <f>G45+G47</f>
        <v>296387</v>
      </c>
      <c r="H43" s="449"/>
      <c r="I43" s="446">
        <f>I45+I47</f>
        <v>296387</v>
      </c>
    </row>
    <row r="44" spans="1:9" x14ac:dyDescent="0.2">
      <c r="A44" s="400"/>
      <c r="B44" s="411"/>
      <c r="C44" s="402"/>
      <c r="D44" s="402"/>
      <c r="E44" s="402"/>
      <c r="F44" s="407" t="s">
        <v>134</v>
      </c>
      <c r="G44" s="407" t="s">
        <v>134</v>
      </c>
      <c r="H44" s="412"/>
      <c r="I44" s="408" t="s">
        <v>134</v>
      </c>
    </row>
    <row r="45" spans="1:9" x14ac:dyDescent="0.2">
      <c r="A45" s="400"/>
      <c r="B45" s="411"/>
      <c r="C45" s="402"/>
      <c r="D45" s="402"/>
      <c r="E45" s="402" t="s">
        <v>133</v>
      </c>
      <c r="F45" s="407">
        <v>170826</v>
      </c>
      <c r="G45" s="407">
        <v>170826</v>
      </c>
      <c r="H45" s="412"/>
      <c r="I45" s="410">
        <v>170826</v>
      </c>
    </row>
    <row r="46" spans="1:9" x14ac:dyDescent="0.2">
      <c r="A46" s="400"/>
      <c r="B46" s="411"/>
      <c r="C46" s="402"/>
      <c r="D46" s="402"/>
      <c r="E46" s="402"/>
      <c r="F46" s="407" t="s">
        <v>135</v>
      </c>
      <c r="G46" s="407" t="s">
        <v>135</v>
      </c>
      <c r="H46" s="412"/>
      <c r="I46" s="408" t="s">
        <v>135</v>
      </c>
    </row>
    <row r="47" spans="1:9" x14ac:dyDescent="0.2">
      <c r="A47" s="400"/>
      <c r="B47" s="411"/>
      <c r="C47" s="402"/>
      <c r="D47" s="402"/>
      <c r="E47" s="402" t="s">
        <v>136</v>
      </c>
      <c r="F47" s="407">
        <v>125561</v>
      </c>
      <c r="G47" s="407">
        <v>125561</v>
      </c>
      <c r="H47" s="412"/>
      <c r="I47" s="410">
        <v>125561</v>
      </c>
    </row>
    <row r="48" spans="1:9" x14ac:dyDescent="0.2">
      <c r="A48" s="400" t="s">
        <v>217</v>
      </c>
      <c r="B48" s="442" t="s">
        <v>174</v>
      </c>
      <c r="C48" s="444" t="s">
        <v>171</v>
      </c>
      <c r="D48" s="402"/>
      <c r="E48" s="402"/>
      <c r="F48" s="445">
        <f>F50+F52</f>
        <v>207376</v>
      </c>
      <c r="G48" s="445">
        <f t="shared" ref="G48:I48" si="2">G50+G52</f>
        <v>207376</v>
      </c>
      <c r="H48" s="445"/>
      <c r="I48" s="446">
        <f t="shared" si="2"/>
        <v>207376</v>
      </c>
    </row>
    <row r="49" spans="1:9" x14ac:dyDescent="0.2">
      <c r="A49" s="400"/>
      <c r="B49" s="411"/>
      <c r="C49" s="402"/>
      <c r="D49" s="402"/>
      <c r="E49" s="402"/>
      <c r="F49" s="407" t="s">
        <v>134</v>
      </c>
      <c r="G49" s="407" t="s">
        <v>134</v>
      </c>
      <c r="H49" s="412"/>
      <c r="I49" s="408" t="s">
        <v>134</v>
      </c>
    </row>
    <row r="50" spans="1:9" x14ac:dyDescent="0.2">
      <c r="A50" s="400"/>
      <c r="B50" s="411"/>
      <c r="C50" s="402"/>
      <c r="D50" s="402"/>
      <c r="E50" s="402" t="s">
        <v>133</v>
      </c>
      <c r="F50" s="407">
        <v>127082</v>
      </c>
      <c r="G50" s="407">
        <v>127082</v>
      </c>
      <c r="H50" s="412"/>
      <c r="I50" s="410">
        <v>127082</v>
      </c>
    </row>
    <row r="51" spans="1:9" x14ac:dyDescent="0.2">
      <c r="A51" s="400"/>
      <c r="B51" s="411"/>
      <c r="C51" s="402"/>
      <c r="D51" s="402"/>
      <c r="E51" s="402"/>
      <c r="F51" s="407" t="s">
        <v>135</v>
      </c>
      <c r="G51" s="407" t="s">
        <v>135</v>
      </c>
      <c r="H51" s="412"/>
      <c r="I51" s="408" t="s">
        <v>135</v>
      </c>
    </row>
    <row r="52" spans="1:9" x14ac:dyDescent="0.2">
      <c r="A52" s="400"/>
      <c r="B52" s="411"/>
      <c r="C52" s="402"/>
      <c r="D52" s="402"/>
      <c r="E52" s="402" t="s">
        <v>136</v>
      </c>
      <c r="F52" s="407">
        <v>80294</v>
      </c>
      <c r="G52" s="407">
        <v>80294</v>
      </c>
      <c r="H52" s="412"/>
      <c r="I52" s="410">
        <v>80294</v>
      </c>
    </row>
    <row r="53" spans="1:9" x14ac:dyDescent="0.2">
      <c r="A53" s="400" t="s">
        <v>218</v>
      </c>
      <c r="B53" s="442" t="s">
        <v>175</v>
      </c>
      <c r="C53" s="444" t="s">
        <v>171</v>
      </c>
      <c r="D53" s="402"/>
      <c r="E53" s="402"/>
      <c r="F53" s="445">
        <f>F55+F57</f>
        <v>232036</v>
      </c>
      <c r="G53" s="445">
        <f>G55+G57</f>
        <v>232036</v>
      </c>
      <c r="H53" s="412"/>
      <c r="I53" s="446">
        <f>I55+I57</f>
        <v>232036</v>
      </c>
    </row>
    <row r="54" spans="1:9" x14ac:dyDescent="0.2">
      <c r="A54" s="400"/>
      <c r="B54" s="411"/>
      <c r="C54" s="402"/>
      <c r="D54" s="402"/>
      <c r="E54" s="402"/>
      <c r="F54" s="407" t="s">
        <v>134</v>
      </c>
      <c r="G54" s="407" t="s">
        <v>134</v>
      </c>
      <c r="H54" s="412"/>
      <c r="I54" s="408" t="s">
        <v>134</v>
      </c>
    </row>
    <row r="55" spans="1:9" x14ac:dyDescent="0.2">
      <c r="A55" s="400"/>
      <c r="B55" s="411"/>
      <c r="C55" s="402"/>
      <c r="D55" s="402"/>
      <c r="E55" s="402" t="s">
        <v>133</v>
      </c>
      <c r="F55" s="407">
        <v>156738</v>
      </c>
      <c r="G55" s="407">
        <v>156738</v>
      </c>
      <c r="H55" s="412"/>
      <c r="I55" s="410">
        <v>156738</v>
      </c>
    </row>
    <row r="56" spans="1:9" x14ac:dyDescent="0.2">
      <c r="A56" s="400"/>
      <c r="B56" s="411"/>
      <c r="C56" s="402"/>
      <c r="D56" s="402"/>
      <c r="E56" s="402"/>
      <c r="F56" s="407" t="s">
        <v>135</v>
      </c>
      <c r="G56" s="407" t="s">
        <v>135</v>
      </c>
      <c r="H56" s="412"/>
      <c r="I56" s="408" t="s">
        <v>135</v>
      </c>
    </row>
    <row r="57" spans="1:9" x14ac:dyDescent="0.2">
      <c r="A57" s="400"/>
      <c r="B57" s="411"/>
      <c r="C57" s="402"/>
      <c r="D57" s="402"/>
      <c r="E57" s="402" t="s">
        <v>136</v>
      </c>
      <c r="F57" s="407">
        <v>75298</v>
      </c>
      <c r="G57" s="407">
        <v>75298</v>
      </c>
      <c r="H57" s="412"/>
      <c r="I57" s="410">
        <v>75298</v>
      </c>
    </row>
    <row r="58" spans="1:9" x14ac:dyDescent="0.2">
      <c r="A58" s="400" t="s">
        <v>219</v>
      </c>
      <c r="B58" s="442" t="s">
        <v>176</v>
      </c>
      <c r="C58" s="444" t="s">
        <v>171</v>
      </c>
      <c r="D58" s="402"/>
      <c r="E58" s="402"/>
      <c r="F58" s="445">
        <f>F60+F62</f>
        <v>201390</v>
      </c>
      <c r="G58" s="445">
        <f>G60+G62</f>
        <v>201390</v>
      </c>
      <c r="H58" s="449"/>
      <c r="I58" s="446">
        <f>I60+I62</f>
        <v>201390</v>
      </c>
    </row>
    <row r="59" spans="1:9" x14ac:dyDescent="0.2">
      <c r="A59" s="400"/>
      <c r="B59" s="411"/>
      <c r="C59" s="402"/>
      <c r="D59" s="402"/>
      <c r="E59" s="402"/>
      <c r="F59" s="407" t="s">
        <v>134</v>
      </c>
      <c r="G59" s="407" t="s">
        <v>134</v>
      </c>
      <c r="H59" s="412"/>
      <c r="I59" s="408" t="s">
        <v>134</v>
      </c>
    </row>
    <row r="60" spans="1:9" x14ac:dyDescent="0.2">
      <c r="A60" s="400"/>
      <c r="B60" s="411"/>
      <c r="C60" s="402"/>
      <c r="D60" s="402"/>
      <c r="E60" s="402" t="s">
        <v>133</v>
      </c>
      <c r="F60" s="407">
        <v>131461</v>
      </c>
      <c r="G60" s="407">
        <v>131461</v>
      </c>
      <c r="H60" s="412"/>
      <c r="I60" s="410">
        <v>131461</v>
      </c>
    </row>
    <row r="61" spans="1:9" x14ac:dyDescent="0.2">
      <c r="A61" s="400"/>
      <c r="B61" s="411"/>
      <c r="C61" s="402"/>
      <c r="D61" s="402"/>
      <c r="E61" s="402"/>
      <c r="F61" s="407" t="s">
        <v>135</v>
      </c>
      <c r="G61" s="407" t="s">
        <v>135</v>
      </c>
      <c r="H61" s="412"/>
      <c r="I61" s="408" t="s">
        <v>135</v>
      </c>
    </row>
    <row r="62" spans="1:9" x14ac:dyDescent="0.2">
      <c r="A62" s="450"/>
      <c r="B62" s="451"/>
      <c r="C62" s="452"/>
      <c r="D62" s="452"/>
      <c r="E62" s="452" t="s">
        <v>136</v>
      </c>
      <c r="F62" s="453">
        <v>69929</v>
      </c>
      <c r="G62" s="453">
        <v>69929</v>
      </c>
      <c r="H62" s="454"/>
      <c r="I62" s="455">
        <v>69929</v>
      </c>
    </row>
    <row r="63" spans="1:9" ht="56.25" x14ac:dyDescent="0.2">
      <c r="A63" s="450" t="s">
        <v>179</v>
      </c>
      <c r="B63" s="451" t="s">
        <v>178</v>
      </c>
      <c r="C63" s="452" t="s">
        <v>167</v>
      </c>
      <c r="D63" s="452" t="s">
        <v>168</v>
      </c>
      <c r="E63" s="452" t="s">
        <v>124</v>
      </c>
      <c r="F63" s="397">
        <v>25000</v>
      </c>
      <c r="G63" s="397">
        <v>25000</v>
      </c>
      <c r="H63" s="456" t="s">
        <v>121</v>
      </c>
      <c r="I63" s="399">
        <v>25000</v>
      </c>
    </row>
    <row r="64" spans="1:9" ht="56.25" x14ac:dyDescent="0.2">
      <c r="A64" s="450" t="s">
        <v>181</v>
      </c>
      <c r="B64" s="451" t="s">
        <v>180</v>
      </c>
      <c r="C64" s="452" t="s">
        <v>167</v>
      </c>
      <c r="D64" s="452" t="s">
        <v>168</v>
      </c>
      <c r="E64" s="452" t="s">
        <v>124</v>
      </c>
      <c r="F64" s="397">
        <v>7000</v>
      </c>
      <c r="G64" s="397">
        <v>7000</v>
      </c>
      <c r="H64" s="456" t="s">
        <v>121</v>
      </c>
      <c r="I64" s="399">
        <v>7000</v>
      </c>
    </row>
    <row r="65" spans="1:10" ht="56.25" x14ac:dyDescent="0.2">
      <c r="A65" s="450" t="s">
        <v>185</v>
      </c>
      <c r="B65" s="451" t="s">
        <v>182</v>
      </c>
      <c r="C65" s="452" t="s">
        <v>167</v>
      </c>
      <c r="D65" s="452" t="s">
        <v>168</v>
      </c>
      <c r="E65" s="452" t="s">
        <v>183</v>
      </c>
      <c r="F65" s="397">
        <v>10000</v>
      </c>
      <c r="G65" s="397">
        <v>10000</v>
      </c>
      <c r="H65" s="385" t="s">
        <v>184</v>
      </c>
      <c r="I65" s="399">
        <v>10000</v>
      </c>
    </row>
    <row r="66" spans="1:10" ht="56.25" x14ac:dyDescent="0.2">
      <c r="A66" s="450" t="s">
        <v>188</v>
      </c>
      <c r="B66" s="457" t="s">
        <v>186</v>
      </c>
      <c r="C66" s="458" t="s">
        <v>167</v>
      </c>
      <c r="D66" s="458" t="s">
        <v>187</v>
      </c>
      <c r="E66" s="458" t="s">
        <v>124</v>
      </c>
      <c r="F66" s="583">
        <v>12500</v>
      </c>
      <c r="G66" s="583">
        <v>12500</v>
      </c>
      <c r="H66" s="456" t="s">
        <v>121</v>
      </c>
      <c r="I66" s="584">
        <v>12500</v>
      </c>
      <c r="J66" s="461"/>
    </row>
    <row r="67" spans="1:10" ht="51" x14ac:dyDescent="0.2">
      <c r="A67" s="450" t="s">
        <v>192</v>
      </c>
      <c r="B67" s="457" t="s">
        <v>189</v>
      </c>
      <c r="C67" s="458" t="s">
        <v>190</v>
      </c>
      <c r="D67" s="458" t="s">
        <v>191</v>
      </c>
      <c r="E67" s="458" t="s">
        <v>143</v>
      </c>
      <c r="F67" s="459">
        <v>50000</v>
      </c>
      <c r="G67" s="459">
        <v>50000</v>
      </c>
      <c r="H67" s="385" t="s">
        <v>119</v>
      </c>
      <c r="I67" s="460">
        <v>50000</v>
      </c>
      <c r="J67" s="461"/>
    </row>
    <row r="68" spans="1:10" ht="56.25" x14ac:dyDescent="0.2">
      <c r="A68" s="450" t="s">
        <v>220</v>
      </c>
      <c r="B68" s="457" t="s">
        <v>193</v>
      </c>
      <c r="C68" s="458" t="s">
        <v>190</v>
      </c>
      <c r="D68" s="458" t="s">
        <v>194</v>
      </c>
      <c r="E68" s="458" t="s">
        <v>124</v>
      </c>
      <c r="F68" s="583">
        <v>11000</v>
      </c>
      <c r="G68" s="583">
        <v>11000</v>
      </c>
      <c r="H68" s="456" t="s">
        <v>121</v>
      </c>
      <c r="I68" s="584">
        <v>11000</v>
      </c>
    </row>
    <row r="69" spans="1:10" ht="16.5" thickBot="1" x14ac:dyDescent="0.3">
      <c r="A69" s="588" t="s">
        <v>103</v>
      </c>
      <c r="B69" s="588"/>
      <c r="C69" s="588"/>
      <c r="D69" s="588"/>
      <c r="E69" s="588"/>
      <c r="F69" s="462">
        <f>F68+F66+F29+F24+F23+F19+F17+F12+F67+F65+F64+F63+F22+F21+F20+F11+F10+F9+F8+F18</f>
        <v>6723021</v>
      </c>
      <c r="G69" s="462">
        <f>G68+G66+G29+G24+G23+G19+G17+G12+G67+G65+G64+G63+G22+G21+G20+G11+G10+G9+G8+G18</f>
        <v>5686969</v>
      </c>
      <c r="H69" s="462"/>
      <c r="I69" s="585">
        <f>I68+I66+I29+I24+I23+I19+I17+I12+I67+I65+I64+I63+I22+I21+I20+I11+I10+I9+I8+I18</f>
        <v>5686969</v>
      </c>
      <c r="J69" s="461"/>
    </row>
    <row r="71" spans="1:10" x14ac:dyDescent="0.2">
      <c r="B71" s="463"/>
      <c r="F71" s="461"/>
      <c r="G71" s="461"/>
      <c r="H71" s="461"/>
      <c r="I71" s="461"/>
    </row>
    <row r="72" spans="1:10" x14ac:dyDescent="0.2">
      <c r="B72" s="463"/>
      <c r="F72" s="461"/>
      <c r="G72" s="461"/>
      <c r="H72" s="461"/>
      <c r="I72" s="461"/>
    </row>
    <row r="73" spans="1:10" x14ac:dyDescent="0.2">
      <c r="B73" s="463"/>
      <c r="F73" s="461"/>
      <c r="G73" s="461"/>
      <c r="H73" s="461"/>
      <c r="I73" s="461"/>
    </row>
    <row r="74" spans="1:10" x14ac:dyDescent="0.2">
      <c r="B74" s="463"/>
      <c r="F74" s="461"/>
      <c r="G74" s="461"/>
      <c r="H74" s="461"/>
      <c r="I74" s="461"/>
    </row>
    <row r="75" spans="1:10" x14ac:dyDescent="0.2">
      <c r="B75" s="464"/>
      <c r="F75" s="461"/>
      <c r="G75" s="461"/>
      <c r="H75" s="461"/>
      <c r="I75" s="461"/>
    </row>
    <row r="76" spans="1:10" x14ac:dyDescent="0.2">
      <c r="B76" s="464"/>
      <c r="F76" s="461"/>
      <c r="G76" s="461"/>
      <c r="H76" s="461"/>
      <c r="I76" s="461"/>
    </row>
    <row r="77" spans="1:10" x14ac:dyDescent="0.2">
      <c r="F77" s="461"/>
      <c r="G77" s="461"/>
      <c r="I77" s="461"/>
    </row>
  </sheetData>
  <sheetProtection selectLockedCells="1" selectUnlockedCells="1"/>
  <mergeCells count="4">
    <mergeCell ref="B5:I5"/>
    <mergeCell ref="C7:E7"/>
    <mergeCell ref="A69:E69"/>
    <mergeCell ref="H12:H14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selection activeCell="J4" sqref="J4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4.7109375" style="1" customWidth="1"/>
    <col min="4" max="4" width="30.5703125" style="1" customWidth="1"/>
    <col min="5" max="5" width="14.140625" style="1" customWidth="1"/>
    <col min="6" max="6" width="11.85546875" style="1" customWidth="1"/>
    <col min="7" max="7" width="14.42578125" style="1" customWidth="1"/>
    <col min="8" max="8" width="13.42578125" style="1" customWidth="1"/>
    <col min="9" max="9" width="11.42578125" style="1" customWidth="1"/>
    <col min="10" max="10" width="13" style="1" customWidth="1"/>
    <col min="11" max="16384" width="9.140625" style="1"/>
  </cols>
  <sheetData>
    <row r="1" spans="1:10" x14ac:dyDescent="0.2">
      <c r="E1" s="2"/>
      <c r="F1" s="2"/>
      <c r="G1" s="2"/>
      <c r="H1" s="3" t="s">
        <v>231</v>
      </c>
      <c r="I1" s="3"/>
      <c r="J1" s="3"/>
    </row>
    <row r="2" spans="1:10" x14ac:dyDescent="0.2">
      <c r="E2" s="2"/>
      <c r="F2" s="2"/>
      <c r="G2" s="2"/>
      <c r="H2" s="591" t="s">
        <v>35</v>
      </c>
      <c r="I2" s="591"/>
      <c r="J2" s="591"/>
    </row>
    <row r="3" spans="1:10" ht="15.75" customHeight="1" x14ac:dyDescent="0.2">
      <c r="E3" s="4"/>
      <c r="F3" s="4"/>
      <c r="G3" s="4"/>
      <c r="H3" s="592" t="s">
        <v>210</v>
      </c>
      <c r="I3" s="592"/>
      <c r="J3" s="592"/>
    </row>
    <row r="4" spans="1:10" ht="48" customHeight="1" x14ac:dyDescent="0.25">
      <c r="A4" s="593" t="s">
        <v>0</v>
      </c>
      <c r="B4" s="594"/>
      <c r="C4" s="594"/>
      <c r="D4" s="594"/>
      <c r="E4" s="594"/>
      <c r="F4" s="594"/>
      <c r="G4" s="594"/>
      <c r="H4" s="594"/>
    </row>
    <row r="5" spans="1:10" ht="16.5" thickBot="1" x14ac:dyDescent="0.3">
      <c r="A5" s="595"/>
      <c r="B5" s="595"/>
      <c r="C5" s="595"/>
      <c r="D5" s="595"/>
      <c r="E5" s="596"/>
      <c r="F5" s="596"/>
      <c r="G5" s="596"/>
      <c r="H5" s="596"/>
    </row>
    <row r="6" spans="1:10" ht="15" customHeight="1" x14ac:dyDescent="0.2">
      <c r="A6" s="597" t="s">
        <v>1</v>
      </c>
      <c r="B6" s="599" t="s">
        <v>2</v>
      </c>
      <c r="C6" s="599" t="s">
        <v>3</v>
      </c>
      <c r="D6" s="599" t="s">
        <v>4</v>
      </c>
      <c r="E6" s="601" t="s">
        <v>5</v>
      </c>
      <c r="F6" s="601"/>
      <c r="G6" s="602"/>
      <c r="H6" s="603" t="s">
        <v>6</v>
      </c>
      <c r="I6" s="603"/>
      <c r="J6" s="604"/>
    </row>
    <row r="7" spans="1:10" ht="26.25" thickBot="1" x14ac:dyDescent="0.25">
      <c r="A7" s="598"/>
      <c r="B7" s="600"/>
      <c r="C7" s="600"/>
      <c r="D7" s="600"/>
      <c r="E7" s="5" t="s">
        <v>8</v>
      </c>
      <c r="F7" s="5" t="s">
        <v>7</v>
      </c>
      <c r="G7" s="6" t="s">
        <v>213</v>
      </c>
      <c r="H7" s="7" t="s">
        <v>8</v>
      </c>
      <c r="I7" s="8" t="s">
        <v>7</v>
      </c>
      <c r="J7" s="9" t="s">
        <v>213</v>
      </c>
    </row>
    <row r="8" spans="1:10" ht="15.75" x14ac:dyDescent="0.2">
      <c r="A8" s="10">
        <v>750</v>
      </c>
      <c r="B8" s="11"/>
      <c r="C8" s="11"/>
      <c r="D8" s="12" t="s">
        <v>9</v>
      </c>
      <c r="E8" s="13">
        <f>E9</f>
        <v>122261</v>
      </c>
      <c r="F8" s="14">
        <f>F9</f>
        <v>0</v>
      </c>
      <c r="G8" s="15">
        <f>G9</f>
        <v>122261</v>
      </c>
      <c r="H8" s="16">
        <f>H9</f>
        <v>122261</v>
      </c>
      <c r="I8" s="17">
        <f t="shared" ref="I8:J8" si="0">I9</f>
        <v>0</v>
      </c>
      <c r="J8" s="18">
        <f t="shared" si="0"/>
        <v>122260.99999999999</v>
      </c>
    </row>
    <row r="9" spans="1:10" ht="15.75" x14ac:dyDescent="0.2">
      <c r="A9" s="19"/>
      <c r="B9" s="20">
        <v>75011</v>
      </c>
      <c r="C9" s="21"/>
      <c r="D9" s="22" t="s">
        <v>10</v>
      </c>
      <c r="E9" s="23">
        <f>E10</f>
        <v>122261</v>
      </c>
      <c r="F9" s="23">
        <f>F10</f>
        <v>0</v>
      </c>
      <c r="G9" s="24">
        <f>G10</f>
        <v>122261</v>
      </c>
      <c r="H9" s="25">
        <f>SUM(H11:H17)</f>
        <v>122261</v>
      </c>
      <c r="I9" s="26">
        <f t="shared" ref="I9:J9" si="1">SUM(I11:I17)</f>
        <v>0</v>
      </c>
      <c r="J9" s="27">
        <f t="shared" si="1"/>
        <v>122260.99999999999</v>
      </c>
    </row>
    <row r="10" spans="1:10" ht="60" x14ac:dyDescent="0.2">
      <c r="A10" s="28"/>
      <c r="B10" s="29"/>
      <c r="C10" s="30">
        <v>2010</v>
      </c>
      <c r="D10" s="31" t="s">
        <v>11</v>
      </c>
      <c r="E10" s="32">
        <v>122261</v>
      </c>
      <c r="F10" s="32"/>
      <c r="G10" s="33">
        <f>F10+E10</f>
        <v>122261</v>
      </c>
      <c r="H10" s="34"/>
      <c r="I10" s="35"/>
      <c r="J10" s="36"/>
    </row>
    <row r="11" spans="1:10" ht="15.75" x14ac:dyDescent="0.2">
      <c r="A11" s="28"/>
      <c r="B11" s="37"/>
      <c r="C11" s="30">
        <v>4010</v>
      </c>
      <c r="D11" s="31" t="s">
        <v>12</v>
      </c>
      <c r="E11" s="38"/>
      <c r="F11" s="38"/>
      <c r="G11" s="39"/>
      <c r="H11" s="34">
        <v>90025</v>
      </c>
      <c r="I11" s="40"/>
      <c r="J11" s="41">
        <f>H11+I11</f>
        <v>90025</v>
      </c>
    </row>
    <row r="12" spans="1:10" ht="15.75" x14ac:dyDescent="0.2">
      <c r="A12" s="28"/>
      <c r="B12" s="37"/>
      <c r="C12" s="30">
        <v>4040</v>
      </c>
      <c r="D12" s="31" t="s">
        <v>13</v>
      </c>
      <c r="E12" s="38"/>
      <c r="F12" s="38"/>
      <c r="G12" s="39"/>
      <c r="H12" s="34">
        <v>7545</v>
      </c>
      <c r="I12" s="40">
        <v>-604.5</v>
      </c>
      <c r="J12" s="41">
        <f>H12+I12</f>
        <v>6940.5</v>
      </c>
    </row>
    <row r="13" spans="1:10" ht="15.75" x14ac:dyDescent="0.2">
      <c r="A13" s="28"/>
      <c r="B13" s="37"/>
      <c r="C13" s="30">
        <v>4110</v>
      </c>
      <c r="D13" s="31" t="s">
        <v>14</v>
      </c>
      <c r="E13" s="38"/>
      <c r="F13" s="38"/>
      <c r="G13" s="39"/>
      <c r="H13" s="34">
        <v>16771</v>
      </c>
      <c r="I13" s="40">
        <v>-102.63</v>
      </c>
      <c r="J13" s="41">
        <f t="shared" ref="J13:J17" si="2">H13+I13</f>
        <v>16668.37</v>
      </c>
    </row>
    <row r="14" spans="1:10" ht="15.75" x14ac:dyDescent="0.2">
      <c r="A14" s="28"/>
      <c r="B14" s="37"/>
      <c r="C14" s="30">
        <v>4120</v>
      </c>
      <c r="D14" s="31" t="s">
        <v>15</v>
      </c>
      <c r="E14" s="38"/>
      <c r="F14" s="38"/>
      <c r="G14" s="39"/>
      <c r="H14" s="34">
        <v>2389</v>
      </c>
      <c r="I14" s="40">
        <v>-13.35</v>
      </c>
      <c r="J14" s="41">
        <f t="shared" si="2"/>
        <v>2375.65</v>
      </c>
    </row>
    <row r="15" spans="1:10" ht="15.75" x14ac:dyDescent="0.2">
      <c r="A15" s="28"/>
      <c r="B15" s="42"/>
      <c r="C15" s="30">
        <v>4210</v>
      </c>
      <c r="D15" s="31" t="s">
        <v>16</v>
      </c>
      <c r="E15" s="38"/>
      <c r="F15" s="38"/>
      <c r="G15" s="39"/>
      <c r="H15" s="34">
        <v>600</v>
      </c>
      <c r="I15" s="40">
        <v>720.48</v>
      </c>
      <c r="J15" s="41">
        <f t="shared" si="2"/>
        <v>1320.48</v>
      </c>
    </row>
    <row r="16" spans="1:10" ht="15.75" x14ac:dyDescent="0.2">
      <c r="A16" s="28"/>
      <c r="B16" s="42"/>
      <c r="C16" s="30">
        <v>4300</v>
      </c>
      <c r="D16" s="31" t="s">
        <v>17</v>
      </c>
      <c r="E16" s="38"/>
      <c r="F16" s="38"/>
      <c r="G16" s="39"/>
      <c r="H16" s="34">
        <v>3931</v>
      </c>
      <c r="I16" s="40"/>
      <c r="J16" s="41">
        <f t="shared" si="2"/>
        <v>3931</v>
      </c>
    </row>
    <row r="17" spans="1:10" ht="15.75" x14ac:dyDescent="0.2">
      <c r="A17" s="28"/>
      <c r="B17" s="42"/>
      <c r="C17" s="30">
        <v>4410</v>
      </c>
      <c r="D17" s="31" t="s">
        <v>18</v>
      </c>
      <c r="E17" s="32"/>
      <c r="F17" s="32"/>
      <c r="G17" s="33"/>
      <c r="H17" s="34">
        <v>1000</v>
      </c>
      <c r="I17" s="40"/>
      <c r="J17" s="41">
        <f t="shared" si="2"/>
        <v>1000</v>
      </c>
    </row>
    <row r="18" spans="1:10" ht="30" customHeight="1" x14ac:dyDescent="0.2">
      <c r="A18" s="10">
        <v>751</v>
      </c>
      <c r="B18" s="11"/>
      <c r="C18" s="11"/>
      <c r="D18" s="12" t="s">
        <v>19</v>
      </c>
      <c r="E18" s="13">
        <f>E19</f>
        <v>2930</v>
      </c>
      <c r="F18" s="13">
        <f>F19</f>
        <v>0</v>
      </c>
      <c r="G18" s="43">
        <f>G19</f>
        <v>2930</v>
      </c>
      <c r="H18" s="16">
        <f>H19</f>
        <v>2930</v>
      </c>
      <c r="I18" s="44">
        <f t="shared" ref="I18:J18" si="3">I19</f>
        <v>0</v>
      </c>
      <c r="J18" s="45">
        <f t="shared" si="3"/>
        <v>2930</v>
      </c>
    </row>
    <row r="19" spans="1:10" ht="25.5" x14ac:dyDescent="0.2">
      <c r="A19" s="19"/>
      <c r="B19" s="46">
        <v>75101</v>
      </c>
      <c r="C19" s="47"/>
      <c r="D19" s="48" t="s">
        <v>19</v>
      </c>
      <c r="E19" s="49">
        <f>E20</f>
        <v>2930</v>
      </c>
      <c r="F19" s="49">
        <f>F20</f>
        <v>0</v>
      </c>
      <c r="G19" s="50">
        <f>F19+E19</f>
        <v>2930</v>
      </c>
      <c r="H19" s="51">
        <f>H21+H22+H23</f>
        <v>2930</v>
      </c>
      <c r="I19" s="52">
        <f>I21+I22+I23</f>
        <v>0</v>
      </c>
      <c r="J19" s="53">
        <f>J21+J22+J23</f>
        <v>2930</v>
      </c>
    </row>
    <row r="20" spans="1:10" ht="60" x14ac:dyDescent="0.2">
      <c r="A20" s="28"/>
      <c r="B20" s="29"/>
      <c r="C20" s="30">
        <v>2010</v>
      </c>
      <c r="D20" s="31" t="s">
        <v>11</v>
      </c>
      <c r="E20" s="54">
        <v>2930</v>
      </c>
      <c r="F20" s="54"/>
      <c r="G20" s="55">
        <f>E20+F20</f>
        <v>2930</v>
      </c>
      <c r="H20" s="56"/>
      <c r="I20" s="35"/>
      <c r="J20" s="36"/>
    </row>
    <row r="21" spans="1:10" ht="15.75" x14ac:dyDescent="0.2">
      <c r="A21" s="28"/>
      <c r="B21" s="37"/>
      <c r="C21" s="30">
        <v>4010</v>
      </c>
      <c r="D21" s="31" t="s">
        <v>12</v>
      </c>
      <c r="E21" s="38"/>
      <c r="F21" s="38"/>
      <c r="G21" s="39"/>
      <c r="H21" s="34">
        <v>2449</v>
      </c>
      <c r="I21" s="40"/>
      <c r="J21" s="41">
        <f>H21+I21</f>
        <v>2449</v>
      </c>
    </row>
    <row r="22" spans="1:10" ht="15.75" x14ac:dyDescent="0.2">
      <c r="A22" s="28"/>
      <c r="B22" s="37"/>
      <c r="C22" s="30">
        <v>4110</v>
      </c>
      <c r="D22" s="31" t="s">
        <v>14</v>
      </c>
      <c r="E22" s="38"/>
      <c r="F22" s="38"/>
      <c r="G22" s="39"/>
      <c r="H22" s="34">
        <v>421</v>
      </c>
      <c r="I22" s="40"/>
      <c r="J22" s="41">
        <f t="shared" ref="J22:J23" si="4">H22+I22</f>
        <v>421</v>
      </c>
    </row>
    <row r="23" spans="1:10" ht="15.75" x14ac:dyDescent="0.2">
      <c r="A23" s="28"/>
      <c r="B23" s="37"/>
      <c r="C23" s="30">
        <v>4120</v>
      </c>
      <c r="D23" s="31" t="s">
        <v>15</v>
      </c>
      <c r="E23" s="32"/>
      <c r="F23" s="32"/>
      <c r="G23" s="33"/>
      <c r="H23" s="34">
        <v>60</v>
      </c>
      <c r="I23" s="40"/>
      <c r="J23" s="41">
        <f t="shared" si="4"/>
        <v>60</v>
      </c>
    </row>
    <row r="24" spans="1:10" ht="15.75" x14ac:dyDescent="0.2">
      <c r="A24" s="10">
        <v>852</v>
      </c>
      <c r="B24" s="11"/>
      <c r="C24" s="57"/>
      <c r="D24" s="12" t="s">
        <v>20</v>
      </c>
      <c r="E24" s="13">
        <f>E25+E41+E47+E53+E44+E50</f>
        <v>5883056</v>
      </c>
      <c r="F24" s="13">
        <f t="shared" ref="F24:J24" si="5">F25+F41+F47+F53+F44+F50</f>
        <v>0</v>
      </c>
      <c r="G24" s="58">
        <f t="shared" si="5"/>
        <v>5883056</v>
      </c>
      <c r="H24" s="59">
        <f t="shared" si="5"/>
        <v>5883056</v>
      </c>
      <c r="I24" s="13">
        <f t="shared" si="5"/>
        <v>0</v>
      </c>
      <c r="J24" s="58">
        <f t="shared" si="5"/>
        <v>5883056</v>
      </c>
    </row>
    <row r="25" spans="1:10" ht="56.25" customHeight="1" x14ac:dyDescent="0.2">
      <c r="A25" s="19"/>
      <c r="B25" s="20">
        <v>85212</v>
      </c>
      <c r="C25" s="21"/>
      <c r="D25" s="22" t="s">
        <v>21</v>
      </c>
      <c r="E25" s="60">
        <f>SUM(E26:E26)</f>
        <v>5768150</v>
      </c>
      <c r="F25" s="60">
        <f>F26</f>
        <v>0</v>
      </c>
      <c r="G25" s="61">
        <f>F25+E25</f>
        <v>5768150</v>
      </c>
      <c r="H25" s="25">
        <f>SUM(H27:H40)</f>
        <v>5768150</v>
      </c>
      <c r="I25" s="26">
        <f>SUM(I27:I40)</f>
        <v>0</v>
      </c>
      <c r="J25" s="27">
        <f>SUM(J27:J40)</f>
        <v>5768150</v>
      </c>
    </row>
    <row r="26" spans="1:10" ht="60" x14ac:dyDescent="0.2">
      <c r="A26" s="28"/>
      <c r="B26" s="29"/>
      <c r="C26" s="30">
        <v>2010</v>
      </c>
      <c r="D26" s="31" t="s">
        <v>11</v>
      </c>
      <c r="E26" s="32">
        <v>5768150</v>
      </c>
      <c r="F26" s="32"/>
      <c r="G26" s="33">
        <f>F26+E26</f>
        <v>5768150</v>
      </c>
      <c r="H26" s="34"/>
      <c r="I26" s="35"/>
      <c r="J26" s="36"/>
    </row>
    <row r="27" spans="1:10" ht="15.75" x14ac:dyDescent="0.2">
      <c r="A27" s="28"/>
      <c r="B27" s="37"/>
      <c r="C27" s="30">
        <v>3110</v>
      </c>
      <c r="D27" s="31" t="s">
        <v>22</v>
      </c>
      <c r="E27" s="38"/>
      <c r="F27" s="38"/>
      <c r="G27" s="39"/>
      <c r="H27" s="34">
        <v>5478750</v>
      </c>
      <c r="I27" s="40"/>
      <c r="J27" s="41">
        <f>H27+I27</f>
        <v>5478750</v>
      </c>
    </row>
    <row r="28" spans="1:10" ht="15.75" x14ac:dyDescent="0.2">
      <c r="A28" s="28"/>
      <c r="B28" s="37"/>
      <c r="C28" s="30">
        <v>4010</v>
      </c>
      <c r="D28" s="31" t="s">
        <v>12</v>
      </c>
      <c r="E28" s="38"/>
      <c r="F28" s="38"/>
      <c r="G28" s="39"/>
      <c r="H28" s="34">
        <v>126668</v>
      </c>
      <c r="I28" s="40"/>
      <c r="J28" s="41">
        <f t="shared" ref="J28:J40" si="6">H28+I28</f>
        <v>126668</v>
      </c>
    </row>
    <row r="29" spans="1:10" ht="15.75" x14ac:dyDescent="0.2">
      <c r="A29" s="62"/>
      <c r="B29" s="37"/>
      <c r="C29" s="30">
        <v>4040</v>
      </c>
      <c r="D29" s="31" t="s">
        <v>13</v>
      </c>
      <c r="E29" s="38"/>
      <c r="F29" s="38"/>
      <c r="G29" s="39"/>
      <c r="H29" s="34">
        <v>7314</v>
      </c>
      <c r="I29" s="40"/>
      <c r="J29" s="41">
        <f t="shared" si="6"/>
        <v>7314</v>
      </c>
    </row>
    <row r="30" spans="1:10" ht="15.75" x14ac:dyDescent="0.2">
      <c r="A30" s="62"/>
      <c r="B30" s="37"/>
      <c r="C30" s="30">
        <v>4110</v>
      </c>
      <c r="D30" s="31" t="s">
        <v>14</v>
      </c>
      <c r="E30" s="38"/>
      <c r="F30" s="38"/>
      <c r="G30" s="39"/>
      <c r="H30" s="34">
        <v>133072</v>
      </c>
      <c r="I30" s="40"/>
      <c r="J30" s="41">
        <f t="shared" si="6"/>
        <v>133072</v>
      </c>
    </row>
    <row r="31" spans="1:10" ht="15.75" x14ac:dyDescent="0.2">
      <c r="A31" s="28"/>
      <c r="B31" s="37"/>
      <c r="C31" s="63">
        <v>4120</v>
      </c>
      <c r="D31" s="64" t="s">
        <v>15</v>
      </c>
      <c r="E31" s="38"/>
      <c r="F31" s="38"/>
      <c r="G31" s="39"/>
      <c r="H31" s="65">
        <v>3282</v>
      </c>
      <c r="I31" s="40"/>
      <c r="J31" s="41">
        <f t="shared" si="6"/>
        <v>3282</v>
      </c>
    </row>
    <row r="32" spans="1:10" ht="15.75" x14ac:dyDescent="0.2">
      <c r="A32" s="28"/>
      <c r="B32" s="37"/>
      <c r="C32" s="30">
        <v>4210</v>
      </c>
      <c r="D32" s="31" t="s">
        <v>16</v>
      </c>
      <c r="E32" s="38"/>
      <c r="F32" s="38"/>
      <c r="G32" s="39"/>
      <c r="H32" s="34">
        <v>3800</v>
      </c>
      <c r="I32" s="40"/>
      <c r="J32" s="41">
        <f t="shared" si="6"/>
        <v>3800</v>
      </c>
    </row>
    <row r="33" spans="1:10" ht="15.75" x14ac:dyDescent="0.2">
      <c r="A33" s="28"/>
      <c r="B33" s="37"/>
      <c r="C33" s="30">
        <v>4270</v>
      </c>
      <c r="D33" s="31" t="s">
        <v>23</v>
      </c>
      <c r="E33" s="38"/>
      <c r="F33" s="38"/>
      <c r="G33" s="39"/>
      <c r="H33" s="34">
        <v>550</v>
      </c>
      <c r="I33" s="40"/>
      <c r="J33" s="41">
        <f t="shared" si="6"/>
        <v>550</v>
      </c>
    </row>
    <row r="34" spans="1:10" ht="15.75" x14ac:dyDescent="0.2">
      <c r="A34" s="28"/>
      <c r="B34" s="37"/>
      <c r="C34" s="30">
        <v>4300</v>
      </c>
      <c r="D34" s="31" t="s">
        <v>17</v>
      </c>
      <c r="E34" s="38"/>
      <c r="F34" s="38"/>
      <c r="G34" s="39"/>
      <c r="H34" s="34">
        <v>5285</v>
      </c>
      <c r="I34" s="40">
        <v>-2000</v>
      </c>
      <c r="J34" s="41">
        <f t="shared" si="6"/>
        <v>3285</v>
      </c>
    </row>
    <row r="35" spans="1:10" ht="36" x14ac:dyDescent="0.2">
      <c r="A35" s="28"/>
      <c r="B35" s="37"/>
      <c r="C35" s="30">
        <v>4360</v>
      </c>
      <c r="D35" s="31" t="s">
        <v>24</v>
      </c>
      <c r="E35" s="38"/>
      <c r="F35" s="38"/>
      <c r="G35" s="39"/>
      <c r="H35" s="34">
        <v>1900</v>
      </c>
      <c r="I35" s="40"/>
      <c r="J35" s="41">
        <f t="shared" si="6"/>
        <v>1900</v>
      </c>
    </row>
    <row r="36" spans="1:10" ht="36" x14ac:dyDescent="0.2">
      <c r="A36" s="28"/>
      <c r="B36" s="37"/>
      <c r="C36" s="30">
        <v>4370</v>
      </c>
      <c r="D36" s="31" t="s">
        <v>25</v>
      </c>
      <c r="E36" s="38"/>
      <c r="F36" s="38"/>
      <c r="G36" s="39"/>
      <c r="H36" s="34">
        <v>1500</v>
      </c>
      <c r="I36" s="40"/>
      <c r="J36" s="41">
        <f t="shared" si="6"/>
        <v>1500</v>
      </c>
    </row>
    <row r="37" spans="1:10" ht="24" x14ac:dyDescent="0.2">
      <c r="A37" s="28"/>
      <c r="B37" s="37"/>
      <c r="C37" s="30">
        <v>4400</v>
      </c>
      <c r="D37" s="31" t="s">
        <v>226</v>
      </c>
      <c r="E37" s="38"/>
      <c r="F37" s="38"/>
      <c r="G37" s="39"/>
      <c r="H37" s="34">
        <v>0</v>
      </c>
      <c r="I37" s="40">
        <v>2000</v>
      </c>
      <c r="J37" s="41">
        <f t="shared" si="6"/>
        <v>2000</v>
      </c>
    </row>
    <row r="38" spans="1:10" ht="15.75" x14ac:dyDescent="0.2">
      <c r="A38" s="28"/>
      <c r="B38" s="37"/>
      <c r="C38" s="30">
        <v>4410</v>
      </c>
      <c r="D38" s="31" t="s">
        <v>18</v>
      </c>
      <c r="E38" s="38"/>
      <c r="F38" s="38"/>
      <c r="G38" s="39"/>
      <c r="H38" s="34">
        <v>500</v>
      </c>
      <c r="I38" s="40"/>
      <c r="J38" s="41">
        <f t="shared" si="6"/>
        <v>500</v>
      </c>
    </row>
    <row r="39" spans="1:10" ht="24" x14ac:dyDescent="0.2">
      <c r="A39" s="28"/>
      <c r="B39" s="37"/>
      <c r="C39" s="30">
        <v>4440</v>
      </c>
      <c r="D39" s="31" t="s">
        <v>26</v>
      </c>
      <c r="E39" s="38"/>
      <c r="F39" s="38"/>
      <c r="G39" s="39"/>
      <c r="H39" s="34">
        <v>4029</v>
      </c>
      <c r="I39" s="40"/>
      <c r="J39" s="41">
        <f t="shared" si="6"/>
        <v>4029</v>
      </c>
    </row>
    <row r="40" spans="1:10" ht="24" x14ac:dyDescent="0.2">
      <c r="A40" s="28"/>
      <c r="B40" s="37"/>
      <c r="C40" s="30">
        <v>4700</v>
      </c>
      <c r="D40" s="31" t="s">
        <v>27</v>
      </c>
      <c r="E40" s="32"/>
      <c r="F40" s="32"/>
      <c r="G40" s="33"/>
      <c r="H40" s="34">
        <v>1500</v>
      </c>
      <c r="I40" s="40"/>
      <c r="J40" s="41">
        <f t="shared" si="6"/>
        <v>1500</v>
      </c>
    </row>
    <row r="41" spans="1:10" ht="89.25" x14ac:dyDescent="0.2">
      <c r="A41" s="28"/>
      <c r="B41" s="66">
        <v>85213</v>
      </c>
      <c r="C41" s="67"/>
      <c r="D41" s="68" t="s">
        <v>28</v>
      </c>
      <c r="E41" s="69">
        <f>E42</f>
        <v>16198</v>
      </c>
      <c r="F41" s="69">
        <f>F42</f>
        <v>0</v>
      </c>
      <c r="G41" s="70">
        <f>F41+E41</f>
        <v>16198</v>
      </c>
      <c r="H41" s="71">
        <f>H43</f>
        <v>16198</v>
      </c>
      <c r="I41" s="72">
        <f t="shared" ref="I41:J41" si="7">I43</f>
        <v>0</v>
      </c>
      <c r="J41" s="73">
        <f t="shared" si="7"/>
        <v>16198</v>
      </c>
    </row>
    <row r="42" spans="1:10" ht="60" x14ac:dyDescent="0.2">
      <c r="A42" s="28"/>
      <c r="B42" s="29"/>
      <c r="C42" s="30">
        <v>2010</v>
      </c>
      <c r="D42" s="31" t="s">
        <v>11</v>
      </c>
      <c r="E42" s="32">
        <v>16198</v>
      </c>
      <c r="F42" s="32"/>
      <c r="G42" s="33">
        <f>F42+E42</f>
        <v>16198</v>
      </c>
      <c r="H42" s="34"/>
      <c r="I42" s="35"/>
      <c r="J42" s="36"/>
    </row>
    <row r="43" spans="1:10" ht="15.75" x14ac:dyDescent="0.2">
      <c r="A43" s="28"/>
      <c r="B43" s="74"/>
      <c r="C43" s="30">
        <v>4130</v>
      </c>
      <c r="D43" s="31" t="s">
        <v>29</v>
      </c>
      <c r="E43" s="32"/>
      <c r="F43" s="32"/>
      <c r="G43" s="33"/>
      <c r="H43" s="34">
        <v>16198</v>
      </c>
      <c r="I43" s="40"/>
      <c r="J43" s="41">
        <f>H43+I43</f>
        <v>16198</v>
      </c>
    </row>
    <row r="44" spans="1:10" ht="15.75" x14ac:dyDescent="0.2">
      <c r="A44" s="28"/>
      <c r="B44" s="75">
        <v>85215</v>
      </c>
      <c r="C44" s="76"/>
      <c r="D44" s="77" t="s">
        <v>30</v>
      </c>
      <c r="E44" s="78">
        <f>E45</f>
        <v>11210</v>
      </c>
      <c r="F44" s="78">
        <f>F45</f>
        <v>0</v>
      </c>
      <c r="G44" s="79">
        <f>G45</f>
        <v>11210</v>
      </c>
      <c r="H44" s="80">
        <f>H46</f>
        <v>11210</v>
      </c>
      <c r="I44" s="81">
        <f>I46</f>
        <v>0</v>
      </c>
      <c r="J44" s="82">
        <f>J46</f>
        <v>11210</v>
      </c>
    </row>
    <row r="45" spans="1:10" ht="60" x14ac:dyDescent="0.2">
      <c r="A45" s="28"/>
      <c r="B45" s="83"/>
      <c r="C45" s="30">
        <v>2010</v>
      </c>
      <c r="D45" s="31" t="s">
        <v>11</v>
      </c>
      <c r="E45" s="32">
        <v>11210</v>
      </c>
      <c r="F45" s="32"/>
      <c r="G45" s="33">
        <f>E45+F45</f>
        <v>11210</v>
      </c>
      <c r="H45" s="34"/>
      <c r="I45" s="84"/>
      <c r="J45" s="85"/>
    </row>
    <row r="46" spans="1:10" ht="15.75" x14ac:dyDescent="0.2">
      <c r="A46" s="28"/>
      <c r="B46" s="86"/>
      <c r="C46" s="30">
        <v>3110</v>
      </c>
      <c r="D46" s="31" t="s">
        <v>22</v>
      </c>
      <c r="E46" s="32"/>
      <c r="F46" s="32"/>
      <c r="G46" s="33"/>
      <c r="H46" s="34">
        <v>11210</v>
      </c>
      <c r="I46" s="84"/>
      <c r="J46" s="85">
        <f>H46+I46</f>
        <v>11210</v>
      </c>
    </row>
    <row r="47" spans="1:10" ht="28.5" customHeight="1" x14ac:dyDescent="0.2">
      <c r="A47" s="28"/>
      <c r="B47" s="66">
        <v>85228</v>
      </c>
      <c r="C47" s="67"/>
      <c r="D47" s="68" t="s">
        <v>31</v>
      </c>
      <c r="E47" s="69">
        <f>E48</f>
        <v>38300</v>
      </c>
      <c r="F47" s="69">
        <f>F48</f>
        <v>0</v>
      </c>
      <c r="G47" s="70">
        <f>F47+E47</f>
        <v>38300</v>
      </c>
      <c r="H47" s="71">
        <f>SUM(H49:H49)</f>
        <v>38300</v>
      </c>
      <c r="I47" s="72">
        <f t="shared" ref="I47:J47" si="8">SUM(I49:I49)</f>
        <v>0</v>
      </c>
      <c r="J47" s="73">
        <f t="shared" si="8"/>
        <v>38300</v>
      </c>
    </row>
    <row r="48" spans="1:10" ht="60" x14ac:dyDescent="0.2">
      <c r="A48" s="28"/>
      <c r="B48" s="29"/>
      <c r="C48" s="30">
        <v>2010</v>
      </c>
      <c r="D48" s="31" t="s">
        <v>11</v>
      </c>
      <c r="E48" s="32">
        <v>38300</v>
      </c>
      <c r="F48" s="32"/>
      <c r="G48" s="33">
        <f>F48+E48</f>
        <v>38300</v>
      </c>
      <c r="H48" s="34"/>
      <c r="I48" s="35"/>
      <c r="J48" s="36"/>
    </row>
    <row r="49" spans="1:10" ht="15.75" x14ac:dyDescent="0.2">
      <c r="A49" s="28"/>
      <c r="B49" s="37"/>
      <c r="C49" s="30">
        <v>4300</v>
      </c>
      <c r="D49" s="31" t="s">
        <v>17</v>
      </c>
      <c r="E49" s="38"/>
      <c r="F49" s="38"/>
      <c r="G49" s="39"/>
      <c r="H49" s="34">
        <v>38300</v>
      </c>
      <c r="I49" s="40"/>
      <c r="J49" s="41">
        <f>H49+I49</f>
        <v>38300</v>
      </c>
    </row>
    <row r="50" spans="1:10" ht="15.75" x14ac:dyDescent="0.2">
      <c r="A50" s="28"/>
      <c r="B50" s="567">
        <v>85278</v>
      </c>
      <c r="C50" s="76"/>
      <c r="D50" s="77" t="s">
        <v>32</v>
      </c>
      <c r="E50" s="87">
        <f>E51</f>
        <v>20000</v>
      </c>
      <c r="F50" s="87">
        <f>F51</f>
        <v>0</v>
      </c>
      <c r="G50" s="88">
        <f>G51</f>
        <v>20000</v>
      </c>
      <c r="H50" s="80">
        <f>H52</f>
        <v>20000</v>
      </c>
      <c r="I50" s="81">
        <f>I52</f>
        <v>0</v>
      </c>
      <c r="J50" s="82">
        <f>J52</f>
        <v>20000</v>
      </c>
    </row>
    <row r="51" spans="1:10" ht="60" x14ac:dyDescent="0.2">
      <c r="A51" s="28"/>
      <c r="B51" s="83"/>
      <c r="C51" s="30">
        <v>2010</v>
      </c>
      <c r="D51" s="31" t="s">
        <v>11</v>
      </c>
      <c r="E51" s="32">
        <v>20000</v>
      </c>
      <c r="F51" s="32"/>
      <c r="G51" s="33">
        <f>E51+F51</f>
        <v>20000</v>
      </c>
      <c r="H51" s="34"/>
      <c r="I51" s="84"/>
      <c r="J51" s="85"/>
    </row>
    <row r="52" spans="1:10" ht="15.75" x14ac:dyDescent="0.2">
      <c r="A52" s="28"/>
      <c r="B52" s="86"/>
      <c r="C52" s="30">
        <v>3110</v>
      </c>
      <c r="D52" s="31" t="s">
        <v>22</v>
      </c>
      <c r="E52" s="32"/>
      <c r="F52" s="32"/>
      <c r="G52" s="33"/>
      <c r="H52" s="34">
        <v>20000</v>
      </c>
      <c r="I52" s="84"/>
      <c r="J52" s="85">
        <f>H52+I52</f>
        <v>20000</v>
      </c>
    </row>
    <row r="53" spans="1:10" ht="28.5" customHeight="1" x14ac:dyDescent="0.2">
      <c r="A53" s="28"/>
      <c r="B53" s="66">
        <v>85295</v>
      </c>
      <c r="C53" s="67"/>
      <c r="D53" s="68" t="s">
        <v>33</v>
      </c>
      <c r="E53" s="69">
        <f>E54</f>
        <v>29198</v>
      </c>
      <c r="F53" s="69">
        <f>F54</f>
        <v>0</v>
      </c>
      <c r="G53" s="70">
        <f>F53+E53</f>
        <v>29198</v>
      </c>
      <c r="H53" s="71">
        <f>SUM(H55:H55)</f>
        <v>29198</v>
      </c>
      <c r="I53" s="72">
        <f t="shared" ref="I53:J53" si="9">SUM(I55:I55)</f>
        <v>0</v>
      </c>
      <c r="J53" s="73">
        <f t="shared" si="9"/>
        <v>29198</v>
      </c>
    </row>
    <row r="54" spans="1:10" ht="60" x14ac:dyDescent="0.2">
      <c r="A54" s="28"/>
      <c r="B54" s="29"/>
      <c r="C54" s="30">
        <v>2010</v>
      </c>
      <c r="D54" s="31" t="s">
        <v>11</v>
      </c>
      <c r="E54" s="32">
        <v>29198</v>
      </c>
      <c r="F54" s="32"/>
      <c r="G54" s="33">
        <f>F54+E54</f>
        <v>29198</v>
      </c>
      <c r="H54" s="34"/>
      <c r="I54" s="35"/>
      <c r="J54" s="36"/>
    </row>
    <row r="55" spans="1:10" ht="16.5" thickBot="1" x14ac:dyDescent="0.25">
      <c r="A55" s="28"/>
      <c r="B55" s="37"/>
      <c r="C55" s="30">
        <v>3110</v>
      </c>
      <c r="D55" s="31" t="s">
        <v>22</v>
      </c>
      <c r="E55" s="38"/>
      <c r="F55" s="38"/>
      <c r="G55" s="39"/>
      <c r="H55" s="34">
        <v>29198</v>
      </c>
      <c r="I55" s="40"/>
      <c r="J55" s="41">
        <f>I55+H55</f>
        <v>29198</v>
      </c>
    </row>
    <row r="56" spans="1:10" ht="15.75" thickBot="1" x14ac:dyDescent="0.25">
      <c r="A56" s="89"/>
      <c r="B56" s="90"/>
      <c r="C56" s="90"/>
      <c r="D56" s="91" t="s">
        <v>34</v>
      </c>
      <c r="E56" s="92">
        <f>E24+E18+E8</f>
        <v>6008247</v>
      </c>
      <c r="F56" s="92">
        <f t="shared" ref="F56:G56" si="10">F24+F18+F8</f>
        <v>0</v>
      </c>
      <c r="G56" s="93">
        <f t="shared" si="10"/>
        <v>6008247</v>
      </c>
      <c r="H56" s="94">
        <f>H24+H18+H8</f>
        <v>6008247</v>
      </c>
      <c r="I56" s="92">
        <f t="shared" ref="I56:J56" si="11">I24+I18+I8</f>
        <v>0</v>
      </c>
      <c r="J56" s="93">
        <f t="shared" si="11"/>
        <v>6008247</v>
      </c>
    </row>
    <row r="59" spans="1:10" x14ac:dyDescent="0.2">
      <c r="A59" s="95"/>
      <c r="B59" s="95"/>
      <c r="C59" s="95"/>
      <c r="D59" s="96"/>
      <c r="E59" s="97"/>
      <c r="F59" s="97"/>
      <c r="G59" s="97"/>
    </row>
  </sheetData>
  <mergeCells count="10">
    <mergeCell ref="H2:J2"/>
    <mergeCell ref="H3:J3"/>
    <mergeCell ref="A4:H4"/>
    <mergeCell ref="A5:H5"/>
    <mergeCell ref="A6:A7"/>
    <mergeCell ref="B6:B7"/>
    <mergeCell ref="C6:C7"/>
    <mergeCell ref="D6:D7"/>
    <mergeCell ref="E6:G6"/>
    <mergeCell ref="H6:J6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A40" zoomScaleNormal="100" workbookViewId="0">
      <selection activeCell="H2" sqref="H2:J2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6.5703125" style="1" customWidth="1"/>
    <col min="4" max="4" width="31.42578125" style="1" customWidth="1"/>
    <col min="5" max="5" width="13" style="1" customWidth="1"/>
    <col min="6" max="6" width="13.85546875" style="1" customWidth="1"/>
    <col min="7" max="7" width="14.28515625" style="1" customWidth="1"/>
    <col min="8" max="8" width="12.85546875" style="1" customWidth="1"/>
    <col min="9" max="9" width="13.5703125" style="1" customWidth="1"/>
    <col min="10" max="10" width="14.5703125" style="1" customWidth="1"/>
    <col min="11" max="16384" width="9.140625" style="1"/>
  </cols>
  <sheetData>
    <row r="1" spans="1:10" x14ac:dyDescent="0.2">
      <c r="E1" s="2"/>
      <c r="F1" s="2"/>
      <c r="G1" s="2"/>
      <c r="H1" s="606" t="s">
        <v>232</v>
      </c>
      <c r="I1" s="606"/>
      <c r="J1" s="606"/>
    </row>
    <row r="2" spans="1:10" x14ac:dyDescent="0.2">
      <c r="E2" s="2"/>
      <c r="F2" s="2"/>
      <c r="G2" s="2"/>
      <c r="H2" s="606" t="s">
        <v>35</v>
      </c>
      <c r="I2" s="606"/>
      <c r="J2" s="606"/>
    </row>
    <row r="3" spans="1:10" ht="21" customHeight="1" x14ac:dyDescent="0.2">
      <c r="E3" s="4"/>
      <c r="F3" s="4"/>
      <c r="G3" s="4"/>
      <c r="H3" s="592" t="s">
        <v>210</v>
      </c>
      <c r="I3" s="592"/>
      <c r="J3" s="592"/>
    </row>
    <row r="4" spans="1:10" ht="32.25" customHeight="1" x14ac:dyDescent="0.25">
      <c r="A4" s="593" t="s">
        <v>36</v>
      </c>
      <c r="B4" s="594"/>
      <c r="C4" s="594"/>
      <c r="D4" s="594"/>
      <c r="E4" s="594"/>
      <c r="F4" s="594"/>
      <c r="G4" s="594"/>
      <c r="H4" s="594"/>
    </row>
    <row r="5" spans="1:10" ht="16.5" thickBot="1" x14ac:dyDescent="0.3">
      <c r="A5" s="595"/>
      <c r="B5" s="595"/>
      <c r="C5" s="595"/>
      <c r="D5" s="595"/>
      <c r="E5" s="595"/>
      <c r="F5" s="595"/>
      <c r="G5" s="595"/>
      <c r="H5" s="596"/>
    </row>
    <row r="6" spans="1:10" ht="15" customHeight="1" x14ac:dyDescent="0.2">
      <c r="A6" s="607" t="s">
        <v>1</v>
      </c>
      <c r="B6" s="597" t="s">
        <v>2</v>
      </c>
      <c r="C6" s="599" t="s">
        <v>3</v>
      </c>
      <c r="D6" s="599" t="s">
        <v>4</v>
      </c>
      <c r="E6" s="609" t="s">
        <v>5</v>
      </c>
      <c r="F6" s="603"/>
      <c r="G6" s="604"/>
      <c r="H6" s="605" t="s">
        <v>6</v>
      </c>
      <c r="I6" s="603"/>
      <c r="J6" s="604"/>
    </row>
    <row r="7" spans="1:10" ht="51.75" thickBot="1" x14ac:dyDescent="0.25">
      <c r="A7" s="608"/>
      <c r="B7" s="598"/>
      <c r="C7" s="600"/>
      <c r="D7" s="600"/>
      <c r="E7" s="98" t="s">
        <v>227</v>
      </c>
      <c r="F7" s="5" t="s">
        <v>7</v>
      </c>
      <c r="G7" s="6" t="s">
        <v>228</v>
      </c>
      <c r="H7" s="99" t="s">
        <v>227</v>
      </c>
      <c r="I7" s="5" t="s">
        <v>7</v>
      </c>
      <c r="J7" s="100" t="s">
        <v>228</v>
      </c>
    </row>
    <row r="8" spans="1:10" x14ac:dyDescent="0.2">
      <c r="A8" s="101">
        <v>801</v>
      </c>
      <c r="B8" s="102"/>
      <c r="C8" s="102"/>
      <c r="D8" s="103" t="s">
        <v>37</v>
      </c>
      <c r="E8" s="104">
        <f t="shared" ref="E8:J8" si="0">E9+E12</f>
        <v>791154</v>
      </c>
      <c r="F8" s="104">
        <f t="shared" si="0"/>
        <v>-21677</v>
      </c>
      <c r="G8" s="106">
        <f t="shared" si="0"/>
        <v>769477</v>
      </c>
      <c r="H8" s="105">
        <f t="shared" si="0"/>
        <v>791154</v>
      </c>
      <c r="I8" s="104">
        <f t="shared" si="0"/>
        <v>-21677</v>
      </c>
      <c r="J8" s="106">
        <f t="shared" si="0"/>
        <v>769477</v>
      </c>
    </row>
    <row r="9" spans="1:10" ht="25.5" x14ac:dyDescent="0.2">
      <c r="A9" s="107"/>
      <c r="B9" s="108">
        <v>80103</v>
      </c>
      <c r="C9" s="109"/>
      <c r="D9" s="110" t="s">
        <v>38</v>
      </c>
      <c r="E9" s="111">
        <f>E10</f>
        <v>204154</v>
      </c>
      <c r="F9" s="111">
        <f>F10</f>
        <v>0</v>
      </c>
      <c r="G9" s="112">
        <f>G10</f>
        <v>204154</v>
      </c>
      <c r="H9" s="113">
        <f>H11</f>
        <v>204154</v>
      </c>
      <c r="I9" s="111">
        <f>I11</f>
        <v>0</v>
      </c>
      <c r="J9" s="114">
        <f>J11</f>
        <v>204154</v>
      </c>
    </row>
    <row r="10" spans="1:10" ht="36" x14ac:dyDescent="0.2">
      <c r="A10" s="107"/>
      <c r="B10" s="115"/>
      <c r="C10" s="116">
        <v>2030</v>
      </c>
      <c r="D10" s="117" t="s">
        <v>39</v>
      </c>
      <c r="E10" s="118">
        <v>204154</v>
      </c>
      <c r="F10" s="118"/>
      <c r="G10" s="119">
        <f>E10+F10</f>
        <v>204154</v>
      </c>
      <c r="H10" s="120"/>
      <c r="I10" s="121"/>
      <c r="J10" s="122"/>
    </row>
    <row r="11" spans="1:10" x14ac:dyDescent="0.2">
      <c r="A11" s="107"/>
      <c r="B11" s="115"/>
      <c r="C11" s="115">
        <v>4010</v>
      </c>
      <c r="D11" s="123" t="s">
        <v>12</v>
      </c>
      <c r="E11" s="129"/>
      <c r="F11" s="121"/>
      <c r="G11" s="124"/>
      <c r="H11" s="125">
        <v>204154</v>
      </c>
      <c r="I11" s="118"/>
      <c r="J11" s="126">
        <f>H11+I11</f>
        <v>204154</v>
      </c>
    </row>
    <row r="12" spans="1:10" x14ac:dyDescent="0.2">
      <c r="A12" s="107"/>
      <c r="B12" s="108">
        <v>80104</v>
      </c>
      <c r="C12" s="109"/>
      <c r="D12" s="127" t="s">
        <v>40</v>
      </c>
      <c r="E12" s="111">
        <f>E13</f>
        <v>587000</v>
      </c>
      <c r="F12" s="111">
        <f>F13</f>
        <v>-21677</v>
      </c>
      <c r="G12" s="112">
        <f>G13</f>
        <v>565323</v>
      </c>
      <c r="H12" s="113">
        <f>SUM(H14:H16)</f>
        <v>587000</v>
      </c>
      <c r="I12" s="111">
        <f>SUM(I14:I16)</f>
        <v>-21677</v>
      </c>
      <c r="J12" s="112">
        <f>SUM(J14:J16)</f>
        <v>565323</v>
      </c>
    </row>
    <row r="13" spans="1:10" ht="36" x14ac:dyDescent="0.2">
      <c r="A13" s="107"/>
      <c r="B13" s="115"/>
      <c r="C13" s="116">
        <v>2030</v>
      </c>
      <c r="D13" s="117" t="s">
        <v>39</v>
      </c>
      <c r="E13" s="118">
        <v>587000</v>
      </c>
      <c r="F13" s="118">
        <v>-21677</v>
      </c>
      <c r="G13" s="119">
        <f>E13+F13</f>
        <v>565323</v>
      </c>
      <c r="H13" s="128"/>
      <c r="I13" s="129"/>
      <c r="J13" s="130"/>
    </row>
    <row r="14" spans="1:10" x14ac:dyDescent="0.2">
      <c r="A14" s="107"/>
      <c r="B14" s="115"/>
      <c r="C14" s="115">
        <v>4010</v>
      </c>
      <c r="D14" s="31" t="s">
        <v>12</v>
      </c>
      <c r="E14" s="129"/>
      <c r="F14" s="129"/>
      <c r="G14" s="131"/>
      <c r="H14" s="125">
        <v>492000</v>
      </c>
      <c r="I14" s="118">
        <v>-17500</v>
      </c>
      <c r="J14" s="126">
        <f>I14+H14</f>
        <v>474500</v>
      </c>
    </row>
    <row r="15" spans="1:10" x14ac:dyDescent="0.2">
      <c r="A15" s="107"/>
      <c r="B15" s="115"/>
      <c r="C15" s="115">
        <v>4110</v>
      </c>
      <c r="D15" s="31" t="s">
        <v>14</v>
      </c>
      <c r="E15" s="129"/>
      <c r="F15" s="129"/>
      <c r="G15" s="131"/>
      <c r="H15" s="125">
        <v>86400</v>
      </c>
      <c r="I15" s="118">
        <v>-4177</v>
      </c>
      <c r="J15" s="126">
        <f t="shared" ref="J15:J16" si="1">I15+H15</f>
        <v>82223</v>
      </c>
    </row>
    <row r="16" spans="1:10" x14ac:dyDescent="0.2">
      <c r="A16" s="107"/>
      <c r="B16" s="115"/>
      <c r="C16" s="115">
        <v>4120</v>
      </c>
      <c r="D16" s="64" t="s">
        <v>15</v>
      </c>
      <c r="E16" s="129"/>
      <c r="F16" s="129"/>
      <c r="G16" s="130"/>
      <c r="H16" s="125">
        <v>8600</v>
      </c>
      <c r="I16" s="118"/>
      <c r="J16" s="126">
        <f t="shared" si="1"/>
        <v>8600</v>
      </c>
    </row>
    <row r="17" spans="1:10" ht="21.75" customHeight="1" x14ac:dyDescent="0.2">
      <c r="A17" s="132">
        <v>852</v>
      </c>
      <c r="B17" s="133"/>
      <c r="C17" s="133"/>
      <c r="D17" s="134" t="s">
        <v>20</v>
      </c>
      <c r="E17" s="571">
        <f>E18+E21+E24+E27+E40</f>
        <v>380425</v>
      </c>
      <c r="F17" s="135">
        <f t="shared" ref="F17:J17" si="2">F18+F21+F24+F27+F40</f>
        <v>63057</v>
      </c>
      <c r="G17" s="572">
        <f t="shared" si="2"/>
        <v>443482</v>
      </c>
      <c r="H17" s="579">
        <f t="shared" si="2"/>
        <v>380425</v>
      </c>
      <c r="I17" s="135">
        <f t="shared" si="2"/>
        <v>63057</v>
      </c>
      <c r="J17" s="572">
        <f t="shared" si="2"/>
        <v>443482</v>
      </c>
    </row>
    <row r="18" spans="1:10" ht="89.25" x14ac:dyDescent="0.2">
      <c r="A18" s="28"/>
      <c r="B18" s="136">
        <v>85213</v>
      </c>
      <c r="C18" s="21"/>
      <c r="D18" s="22" t="s">
        <v>28</v>
      </c>
      <c r="E18" s="26">
        <f>E19</f>
        <v>17557</v>
      </c>
      <c r="F18" s="137">
        <f t="shared" ref="F18:G18" si="3">F19</f>
        <v>0</v>
      </c>
      <c r="G18" s="573">
        <f t="shared" si="3"/>
        <v>17557</v>
      </c>
      <c r="H18" s="580">
        <f>H20</f>
        <v>17557</v>
      </c>
      <c r="I18" s="137">
        <f t="shared" ref="I18:J18" si="4">I20</f>
        <v>0</v>
      </c>
      <c r="J18" s="573">
        <f t="shared" si="4"/>
        <v>17557</v>
      </c>
    </row>
    <row r="19" spans="1:10" ht="36" x14ac:dyDescent="0.2">
      <c r="A19" s="28"/>
      <c r="B19" s="29"/>
      <c r="C19" s="30">
        <v>2030</v>
      </c>
      <c r="D19" s="31" t="s">
        <v>39</v>
      </c>
      <c r="E19" s="32">
        <v>17557</v>
      </c>
      <c r="F19" s="32"/>
      <c r="G19" s="574">
        <f>E19+F19</f>
        <v>17557</v>
      </c>
      <c r="H19" s="138"/>
      <c r="I19" s="139"/>
      <c r="J19" s="140"/>
    </row>
    <row r="20" spans="1:10" ht="15.75" x14ac:dyDescent="0.2">
      <c r="A20" s="28"/>
      <c r="B20" s="74"/>
      <c r="C20" s="30">
        <v>4130</v>
      </c>
      <c r="D20" s="31" t="s">
        <v>29</v>
      </c>
      <c r="E20" s="32"/>
      <c r="F20" s="32"/>
      <c r="G20" s="574"/>
      <c r="H20" s="138">
        <v>17557</v>
      </c>
      <c r="I20" s="139"/>
      <c r="J20" s="141">
        <f>H20+I20</f>
        <v>17557</v>
      </c>
    </row>
    <row r="21" spans="1:10" ht="25.5" x14ac:dyDescent="0.2">
      <c r="A21" s="28"/>
      <c r="B21" s="66">
        <v>85214</v>
      </c>
      <c r="C21" s="67"/>
      <c r="D21" s="68" t="s">
        <v>41</v>
      </c>
      <c r="E21" s="72">
        <f>E22</f>
        <v>90328</v>
      </c>
      <c r="F21" s="142">
        <f t="shared" ref="F21:G21" si="5">F22</f>
        <v>0</v>
      </c>
      <c r="G21" s="575">
        <f t="shared" si="5"/>
        <v>90328</v>
      </c>
      <c r="H21" s="581">
        <f>H23</f>
        <v>90328</v>
      </c>
      <c r="I21" s="142">
        <f t="shared" ref="I21:J21" si="6">I23</f>
        <v>0</v>
      </c>
      <c r="J21" s="575">
        <f t="shared" si="6"/>
        <v>90328</v>
      </c>
    </row>
    <row r="22" spans="1:10" ht="36" x14ac:dyDescent="0.2">
      <c r="A22" s="28"/>
      <c r="B22" s="29"/>
      <c r="C22" s="30">
        <v>2030</v>
      </c>
      <c r="D22" s="31" t="s">
        <v>39</v>
      </c>
      <c r="E22" s="32">
        <v>90328</v>
      </c>
      <c r="F22" s="32"/>
      <c r="G22" s="574">
        <f>E22+F22</f>
        <v>90328</v>
      </c>
      <c r="H22" s="138"/>
      <c r="I22" s="139"/>
      <c r="J22" s="140"/>
    </row>
    <row r="23" spans="1:10" ht="15.75" x14ac:dyDescent="0.2">
      <c r="A23" s="28"/>
      <c r="B23" s="74"/>
      <c r="C23" s="30">
        <v>3110</v>
      </c>
      <c r="D23" s="31" t="s">
        <v>22</v>
      </c>
      <c r="E23" s="32"/>
      <c r="F23" s="32"/>
      <c r="G23" s="574"/>
      <c r="H23" s="138">
        <v>90328</v>
      </c>
      <c r="I23" s="139"/>
      <c r="J23" s="141">
        <f>H23+I23</f>
        <v>90328</v>
      </c>
    </row>
    <row r="24" spans="1:10" ht="15.75" x14ac:dyDescent="0.2">
      <c r="A24" s="28"/>
      <c r="B24" s="20">
        <v>85216</v>
      </c>
      <c r="C24" s="21"/>
      <c r="D24" s="22" t="s">
        <v>42</v>
      </c>
      <c r="E24" s="576">
        <f>SUM(E25:E25)</f>
        <v>159564</v>
      </c>
      <c r="F24" s="143">
        <f t="shared" ref="F24:G24" si="7">SUM(F25:F25)</f>
        <v>0</v>
      </c>
      <c r="G24" s="577">
        <f t="shared" si="7"/>
        <v>159564</v>
      </c>
      <c r="H24" s="582">
        <f>H26</f>
        <v>159564</v>
      </c>
      <c r="I24" s="143">
        <f>I26</f>
        <v>0</v>
      </c>
      <c r="J24" s="577">
        <f>J26</f>
        <v>159564</v>
      </c>
    </row>
    <row r="25" spans="1:10" ht="36" x14ac:dyDescent="0.2">
      <c r="A25" s="28"/>
      <c r="B25" s="29"/>
      <c r="C25" s="30">
        <v>2030</v>
      </c>
      <c r="D25" s="31" t="s">
        <v>39</v>
      </c>
      <c r="E25" s="32">
        <v>159564</v>
      </c>
      <c r="F25" s="32"/>
      <c r="G25" s="574">
        <f>E25+F25</f>
        <v>159564</v>
      </c>
      <c r="H25" s="138"/>
      <c r="I25" s="139"/>
      <c r="J25" s="140"/>
    </row>
    <row r="26" spans="1:10" ht="15.75" x14ac:dyDescent="0.2">
      <c r="A26" s="28"/>
      <c r="B26" s="37"/>
      <c r="C26" s="30">
        <v>3110</v>
      </c>
      <c r="D26" s="31" t="s">
        <v>22</v>
      </c>
      <c r="E26" s="32"/>
      <c r="F26" s="32"/>
      <c r="G26" s="574"/>
      <c r="H26" s="138">
        <v>159564</v>
      </c>
      <c r="I26" s="35"/>
      <c r="J26" s="141">
        <f>H26+I26</f>
        <v>159564</v>
      </c>
    </row>
    <row r="27" spans="1:10" ht="15.75" x14ac:dyDescent="0.2">
      <c r="A27" s="28"/>
      <c r="B27" s="66">
        <v>85219</v>
      </c>
      <c r="C27" s="21"/>
      <c r="D27" s="22" t="s">
        <v>43</v>
      </c>
      <c r="E27" s="576">
        <f>E28</f>
        <v>112976</v>
      </c>
      <c r="F27" s="143">
        <f t="shared" ref="F27:G27" si="8">F28</f>
        <v>457</v>
      </c>
      <c r="G27" s="577">
        <f t="shared" si="8"/>
        <v>113433</v>
      </c>
      <c r="H27" s="582">
        <f>SUM(H29:H39)</f>
        <v>112976</v>
      </c>
      <c r="I27" s="143">
        <f t="shared" ref="I27:J27" si="9">SUM(I29:I39)</f>
        <v>457</v>
      </c>
      <c r="J27" s="577">
        <f t="shared" si="9"/>
        <v>113433</v>
      </c>
    </row>
    <row r="28" spans="1:10" ht="36" x14ac:dyDescent="0.2">
      <c r="A28" s="28"/>
      <c r="B28" s="29"/>
      <c r="C28" s="30">
        <v>2030</v>
      </c>
      <c r="D28" s="31" t="s">
        <v>39</v>
      </c>
      <c r="E28" s="32">
        <v>112976</v>
      </c>
      <c r="F28" s="32">
        <v>457</v>
      </c>
      <c r="G28" s="574">
        <f>E28+F28</f>
        <v>113433</v>
      </c>
      <c r="H28" s="138"/>
      <c r="I28" s="144"/>
      <c r="J28" s="145"/>
    </row>
    <row r="29" spans="1:10" ht="24" x14ac:dyDescent="0.2">
      <c r="A29" s="28"/>
      <c r="B29" s="37"/>
      <c r="C29" s="30">
        <v>3020</v>
      </c>
      <c r="D29" s="31" t="s">
        <v>44</v>
      </c>
      <c r="E29" s="38"/>
      <c r="F29" s="38"/>
      <c r="G29" s="578"/>
      <c r="H29" s="138">
        <v>900</v>
      </c>
      <c r="I29" s="40"/>
      <c r="J29" s="141">
        <f>H29+I29</f>
        <v>900</v>
      </c>
    </row>
    <row r="30" spans="1:10" ht="15.75" x14ac:dyDescent="0.2">
      <c r="A30" s="28"/>
      <c r="B30" s="37"/>
      <c r="C30" s="30">
        <v>4010</v>
      </c>
      <c r="D30" s="31" t="s">
        <v>12</v>
      </c>
      <c r="E30" s="38"/>
      <c r="F30" s="38"/>
      <c r="G30" s="578"/>
      <c r="H30" s="138">
        <v>60653</v>
      </c>
      <c r="I30" s="40"/>
      <c r="J30" s="141">
        <f t="shared" ref="J30:J39" si="10">H30+I30</f>
        <v>60653</v>
      </c>
    </row>
    <row r="31" spans="1:10" ht="15.75" x14ac:dyDescent="0.2">
      <c r="A31" s="62"/>
      <c r="B31" s="37"/>
      <c r="C31" s="30">
        <v>4040</v>
      </c>
      <c r="D31" s="31" t="s">
        <v>13</v>
      </c>
      <c r="E31" s="38"/>
      <c r="F31" s="38"/>
      <c r="G31" s="578"/>
      <c r="H31" s="138">
        <v>15419</v>
      </c>
      <c r="I31" s="40"/>
      <c r="J31" s="141">
        <f t="shared" si="10"/>
        <v>15419</v>
      </c>
    </row>
    <row r="32" spans="1:10" ht="15.75" x14ac:dyDescent="0.2">
      <c r="A32" s="62"/>
      <c r="B32" s="37"/>
      <c r="C32" s="30">
        <v>4110</v>
      </c>
      <c r="D32" s="31" t="s">
        <v>14</v>
      </c>
      <c r="E32" s="38"/>
      <c r="F32" s="38"/>
      <c r="G32" s="578"/>
      <c r="H32" s="138">
        <v>13100</v>
      </c>
      <c r="I32" s="40"/>
      <c r="J32" s="141">
        <f t="shared" si="10"/>
        <v>13100</v>
      </c>
    </row>
    <row r="33" spans="1:10" ht="15.75" x14ac:dyDescent="0.2">
      <c r="A33" s="28"/>
      <c r="B33" s="37"/>
      <c r="C33" s="63">
        <v>4120</v>
      </c>
      <c r="D33" s="64" t="s">
        <v>15</v>
      </c>
      <c r="E33" s="38"/>
      <c r="F33" s="38"/>
      <c r="G33" s="578"/>
      <c r="H33" s="146">
        <v>1864</v>
      </c>
      <c r="I33" s="40"/>
      <c r="J33" s="141">
        <f t="shared" si="10"/>
        <v>1864</v>
      </c>
    </row>
    <row r="34" spans="1:10" ht="15.75" x14ac:dyDescent="0.2">
      <c r="A34" s="28"/>
      <c r="B34" s="37"/>
      <c r="C34" s="30">
        <v>4210</v>
      </c>
      <c r="D34" s="31" t="s">
        <v>16</v>
      </c>
      <c r="E34" s="38"/>
      <c r="F34" s="38"/>
      <c r="G34" s="578"/>
      <c r="H34" s="138">
        <v>400</v>
      </c>
      <c r="I34" s="40">
        <v>457</v>
      </c>
      <c r="J34" s="141">
        <f t="shared" si="10"/>
        <v>857</v>
      </c>
    </row>
    <row r="35" spans="1:10" ht="15.75" x14ac:dyDescent="0.2">
      <c r="A35" s="28"/>
      <c r="B35" s="37"/>
      <c r="C35" s="30">
        <v>4260</v>
      </c>
      <c r="D35" s="31" t="s">
        <v>45</v>
      </c>
      <c r="E35" s="38"/>
      <c r="F35" s="38"/>
      <c r="G35" s="578"/>
      <c r="H35" s="138">
        <v>1000</v>
      </c>
      <c r="I35" s="40"/>
      <c r="J35" s="141">
        <f t="shared" si="10"/>
        <v>1000</v>
      </c>
    </row>
    <row r="36" spans="1:10" ht="15.75" x14ac:dyDescent="0.2">
      <c r="A36" s="28"/>
      <c r="B36" s="37"/>
      <c r="C36" s="30">
        <v>4300</v>
      </c>
      <c r="D36" s="31" t="s">
        <v>17</v>
      </c>
      <c r="E36" s="38"/>
      <c r="F36" s="38"/>
      <c r="G36" s="578"/>
      <c r="H36" s="138">
        <v>5238</v>
      </c>
      <c r="I36" s="40"/>
      <c r="J36" s="141">
        <f t="shared" si="10"/>
        <v>5238</v>
      </c>
    </row>
    <row r="37" spans="1:10" ht="24" x14ac:dyDescent="0.2">
      <c r="A37" s="28"/>
      <c r="B37" s="37"/>
      <c r="C37" s="30">
        <v>4400</v>
      </c>
      <c r="D37" s="31" t="s">
        <v>46</v>
      </c>
      <c r="E37" s="38"/>
      <c r="F37" s="38"/>
      <c r="G37" s="578"/>
      <c r="H37" s="138">
        <v>3542</v>
      </c>
      <c r="I37" s="40"/>
      <c r="J37" s="141">
        <f t="shared" si="10"/>
        <v>3542</v>
      </c>
    </row>
    <row r="38" spans="1:10" ht="24" x14ac:dyDescent="0.2">
      <c r="A38" s="28"/>
      <c r="B38" s="37"/>
      <c r="C38" s="30">
        <v>4440</v>
      </c>
      <c r="D38" s="31" t="s">
        <v>26</v>
      </c>
      <c r="E38" s="38"/>
      <c r="F38" s="38"/>
      <c r="G38" s="578"/>
      <c r="H38" s="138">
        <v>10360</v>
      </c>
      <c r="I38" s="40"/>
      <c r="J38" s="141">
        <f t="shared" si="10"/>
        <v>10360</v>
      </c>
    </row>
    <row r="39" spans="1:10" ht="24" x14ac:dyDescent="0.2">
      <c r="A39" s="28"/>
      <c r="B39" s="74"/>
      <c r="C39" s="30">
        <v>4700</v>
      </c>
      <c r="D39" s="31" t="s">
        <v>27</v>
      </c>
      <c r="E39" s="32"/>
      <c r="F39" s="32"/>
      <c r="G39" s="574"/>
      <c r="H39" s="138">
        <v>500</v>
      </c>
      <c r="I39" s="40"/>
      <c r="J39" s="141">
        <f t="shared" si="10"/>
        <v>500</v>
      </c>
    </row>
    <row r="40" spans="1:10" ht="15.75" x14ac:dyDescent="0.2">
      <c r="A40" s="28"/>
      <c r="B40" s="20">
        <v>85295</v>
      </c>
      <c r="C40" s="21"/>
      <c r="D40" s="22" t="s">
        <v>33</v>
      </c>
      <c r="E40" s="576">
        <f>SUM(E41:E41)</f>
        <v>0</v>
      </c>
      <c r="F40" s="143">
        <f t="shared" ref="F40:G40" si="11">SUM(F41:F41)</f>
        <v>62600</v>
      </c>
      <c r="G40" s="577">
        <f t="shared" si="11"/>
        <v>62600</v>
      </c>
      <c r="H40" s="582">
        <f>H42</f>
        <v>0</v>
      </c>
      <c r="I40" s="143">
        <f>I42</f>
        <v>62600</v>
      </c>
      <c r="J40" s="577">
        <f>J42</f>
        <v>62600</v>
      </c>
    </row>
    <row r="41" spans="1:10" ht="36" x14ac:dyDescent="0.2">
      <c r="A41" s="28"/>
      <c r="B41" s="29"/>
      <c r="C41" s="30">
        <v>2030</v>
      </c>
      <c r="D41" s="31" t="s">
        <v>39</v>
      </c>
      <c r="E41" s="32"/>
      <c r="F41" s="32">
        <v>62600</v>
      </c>
      <c r="G41" s="574">
        <f>E41+F41</f>
        <v>62600</v>
      </c>
      <c r="H41" s="138"/>
      <c r="I41" s="139"/>
      <c r="J41" s="140"/>
    </row>
    <row r="42" spans="1:10" ht="16.5" thickBot="1" x14ac:dyDescent="0.25">
      <c r="A42" s="28"/>
      <c r="B42" s="37"/>
      <c r="C42" s="30">
        <v>3110</v>
      </c>
      <c r="D42" s="31" t="s">
        <v>22</v>
      </c>
      <c r="E42" s="32"/>
      <c r="F42" s="32"/>
      <c r="G42" s="574"/>
      <c r="H42" s="138"/>
      <c r="I42" s="35">
        <v>62600</v>
      </c>
      <c r="J42" s="141">
        <f>H42+I42</f>
        <v>62600</v>
      </c>
    </row>
    <row r="43" spans="1:10" ht="16.5" thickBot="1" x14ac:dyDescent="0.25">
      <c r="A43" s="89"/>
      <c r="B43" s="90"/>
      <c r="C43" s="90"/>
      <c r="D43" s="147" t="s">
        <v>34</v>
      </c>
      <c r="E43" s="92">
        <f>E17+E8</f>
        <v>1171579</v>
      </c>
      <c r="F43" s="92">
        <f t="shared" ref="F43:J43" si="12">F17+F8</f>
        <v>41380</v>
      </c>
      <c r="G43" s="93">
        <f t="shared" si="12"/>
        <v>1212959</v>
      </c>
      <c r="H43" s="94">
        <f t="shared" si="12"/>
        <v>1171579</v>
      </c>
      <c r="I43" s="92">
        <f t="shared" si="12"/>
        <v>41380</v>
      </c>
      <c r="J43" s="93">
        <f t="shared" si="12"/>
        <v>1212959</v>
      </c>
    </row>
  </sheetData>
  <mergeCells count="11">
    <mergeCell ref="H6:J6"/>
    <mergeCell ref="H1:J1"/>
    <mergeCell ref="H2:J2"/>
    <mergeCell ref="H3:J3"/>
    <mergeCell ref="A4:H4"/>
    <mergeCell ref="A5:H5"/>
    <mergeCell ref="A6:A7"/>
    <mergeCell ref="B6:B7"/>
    <mergeCell ref="C6:C7"/>
    <mergeCell ref="D6:D7"/>
    <mergeCell ref="E6:G6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zoomScaleNormal="100" zoomScaleSheetLayoutView="75" workbookViewId="0">
      <selection activeCell="E5" sqref="E5"/>
    </sheetView>
  </sheetViews>
  <sheetFormatPr defaultRowHeight="12.75" x14ac:dyDescent="0.2"/>
  <cols>
    <col min="1" max="1" width="4.28515625" style="150" customWidth="1"/>
    <col min="2" max="2" width="7.5703125" style="150" customWidth="1"/>
    <col min="3" max="3" width="5.85546875" style="150" customWidth="1"/>
    <col min="4" max="4" width="35" style="150" customWidth="1"/>
    <col min="5" max="5" width="13.28515625" style="150" customWidth="1"/>
    <col min="6" max="6" width="11" style="150" customWidth="1"/>
    <col min="7" max="7" width="13.28515625" style="150" customWidth="1"/>
    <col min="8" max="16384" width="9.140625" style="150"/>
  </cols>
  <sheetData>
    <row r="1" spans="1:7" x14ac:dyDescent="0.2">
      <c r="A1" s="148"/>
      <c r="B1" s="148"/>
      <c r="C1" s="148"/>
      <c r="D1" s="149"/>
      <c r="E1" s="611" t="s">
        <v>233</v>
      </c>
      <c r="F1" s="611"/>
      <c r="G1" s="611"/>
    </row>
    <row r="2" spans="1:7" x14ac:dyDescent="0.2">
      <c r="A2" s="148"/>
      <c r="B2" s="148"/>
      <c r="C2" s="148"/>
      <c r="D2" s="151"/>
      <c r="E2" s="152" t="s">
        <v>35</v>
      </c>
      <c r="F2" s="152"/>
      <c r="G2" s="152"/>
    </row>
    <row r="3" spans="1:7" ht="18" customHeight="1" x14ac:dyDescent="0.2">
      <c r="A3" s="148"/>
      <c r="B3" s="148"/>
      <c r="C3" s="148"/>
      <c r="D3" s="153"/>
      <c r="E3" s="611" t="s">
        <v>210</v>
      </c>
      <c r="F3" s="611"/>
      <c r="G3" s="611"/>
    </row>
    <row r="4" spans="1:7" ht="12.75" customHeight="1" x14ac:dyDescent="0.2">
      <c r="A4" s="148"/>
      <c r="B4" s="148"/>
      <c r="C4" s="148"/>
      <c r="D4" s="154"/>
      <c r="E4" s="155"/>
    </row>
    <row r="5" spans="1:7" ht="11.25" customHeight="1" x14ac:dyDescent="0.2">
      <c r="A5" s="148"/>
      <c r="B5" s="148"/>
      <c r="C5" s="148"/>
      <c r="D5" s="154"/>
    </row>
    <row r="6" spans="1:7" ht="25.5" customHeight="1" x14ac:dyDescent="0.2">
      <c r="A6" s="612" t="s">
        <v>47</v>
      </c>
      <c r="B6" s="612"/>
      <c r="C6" s="612"/>
      <c r="D6" s="612"/>
      <c r="E6" s="612"/>
      <c r="F6" s="612"/>
      <c r="G6" s="612"/>
    </row>
    <row r="7" spans="1:7" ht="14.25" customHeight="1" x14ac:dyDescent="0.2">
      <c r="A7" s="156"/>
      <c r="B7" s="156"/>
      <c r="C7" s="156"/>
      <c r="D7" s="157"/>
      <c r="E7" s="158"/>
    </row>
    <row r="8" spans="1:7" ht="16.5" thickBot="1" x14ac:dyDescent="0.25">
      <c r="A8" s="612" t="s">
        <v>48</v>
      </c>
      <c r="B8" s="612"/>
      <c r="C8" s="612"/>
      <c r="D8" s="612"/>
      <c r="E8" s="612"/>
    </row>
    <row r="9" spans="1:7" ht="51.75" thickBot="1" x14ac:dyDescent="0.25">
      <c r="A9" s="159" t="s">
        <v>1</v>
      </c>
      <c r="B9" s="160" t="s">
        <v>2</v>
      </c>
      <c r="C9" s="161" t="s">
        <v>3</v>
      </c>
      <c r="D9" s="162" t="s">
        <v>49</v>
      </c>
      <c r="E9" s="163" t="s">
        <v>221</v>
      </c>
      <c r="F9" s="164" t="s">
        <v>50</v>
      </c>
      <c r="G9" s="165" t="s">
        <v>222</v>
      </c>
    </row>
    <row r="10" spans="1:7" s="169" customFormat="1" ht="32.25" customHeight="1" thickBot="1" x14ac:dyDescent="0.3">
      <c r="A10" s="166" t="s">
        <v>51</v>
      </c>
      <c r="B10" s="613" t="s">
        <v>52</v>
      </c>
      <c r="C10" s="613"/>
      <c r="D10" s="613"/>
      <c r="E10" s="167">
        <f>E11+E19+E35</f>
        <v>3158585</v>
      </c>
      <c r="F10" s="167">
        <f>F11+F19+F35</f>
        <v>12200</v>
      </c>
      <c r="G10" s="168">
        <f>E10+F10</f>
        <v>3170785</v>
      </c>
    </row>
    <row r="11" spans="1:7" ht="24" customHeight="1" x14ac:dyDescent="0.2">
      <c r="A11" s="170" t="s">
        <v>53</v>
      </c>
      <c r="B11" s="610" t="s">
        <v>54</v>
      </c>
      <c r="C11" s="610"/>
      <c r="D11" s="610"/>
      <c r="E11" s="171">
        <f>SUM(E12)</f>
        <v>1261300</v>
      </c>
      <c r="F11" s="171">
        <f t="shared" ref="F11:G11" si="0">SUM(F12)</f>
        <v>0</v>
      </c>
      <c r="G11" s="172">
        <f t="shared" si="0"/>
        <v>1261300</v>
      </c>
    </row>
    <row r="12" spans="1:7" s="179" customFormat="1" ht="24" x14ac:dyDescent="0.25">
      <c r="A12" s="173">
        <v>921</v>
      </c>
      <c r="B12" s="174"/>
      <c r="C12" s="175"/>
      <c r="D12" s="176" t="s">
        <v>55</v>
      </c>
      <c r="E12" s="177">
        <f>E13+E15+E17</f>
        <v>1261300</v>
      </c>
      <c r="F12" s="177">
        <f t="shared" ref="F12:G12" si="1">F13+F15+F17</f>
        <v>0</v>
      </c>
      <c r="G12" s="178">
        <f t="shared" si="1"/>
        <v>1261300</v>
      </c>
    </row>
    <row r="13" spans="1:7" s="179" customFormat="1" ht="12" x14ac:dyDescent="0.25">
      <c r="A13" s="180"/>
      <c r="B13" s="181">
        <v>92109</v>
      </c>
      <c r="C13" s="182"/>
      <c r="D13" s="183" t="s">
        <v>56</v>
      </c>
      <c r="E13" s="184">
        <f>E14</f>
        <v>609800</v>
      </c>
      <c r="F13" s="184">
        <f t="shared" ref="F13:G13" si="2">F14</f>
        <v>0</v>
      </c>
      <c r="G13" s="185">
        <f t="shared" si="2"/>
        <v>609800</v>
      </c>
    </row>
    <row r="14" spans="1:7" s="179" customFormat="1" ht="24" x14ac:dyDescent="0.25">
      <c r="A14" s="186"/>
      <c r="B14" s="187"/>
      <c r="C14" s="188">
        <v>2480</v>
      </c>
      <c r="D14" s="189" t="s">
        <v>57</v>
      </c>
      <c r="E14" s="190">
        <v>609800</v>
      </c>
      <c r="F14" s="191"/>
      <c r="G14" s="192">
        <f>E14+F14</f>
        <v>609800</v>
      </c>
    </row>
    <row r="15" spans="1:7" s="179" customFormat="1" ht="12" x14ac:dyDescent="0.25">
      <c r="A15" s="186"/>
      <c r="B15" s="181">
        <v>92116</v>
      </c>
      <c r="C15" s="182"/>
      <c r="D15" s="183" t="s">
        <v>58</v>
      </c>
      <c r="E15" s="184">
        <f>E16</f>
        <v>286000</v>
      </c>
      <c r="F15" s="184">
        <f t="shared" ref="F15:G15" si="3">F16</f>
        <v>0</v>
      </c>
      <c r="G15" s="185">
        <f t="shared" si="3"/>
        <v>286000</v>
      </c>
    </row>
    <row r="16" spans="1:7" s="179" customFormat="1" ht="24" x14ac:dyDescent="0.25">
      <c r="A16" s="186"/>
      <c r="B16" s="187"/>
      <c r="C16" s="188">
        <v>2480</v>
      </c>
      <c r="D16" s="189" t="s">
        <v>57</v>
      </c>
      <c r="E16" s="190">
        <v>286000</v>
      </c>
      <c r="F16" s="191"/>
      <c r="G16" s="192">
        <f>E16+F16</f>
        <v>286000</v>
      </c>
    </row>
    <row r="17" spans="1:7" s="179" customFormat="1" ht="12" x14ac:dyDescent="0.25">
      <c r="A17" s="186"/>
      <c r="B17" s="181">
        <v>92118</v>
      </c>
      <c r="C17" s="193"/>
      <c r="D17" s="194" t="s">
        <v>59</v>
      </c>
      <c r="E17" s="195">
        <f>E18</f>
        <v>365500</v>
      </c>
      <c r="F17" s="195">
        <f t="shared" ref="F17:G17" si="4">F18</f>
        <v>0</v>
      </c>
      <c r="G17" s="196">
        <f t="shared" si="4"/>
        <v>365500</v>
      </c>
    </row>
    <row r="18" spans="1:7" s="179" customFormat="1" ht="24.75" thickBot="1" x14ac:dyDescent="0.3">
      <c r="A18" s="197"/>
      <c r="B18" s="198"/>
      <c r="C18" s="199">
        <v>2480</v>
      </c>
      <c r="D18" s="200" t="s">
        <v>57</v>
      </c>
      <c r="E18" s="201">
        <v>365500</v>
      </c>
      <c r="F18" s="202"/>
      <c r="G18" s="203">
        <f>E18+F18</f>
        <v>365500</v>
      </c>
    </row>
    <row r="19" spans="1:7" ht="21" customHeight="1" x14ac:dyDescent="0.2">
      <c r="A19" s="204" t="s">
        <v>60</v>
      </c>
      <c r="B19" s="617" t="s">
        <v>61</v>
      </c>
      <c r="C19" s="617"/>
      <c r="D19" s="617"/>
      <c r="E19" s="205">
        <f>E30+E23+E21</f>
        <v>1626964</v>
      </c>
      <c r="F19" s="206">
        <f t="shared" ref="F19:G19" si="5">F30+F23+F21</f>
        <v>12200</v>
      </c>
      <c r="G19" s="207">
        <f t="shared" si="5"/>
        <v>1639164</v>
      </c>
    </row>
    <row r="20" spans="1:7" x14ac:dyDescent="0.2">
      <c r="A20" s="208">
        <v>600</v>
      </c>
      <c r="B20" s="209"/>
      <c r="C20" s="209"/>
      <c r="D20" s="210" t="s">
        <v>62</v>
      </c>
      <c r="E20" s="211">
        <f>E21</f>
        <v>210000</v>
      </c>
      <c r="F20" s="211">
        <f t="shared" ref="F20:G20" si="6">F21</f>
        <v>12200</v>
      </c>
      <c r="G20" s="212">
        <f t="shared" si="6"/>
        <v>222200</v>
      </c>
    </row>
    <row r="21" spans="1:7" x14ac:dyDescent="0.2">
      <c r="A21" s="204"/>
      <c r="B21" s="213">
        <v>60004</v>
      </c>
      <c r="C21" s="213"/>
      <c r="D21" s="214" t="s">
        <v>63</v>
      </c>
      <c r="E21" s="215">
        <f>E22</f>
        <v>210000</v>
      </c>
      <c r="F21" s="215">
        <f>F22</f>
        <v>12200</v>
      </c>
      <c r="G21" s="216">
        <f>G22</f>
        <v>222200</v>
      </c>
    </row>
    <row r="22" spans="1:7" ht="48" x14ac:dyDescent="0.2">
      <c r="A22" s="204"/>
      <c r="B22" s="217"/>
      <c r="C22" s="218">
        <v>2310</v>
      </c>
      <c r="D22" s="219" t="s">
        <v>64</v>
      </c>
      <c r="E22" s="220">
        <v>210000</v>
      </c>
      <c r="F22" s="191">
        <v>12200</v>
      </c>
      <c r="G22" s="192">
        <f>E22+F22</f>
        <v>222200</v>
      </c>
    </row>
    <row r="23" spans="1:7" x14ac:dyDescent="0.2">
      <c r="A23" s="208">
        <v>801</v>
      </c>
      <c r="B23" s="221"/>
      <c r="C23" s="221"/>
      <c r="D23" s="222" t="s">
        <v>37</v>
      </c>
      <c r="E23" s="223">
        <f>E26+E28+E24</f>
        <v>1306964</v>
      </c>
      <c r="F23" s="223">
        <f t="shared" ref="F23:G23" si="7">F26+F28+F24</f>
        <v>0</v>
      </c>
      <c r="G23" s="224">
        <f t="shared" si="7"/>
        <v>1306964</v>
      </c>
    </row>
    <row r="24" spans="1:7" ht="24" x14ac:dyDescent="0.2">
      <c r="A24" s="225"/>
      <c r="B24" s="226">
        <v>80103</v>
      </c>
      <c r="C24" s="226"/>
      <c r="D24" s="227" t="s">
        <v>65</v>
      </c>
      <c r="E24" s="228">
        <f>E25</f>
        <v>3600</v>
      </c>
      <c r="F24" s="228">
        <f t="shared" ref="F24:G24" si="8">F25</f>
        <v>0</v>
      </c>
      <c r="G24" s="229">
        <f t="shared" si="8"/>
        <v>3600</v>
      </c>
    </row>
    <row r="25" spans="1:7" ht="48" x14ac:dyDescent="0.2">
      <c r="A25" s="225"/>
      <c r="B25" s="230"/>
      <c r="C25" s="218">
        <v>2310</v>
      </c>
      <c r="D25" s="219" t="s">
        <v>64</v>
      </c>
      <c r="E25" s="231">
        <v>3600</v>
      </c>
      <c r="F25" s="232"/>
      <c r="G25" s="192">
        <f>E25+F25</f>
        <v>3600</v>
      </c>
    </row>
    <row r="26" spans="1:7" x14ac:dyDescent="0.2">
      <c r="A26" s="233"/>
      <c r="B26" s="213">
        <v>80104</v>
      </c>
      <c r="C26" s="213"/>
      <c r="D26" s="234" t="s">
        <v>40</v>
      </c>
      <c r="E26" s="215">
        <f>E27</f>
        <v>49800</v>
      </c>
      <c r="F26" s="215">
        <f t="shared" ref="F26:G26" si="9">F27</f>
        <v>0</v>
      </c>
      <c r="G26" s="216">
        <f t="shared" si="9"/>
        <v>49800</v>
      </c>
    </row>
    <row r="27" spans="1:7" ht="48" x14ac:dyDescent="0.2">
      <c r="A27" s="235"/>
      <c r="B27" s="217"/>
      <c r="C27" s="218">
        <v>2310</v>
      </c>
      <c r="D27" s="219" t="s">
        <v>64</v>
      </c>
      <c r="E27" s="220">
        <v>49800</v>
      </c>
      <c r="F27" s="232"/>
      <c r="G27" s="192">
        <f>E27+F27</f>
        <v>49800</v>
      </c>
    </row>
    <row r="28" spans="1:7" s="179" customFormat="1" ht="12" x14ac:dyDescent="0.25">
      <c r="A28" s="186"/>
      <c r="B28" s="181">
        <v>80110</v>
      </c>
      <c r="C28" s="182"/>
      <c r="D28" s="183" t="s">
        <v>66</v>
      </c>
      <c r="E28" s="184">
        <f>E29</f>
        <v>1253564</v>
      </c>
      <c r="F28" s="184">
        <f t="shared" ref="F28:G28" si="10">F29</f>
        <v>0</v>
      </c>
      <c r="G28" s="185">
        <f t="shared" si="10"/>
        <v>1253564</v>
      </c>
    </row>
    <row r="29" spans="1:7" s="179" customFormat="1" ht="48" x14ac:dyDescent="0.25">
      <c r="A29" s="236"/>
      <c r="B29" s="237"/>
      <c r="C29" s="238">
        <v>2320</v>
      </c>
      <c r="D29" s="219" t="s">
        <v>67</v>
      </c>
      <c r="E29" s="239">
        <v>1253564</v>
      </c>
      <c r="F29" s="191"/>
      <c r="G29" s="192">
        <f>E29+F29</f>
        <v>1253564</v>
      </c>
    </row>
    <row r="30" spans="1:7" s="179" customFormat="1" ht="24" x14ac:dyDescent="0.25">
      <c r="A30" s="240">
        <v>900</v>
      </c>
      <c r="B30" s="241"/>
      <c r="C30" s="242"/>
      <c r="D30" s="176" t="s">
        <v>68</v>
      </c>
      <c r="E30" s="177">
        <f>E31+E33</f>
        <v>110000</v>
      </c>
      <c r="F30" s="177">
        <f t="shared" ref="F30:G30" si="11">F31+F33</f>
        <v>0</v>
      </c>
      <c r="G30" s="178">
        <f t="shared" si="11"/>
        <v>110000</v>
      </c>
    </row>
    <row r="31" spans="1:7" s="179" customFormat="1" ht="12" x14ac:dyDescent="0.25">
      <c r="A31" s="243"/>
      <c r="B31" s="244">
        <v>90002</v>
      </c>
      <c r="C31" s="245"/>
      <c r="D31" s="183" t="s">
        <v>69</v>
      </c>
      <c r="E31" s="195">
        <f>E32</f>
        <v>30000</v>
      </c>
      <c r="F31" s="195">
        <f t="shared" ref="F31:G31" si="12">F32</f>
        <v>0</v>
      </c>
      <c r="G31" s="196">
        <f t="shared" si="12"/>
        <v>30000</v>
      </c>
    </row>
    <row r="32" spans="1:7" s="179" customFormat="1" ht="48" x14ac:dyDescent="0.25">
      <c r="A32" s="246"/>
      <c r="B32" s="247"/>
      <c r="C32" s="188">
        <v>2320</v>
      </c>
      <c r="D32" s="189" t="s">
        <v>70</v>
      </c>
      <c r="E32" s="190">
        <v>30000</v>
      </c>
      <c r="F32" s="191"/>
      <c r="G32" s="192">
        <f>E32+F32</f>
        <v>30000</v>
      </c>
    </row>
    <row r="33" spans="1:7" s="179" customFormat="1" ht="12" x14ac:dyDescent="0.25">
      <c r="A33" s="243"/>
      <c r="B33" s="248">
        <v>90013</v>
      </c>
      <c r="C33" s="245"/>
      <c r="D33" s="249" t="s">
        <v>71</v>
      </c>
      <c r="E33" s="250">
        <f>E34</f>
        <v>80000</v>
      </c>
      <c r="F33" s="250">
        <f t="shared" ref="F33:G33" si="13">F34</f>
        <v>0</v>
      </c>
      <c r="G33" s="251">
        <f t="shared" si="13"/>
        <v>80000</v>
      </c>
    </row>
    <row r="34" spans="1:7" s="179" customFormat="1" ht="48" x14ac:dyDescent="0.25">
      <c r="A34" s="236"/>
      <c r="B34" s="237"/>
      <c r="C34" s="238">
        <v>2310</v>
      </c>
      <c r="D34" s="219" t="s">
        <v>64</v>
      </c>
      <c r="E34" s="239">
        <v>80000</v>
      </c>
      <c r="F34" s="191"/>
      <c r="G34" s="192">
        <f>E34+F34</f>
        <v>80000</v>
      </c>
    </row>
    <row r="35" spans="1:7" s="179" customFormat="1" ht="19.5" customHeight="1" x14ac:dyDescent="0.25">
      <c r="A35" s="252" t="s">
        <v>72</v>
      </c>
      <c r="B35" s="618" t="s">
        <v>73</v>
      </c>
      <c r="C35" s="618"/>
      <c r="D35" s="618"/>
      <c r="E35" s="253">
        <f>E36</f>
        <v>270321</v>
      </c>
      <c r="F35" s="253">
        <f t="shared" ref="F35:G37" si="14">F36</f>
        <v>0</v>
      </c>
      <c r="G35" s="254">
        <f t="shared" si="14"/>
        <v>270321</v>
      </c>
    </row>
    <row r="36" spans="1:7" s="179" customFormat="1" ht="12" x14ac:dyDescent="0.25">
      <c r="A36" s="255">
        <v>700</v>
      </c>
      <c r="B36" s="256"/>
      <c r="C36" s="257"/>
      <c r="D36" s="258" t="s">
        <v>74</v>
      </c>
      <c r="E36" s="259">
        <f>E37</f>
        <v>270321</v>
      </c>
      <c r="F36" s="259">
        <f t="shared" si="14"/>
        <v>0</v>
      </c>
      <c r="G36" s="260">
        <f t="shared" si="14"/>
        <v>270321</v>
      </c>
    </row>
    <row r="37" spans="1:7" s="179" customFormat="1" ht="12" x14ac:dyDescent="0.25">
      <c r="A37" s="261"/>
      <c r="B37" s="262">
        <v>70001</v>
      </c>
      <c r="C37" s="263"/>
      <c r="D37" s="264" t="s">
        <v>75</v>
      </c>
      <c r="E37" s="265">
        <f>E38</f>
        <v>270321</v>
      </c>
      <c r="F37" s="265">
        <f t="shared" si="14"/>
        <v>0</v>
      </c>
      <c r="G37" s="266">
        <f t="shared" si="14"/>
        <v>270321</v>
      </c>
    </row>
    <row r="38" spans="1:7" s="179" customFormat="1" ht="24" x14ac:dyDescent="0.25">
      <c r="A38" s="267"/>
      <c r="B38" s="268"/>
      <c r="C38" s="269">
        <v>2650</v>
      </c>
      <c r="D38" s="270" t="s">
        <v>76</v>
      </c>
      <c r="E38" s="271">
        <v>270321</v>
      </c>
      <c r="F38" s="191"/>
      <c r="G38" s="192">
        <f>E38+F38</f>
        <v>270321</v>
      </c>
    </row>
    <row r="39" spans="1:7" s="169" customFormat="1" ht="32.25" customHeight="1" thickBot="1" x14ac:dyDescent="0.3">
      <c r="A39" s="166" t="s">
        <v>77</v>
      </c>
      <c r="B39" s="619" t="s">
        <v>78</v>
      </c>
      <c r="C39" s="619"/>
      <c r="D39" s="619"/>
      <c r="E39" s="167">
        <f>E40+E46</f>
        <v>2108854</v>
      </c>
      <c r="F39" s="167">
        <f t="shared" ref="F39:G39" si="15">F40+F46</f>
        <v>-10000</v>
      </c>
      <c r="G39" s="272">
        <f t="shared" si="15"/>
        <v>2098854</v>
      </c>
    </row>
    <row r="40" spans="1:7" ht="20.25" customHeight="1" x14ac:dyDescent="0.2">
      <c r="A40" s="273" t="s">
        <v>79</v>
      </c>
      <c r="B40" s="620" t="s">
        <v>54</v>
      </c>
      <c r="C40" s="620"/>
      <c r="D40" s="620"/>
      <c r="E40" s="274">
        <f>E41</f>
        <v>1786154</v>
      </c>
      <c r="F40" s="274">
        <f t="shared" ref="F40:G40" si="16">F41</f>
        <v>0</v>
      </c>
      <c r="G40" s="275">
        <f t="shared" si="16"/>
        <v>1786154</v>
      </c>
    </row>
    <row r="41" spans="1:7" s="179" customFormat="1" ht="12" x14ac:dyDescent="0.25">
      <c r="A41" s="173">
        <v>801</v>
      </c>
      <c r="B41" s="174"/>
      <c r="C41" s="175"/>
      <c r="D41" s="176" t="s">
        <v>37</v>
      </c>
      <c r="E41" s="276">
        <f>E42+E44</f>
        <v>1786154</v>
      </c>
      <c r="F41" s="276">
        <f t="shared" ref="F41:G41" si="17">F42+F44</f>
        <v>0</v>
      </c>
      <c r="G41" s="277">
        <f t="shared" si="17"/>
        <v>1786154</v>
      </c>
    </row>
    <row r="42" spans="1:7" s="179" customFormat="1" ht="12" x14ac:dyDescent="0.25">
      <c r="A42" s="180"/>
      <c r="B42" s="181">
        <v>80104</v>
      </c>
      <c r="C42" s="182"/>
      <c r="D42" s="183" t="s">
        <v>40</v>
      </c>
      <c r="E42" s="184">
        <f>E43</f>
        <v>1204154</v>
      </c>
      <c r="F42" s="184">
        <f t="shared" ref="F42:G42" si="18">F43</f>
        <v>0</v>
      </c>
      <c r="G42" s="185">
        <f t="shared" si="18"/>
        <v>1204154</v>
      </c>
    </row>
    <row r="43" spans="1:7" s="179" customFormat="1" ht="24" x14ac:dyDescent="0.25">
      <c r="A43" s="246"/>
      <c r="B43" s="247"/>
      <c r="C43" s="188">
        <v>2540</v>
      </c>
      <c r="D43" s="189" t="s">
        <v>80</v>
      </c>
      <c r="E43" s="190">
        <v>1204154</v>
      </c>
      <c r="F43" s="191"/>
      <c r="G43" s="192">
        <f>E43+F43</f>
        <v>1204154</v>
      </c>
    </row>
    <row r="44" spans="1:7" s="179" customFormat="1" ht="12" x14ac:dyDescent="0.25">
      <c r="A44" s="186"/>
      <c r="B44" s="181">
        <v>80110</v>
      </c>
      <c r="C44" s="182"/>
      <c r="D44" s="183" t="s">
        <v>66</v>
      </c>
      <c r="E44" s="184">
        <f>E45</f>
        <v>582000</v>
      </c>
      <c r="F44" s="184">
        <f t="shared" ref="F44:G44" si="19">F45</f>
        <v>0</v>
      </c>
      <c r="G44" s="185">
        <f t="shared" si="19"/>
        <v>582000</v>
      </c>
    </row>
    <row r="45" spans="1:7" s="179" customFormat="1" ht="24" x14ac:dyDescent="0.25">
      <c r="A45" s="278"/>
      <c r="B45" s="247"/>
      <c r="C45" s="188">
        <v>2540</v>
      </c>
      <c r="D45" s="189" t="s">
        <v>80</v>
      </c>
      <c r="E45" s="190">
        <v>582000</v>
      </c>
      <c r="F45" s="191"/>
      <c r="G45" s="192">
        <f>E45+F45</f>
        <v>582000</v>
      </c>
    </row>
    <row r="46" spans="1:7" ht="23.25" customHeight="1" x14ac:dyDescent="0.2">
      <c r="A46" s="279" t="s">
        <v>60</v>
      </c>
      <c r="B46" s="621" t="s">
        <v>81</v>
      </c>
      <c r="C46" s="621"/>
      <c r="D46" s="621"/>
      <c r="E46" s="280">
        <f>E53+E59+E50+E47+E56</f>
        <v>322700</v>
      </c>
      <c r="F46" s="232">
        <f>F47+F50+F53+F56+F59</f>
        <v>-10000</v>
      </c>
      <c r="G46" s="281">
        <f>E46+F46</f>
        <v>312700</v>
      </c>
    </row>
    <row r="47" spans="1:7" ht="24" x14ac:dyDescent="0.2">
      <c r="A47" s="282">
        <v>754</v>
      </c>
      <c r="B47" s="283"/>
      <c r="C47" s="283"/>
      <c r="D47" s="284" t="s">
        <v>82</v>
      </c>
      <c r="E47" s="285">
        <f>E48</f>
        <v>30000</v>
      </c>
      <c r="F47" s="285">
        <f t="shared" ref="F47:G48" si="20">F48</f>
        <v>0</v>
      </c>
      <c r="G47" s="286">
        <f t="shared" si="20"/>
        <v>30000</v>
      </c>
    </row>
    <row r="48" spans="1:7" x14ac:dyDescent="0.2">
      <c r="A48" s="287"/>
      <c r="B48" s="213">
        <v>75412</v>
      </c>
      <c r="C48" s="213"/>
      <c r="D48" s="214" t="s">
        <v>83</v>
      </c>
      <c r="E48" s="215">
        <f>E49</f>
        <v>30000</v>
      </c>
      <c r="F48" s="215">
        <f t="shared" si="20"/>
        <v>0</v>
      </c>
      <c r="G48" s="216">
        <f t="shared" si="20"/>
        <v>30000</v>
      </c>
    </row>
    <row r="49" spans="1:7" ht="36" x14ac:dyDescent="0.2">
      <c r="A49" s="287"/>
      <c r="B49" s="288"/>
      <c r="C49" s="289">
        <v>2820</v>
      </c>
      <c r="D49" s="270" t="s">
        <v>84</v>
      </c>
      <c r="E49" s="220">
        <v>30000</v>
      </c>
      <c r="F49" s="232"/>
      <c r="G49" s="281">
        <f>E49+F49</f>
        <v>30000</v>
      </c>
    </row>
    <row r="50" spans="1:7" s="179" customFormat="1" ht="12" x14ac:dyDescent="0.25">
      <c r="A50" s="290" t="s">
        <v>85</v>
      </c>
      <c r="B50" s="241"/>
      <c r="C50" s="291"/>
      <c r="D50" s="292" t="s">
        <v>86</v>
      </c>
      <c r="E50" s="177">
        <f>E51</f>
        <v>15000</v>
      </c>
      <c r="F50" s="177">
        <f t="shared" ref="F50:G51" si="21">F51</f>
        <v>0</v>
      </c>
      <c r="G50" s="178">
        <f t="shared" si="21"/>
        <v>15000</v>
      </c>
    </row>
    <row r="51" spans="1:7" s="179" customFormat="1" ht="12" x14ac:dyDescent="0.25">
      <c r="A51" s="180"/>
      <c r="B51" s="293" t="s">
        <v>87</v>
      </c>
      <c r="C51" s="182"/>
      <c r="D51" s="183" t="s">
        <v>88</v>
      </c>
      <c r="E51" s="184">
        <f>E52</f>
        <v>15000</v>
      </c>
      <c r="F51" s="184">
        <f t="shared" si="21"/>
        <v>0</v>
      </c>
      <c r="G51" s="185">
        <f t="shared" si="21"/>
        <v>15000</v>
      </c>
    </row>
    <row r="52" spans="1:7" s="179" customFormat="1" ht="60" x14ac:dyDescent="0.25">
      <c r="A52" s="246"/>
      <c r="B52" s="294"/>
      <c r="C52" s="295">
        <v>2830</v>
      </c>
      <c r="D52" s="296" t="s">
        <v>89</v>
      </c>
      <c r="E52" s="297">
        <v>15000</v>
      </c>
      <c r="F52" s="191"/>
      <c r="G52" s="192">
        <f>E52+F52</f>
        <v>15000</v>
      </c>
    </row>
    <row r="53" spans="1:7" s="179" customFormat="1" ht="12" x14ac:dyDescent="0.25">
      <c r="A53" s="173">
        <v>851</v>
      </c>
      <c r="B53" s="174"/>
      <c r="C53" s="175"/>
      <c r="D53" s="176" t="s">
        <v>90</v>
      </c>
      <c r="E53" s="177">
        <f>E54</f>
        <v>47700</v>
      </c>
      <c r="F53" s="177">
        <f t="shared" ref="F53:G53" si="22">F54</f>
        <v>-10000</v>
      </c>
      <c r="G53" s="178">
        <f t="shared" si="22"/>
        <v>37700</v>
      </c>
    </row>
    <row r="54" spans="1:7" s="179" customFormat="1" ht="12" x14ac:dyDescent="0.25">
      <c r="A54" s="180"/>
      <c r="B54" s="181">
        <v>85154</v>
      </c>
      <c r="C54" s="182"/>
      <c r="D54" s="183" t="s">
        <v>91</v>
      </c>
      <c r="E54" s="184">
        <f>SUM(E55:E55)</f>
        <v>47700</v>
      </c>
      <c r="F54" s="184">
        <f t="shared" ref="F54:G54" si="23">SUM(F55:F55)</f>
        <v>-10000</v>
      </c>
      <c r="G54" s="185">
        <f t="shared" si="23"/>
        <v>37700</v>
      </c>
    </row>
    <row r="55" spans="1:7" s="179" customFormat="1" ht="72" x14ac:dyDescent="0.25">
      <c r="A55" s="246"/>
      <c r="B55" s="294"/>
      <c r="C55" s="295">
        <v>2360</v>
      </c>
      <c r="D55" s="296" t="s">
        <v>92</v>
      </c>
      <c r="E55" s="297">
        <v>47700</v>
      </c>
      <c r="F55" s="191">
        <v>-10000</v>
      </c>
      <c r="G55" s="192">
        <f>E55+F55</f>
        <v>37700</v>
      </c>
    </row>
    <row r="56" spans="1:7" s="179" customFormat="1" ht="24" x14ac:dyDescent="0.25">
      <c r="A56" s="298">
        <v>921</v>
      </c>
      <c r="B56" s="299"/>
      <c r="C56" s="300"/>
      <c r="D56" s="301" t="s">
        <v>55</v>
      </c>
      <c r="E56" s="302">
        <f>E57</f>
        <v>60000</v>
      </c>
      <c r="F56" s="302">
        <f t="shared" ref="F56:G57" si="24">F57</f>
        <v>0</v>
      </c>
      <c r="G56" s="303">
        <f t="shared" si="24"/>
        <v>60000</v>
      </c>
    </row>
    <row r="57" spans="1:7" s="179" customFormat="1" ht="12" x14ac:dyDescent="0.25">
      <c r="A57" s="246"/>
      <c r="B57" s="304">
        <v>92120</v>
      </c>
      <c r="C57" s="305"/>
      <c r="D57" s="306" t="s">
        <v>93</v>
      </c>
      <c r="E57" s="265">
        <f>E58</f>
        <v>60000</v>
      </c>
      <c r="F57" s="265">
        <f t="shared" si="24"/>
        <v>0</v>
      </c>
      <c r="G57" s="266">
        <f t="shared" si="24"/>
        <v>60000</v>
      </c>
    </row>
    <row r="58" spans="1:7" s="179" customFormat="1" ht="60" x14ac:dyDescent="0.25">
      <c r="A58" s="246"/>
      <c r="B58" s="294"/>
      <c r="C58" s="307">
        <v>2720</v>
      </c>
      <c r="D58" s="308" t="s">
        <v>94</v>
      </c>
      <c r="E58" s="309">
        <v>60000</v>
      </c>
      <c r="F58" s="191"/>
      <c r="G58" s="192">
        <f>E58+F58</f>
        <v>60000</v>
      </c>
    </row>
    <row r="59" spans="1:7" s="179" customFormat="1" ht="12" x14ac:dyDescent="0.25">
      <c r="A59" s="173">
        <v>926</v>
      </c>
      <c r="B59" s="174"/>
      <c r="C59" s="310"/>
      <c r="D59" s="311" t="s">
        <v>95</v>
      </c>
      <c r="E59" s="312">
        <f>E60</f>
        <v>170000</v>
      </c>
      <c r="F59" s="312">
        <f t="shared" ref="F59:G60" si="25">F60</f>
        <v>0</v>
      </c>
      <c r="G59" s="313">
        <f t="shared" si="25"/>
        <v>170000</v>
      </c>
    </row>
    <row r="60" spans="1:7" s="179" customFormat="1" ht="12" x14ac:dyDescent="0.25">
      <c r="A60" s="246"/>
      <c r="B60" s="314">
        <v>92695</v>
      </c>
      <c r="C60" s="315"/>
      <c r="D60" s="249" t="s">
        <v>33</v>
      </c>
      <c r="E60" s="316">
        <f>E61</f>
        <v>170000</v>
      </c>
      <c r="F60" s="316">
        <f t="shared" si="25"/>
        <v>0</v>
      </c>
      <c r="G60" s="317">
        <f t="shared" si="25"/>
        <v>170000</v>
      </c>
    </row>
    <row r="61" spans="1:7" s="179" customFormat="1" ht="72.75" thickBot="1" x14ac:dyDescent="0.3">
      <c r="A61" s="318"/>
      <c r="B61" s="319"/>
      <c r="C61" s="188">
        <v>2360</v>
      </c>
      <c r="D61" s="189" t="s">
        <v>92</v>
      </c>
      <c r="E61" s="190">
        <v>170000</v>
      </c>
      <c r="F61" s="191"/>
      <c r="G61" s="192">
        <f>E61+F61</f>
        <v>170000</v>
      </c>
    </row>
    <row r="62" spans="1:7" ht="18" customHeight="1" thickBot="1" x14ac:dyDescent="0.25">
      <c r="A62" s="320"/>
      <c r="B62" s="321"/>
      <c r="C62" s="322"/>
      <c r="D62" s="323" t="s">
        <v>96</v>
      </c>
      <c r="E62" s="324">
        <f>E39+E10</f>
        <v>5267439</v>
      </c>
      <c r="F62" s="324">
        <f t="shared" ref="F62:G62" si="26">F39+F10</f>
        <v>2200</v>
      </c>
      <c r="G62" s="324">
        <f t="shared" si="26"/>
        <v>5269639</v>
      </c>
    </row>
    <row r="63" spans="1:7" ht="15" x14ac:dyDescent="0.2">
      <c r="A63" s="325"/>
      <c r="B63" s="325"/>
      <c r="C63" s="326"/>
      <c r="D63" s="157"/>
      <c r="E63" s="327"/>
    </row>
    <row r="64" spans="1:7" ht="15" x14ac:dyDescent="0.2">
      <c r="A64" s="325"/>
      <c r="B64" s="325"/>
      <c r="C64" s="326"/>
      <c r="D64" s="157"/>
      <c r="E64" s="327"/>
    </row>
    <row r="65" spans="1:7" ht="15" x14ac:dyDescent="0.2">
      <c r="A65" s="325"/>
      <c r="B65" s="325"/>
      <c r="C65" s="326"/>
      <c r="D65" s="157"/>
      <c r="E65" s="327"/>
    </row>
    <row r="66" spans="1:7" ht="15" x14ac:dyDescent="0.2">
      <c r="A66" s="325"/>
      <c r="B66" s="325"/>
      <c r="C66" s="326"/>
      <c r="D66" s="157"/>
      <c r="E66" s="327"/>
    </row>
    <row r="67" spans="1:7" ht="15.75" x14ac:dyDescent="0.25">
      <c r="A67" s="328" t="s">
        <v>97</v>
      </c>
    </row>
    <row r="68" spans="1:7" ht="13.5" thickBot="1" x14ac:dyDescent="0.25"/>
    <row r="69" spans="1:7" ht="57.75" customHeight="1" thickBot="1" x14ac:dyDescent="0.25">
      <c r="A69" s="159" t="s">
        <v>1</v>
      </c>
      <c r="B69" s="160" t="s">
        <v>2</v>
      </c>
      <c r="C69" s="161" t="s">
        <v>3</v>
      </c>
      <c r="D69" s="162" t="s">
        <v>49</v>
      </c>
      <c r="E69" s="329" t="s">
        <v>221</v>
      </c>
      <c r="F69" s="330" t="s">
        <v>50</v>
      </c>
      <c r="G69" s="331" t="s">
        <v>222</v>
      </c>
    </row>
    <row r="70" spans="1:7" s="169" customFormat="1" ht="13.5" thickBot="1" x14ac:dyDescent="0.3">
      <c r="A70" s="166" t="s">
        <v>51</v>
      </c>
      <c r="B70" s="613" t="s">
        <v>52</v>
      </c>
      <c r="C70" s="613"/>
      <c r="D70" s="613"/>
      <c r="E70" s="167">
        <f>E71</f>
        <v>70000</v>
      </c>
      <c r="F70" s="167">
        <f t="shared" ref="F70:G70" si="27">F71</f>
        <v>0</v>
      </c>
      <c r="G70" s="332">
        <f t="shared" si="27"/>
        <v>70000</v>
      </c>
    </row>
    <row r="71" spans="1:7" ht="21" customHeight="1" x14ac:dyDescent="0.2">
      <c r="A71" s="333" t="s">
        <v>79</v>
      </c>
      <c r="B71" s="614" t="s">
        <v>61</v>
      </c>
      <c r="C71" s="614"/>
      <c r="D71" s="614"/>
      <c r="E71" s="206">
        <f>E72+E75</f>
        <v>70000</v>
      </c>
      <c r="F71" s="334"/>
      <c r="G71" s="335">
        <f>E71+F71</f>
        <v>70000</v>
      </c>
    </row>
    <row r="72" spans="1:7" x14ac:dyDescent="0.2">
      <c r="A72" s="208">
        <v>600</v>
      </c>
      <c r="B72" s="209"/>
      <c r="C72" s="209"/>
      <c r="D72" s="210" t="s">
        <v>62</v>
      </c>
      <c r="E72" s="336">
        <f>E73</f>
        <v>60000</v>
      </c>
      <c r="F72" s="336">
        <f t="shared" ref="F72:G73" si="28">F73</f>
        <v>0</v>
      </c>
      <c r="G72" s="337">
        <f t="shared" si="28"/>
        <v>60000</v>
      </c>
    </row>
    <row r="73" spans="1:7" x14ac:dyDescent="0.2">
      <c r="A73" s="338"/>
      <c r="B73" s="339">
        <v>60014</v>
      </c>
      <c r="C73" s="340"/>
      <c r="D73" s="341" t="s">
        <v>98</v>
      </c>
      <c r="E73" s="342">
        <f>E74</f>
        <v>60000</v>
      </c>
      <c r="F73" s="342">
        <f t="shared" si="28"/>
        <v>0</v>
      </c>
      <c r="G73" s="343">
        <f t="shared" si="28"/>
        <v>60000</v>
      </c>
    </row>
    <row r="74" spans="1:7" ht="60" x14ac:dyDescent="0.2">
      <c r="A74" s="338"/>
      <c r="B74" s="338"/>
      <c r="C74" s="344">
        <v>6300</v>
      </c>
      <c r="D74" s="345" t="s">
        <v>99</v>
      </c>
      <c r="E74" s="346">
        <v>60000</v>
      </c>
      <c r="F74" s="347"/>
      <c r="G74" s="348">
        <f>E74+F74</f>
        <v>60000</v>
      </c>
    </row>
    <row r="75" spans="1:7" ht="24" x14ac:dyDescent="0.2">
      <c r="A75" s="173">
        <v>921</v>
      </c>
      <c r="B75" s="174"/>
      <c r="C75" s="175"/>
      <c r="D75" s="176" t="s">
        <v>55</v>
      </c>
      <c r="E75" s="349">
        <f>E76</f>
        <v>10000</v>
      </c>
      <c r="F75" s="349">
        <f t="shared" ref="F75:G76" si="29">F76</f>
        <v>0</v>
      </c>
      <c r="G75" s="350">
        <f t="shared" si="29"/>
        <v>10000</v>
      </c>
    </row>
    <row r="76" spans="1:7" x14ac:dyDescent="0.2">
      <c r="A76" s="180"/>
      <c r="B76" s="181">
        <v>92109</v>
      </c>
      <c r="C76" s="182"/>
      <c r="D76" s="183" t="s">
        <v>56</v>
      </c>
      <c r="E76" s="342">
        <f>E77</f>
        <v>10000</v>
      </c>
      <c r="F76" s="342">
        <f t="shared" si="29"/>
        <v>0</v>
      </c>
      <c r="G76" s="343">
        <f t="shared" si="29"/>
        <v>10000</v>
      </c>
    </row>
    <row r="77" spans="1:7" ht="48.75" thickBot="1" x14ac:dyDescent="0.25">
      <c r="A77" s="186"/>
      <c r="B77" s="187"/>
      <c r="C77" s="295">
        <v>6220</v>
      </c>
      <c r="D77" s="296" t="s">
        <v>100</v>
      </c>
      <c r="E77" s="351">
        <v>10000</v>
      </c>
      <c r="F77" s="334"/>
      <c r="G77" s="335">
        <f>E77+F77</f>
        <v>10000</v>
      </c>
    </row>
    <row r="78" spans="1:7" s="169" customFormat="1" ht="32.25" customHeight="1" thickBot="1" x14ac:dyDescent="0.3">
      <c r="A78" s="352" t="s">
        <v>77</v>
      </c>
      <c r="B78" s="615" t="s">
        <v>78</v>
      </c>
      <c r="C78" s="615"/>
      <c r="D78" s="615"/>
      <c r="E78" s="353">
        <f>E80+E86</f>
        <v>360000</v>
      </c>
      <c r="F78" s="353">
        <f t="shared" ref="F78:G78" si="30">F80+F86</f>
        <v>0</v>
      </c>
      <c r="G78" s="354">
        <f t="shared" si="30"/>
        <v>360000</v>
      </c>
    </row>
    <row r="79" spans="1:7" ht="23.25" customHeight="1" x14ac:dyDescent="0.2">
      <c r="A79" s="355" t="s">
        <v>79</v>
      </c>
      <c r="B79" s="616" t="s">
        <v>81</v>
      </c>
      <c r="C79" s="616"/>
      <c r="D79" s="616"/>
      <c r="E79" s="280">
        <f>E80</f>
        <v>360000</v>
      </c>
      <c r="F79" s="280">
        <f t="shared" ref="F79:G81" si="31">F80</f>
        <v>0</v>
      </c>
      <c r="G79" s="356">
        <f>E79+F79</f>
        <v>360000</v>
      </c>
    </row>
    <row r="80" spans="1:7" ht="24" x14ac:dyDescent="0.2">
      <c r="A80" s="282">
        <v>754</v>
      </c>
      <c r="B80" s="283"/>
      <c r="C80" s="283"/>
      <c r="D80" s="284" t="s">
        <v>101</v>
      </c>
      <c r="E80" s="285">
        <f>E81</f>
        <v>360000</v>
      </c>
      <c r="F80" s="285">
        <f t="shared" si="31"/>
        <v>0</v>
      </c>
      <c r="G80" s="357">
        <f t="shared" si="31"/>
        <v>360000</v>
      </c>
    </row>
    <row r="81" spans="1:7" x14ac:dyDescent="0.2">
      <c r="A81" s="287"/>
      <c r="B81" s="213">
        <v>75412</v>
      </c>
      <c r="C81" s="213"/>
      <c r="D81" s="214" t="s">
        <v>83</v>
      </c>
      <c r="E81" s="215">
        <f>E82</f>
        <v>360000</v>
      </c>
      <c r="F81" s="215">
        <f t="shared" si="31"/>
        <v>0</v>
      </c>
      <c r="G81" s="358">
        <f t="shared" si="31"/>
        <v>360000</v>
      </c>
    </row>
    <row r="82" spans="1:7" ht="60.75" thickBot="1" x14ac:dyDescent="0.25">
      <c r="A82" s="359"/>
      <c r="B82" s="360"/>
      <c r="C82" s="361">
        <v>6230</v>
      </c>
      <c r="D82" s="362" t="s">
        <v>102</v>
      </c>
      <c r="E82" s="363">
        <v>360000</v>
      </c>
      <c r="F82" s="334"/>
      <c r="G82" s="335">
        <f>E82+F82</f>
        <v>360000</v>
      </c>
    </row>
    <row r="83" spans="1:7" ht="30" customHeight="1" thickBot="1" x14ac:dyDescent="0.25">
      <c r="A83" s="364"/>
      <c r="B83" s="364"/>
      <c r="C83" s="364"/>
      <c r="D83" s="365" t="s">
        <v>103</v>
      </c>
      <c r="E83" s="366">
        <f>E78+E70</f>
        <v>430000</v>
      </c>
      <c r="F83" s="366">
        <f>F78+F70</f>
        <v>0</v>
      </c>
      <c r="G83" s="367">
        <f>G78+G70</f>
        <v>430000</v>
      </c>
    </row>
  </sheetData>
  <sheetProtection selectLockedCells="1" selectUnlockedCells="1"/>
  <mergeCells count="15">
    <mergeCell ref="B71:D71"/>
    <mergeCell ref="B78:D78"/>
    <mergeCell ref="B79:D79"/>
    <mergeCell ref="B19:D19"/>
    <mergeCell ref="B35:D35"/>
    <mergeCell ref="B39:D39"/>
    <mergeCell ref="B40:D40"/>
    <mergeCell ref="B46:D46"/>
    <mergeCell ref="B70:D70"/>
    <mergeCell ref="B11:D11"/>
    <mergeCell ref="E1:G1"/>
    <mergeCell ref="E3:G3"/>
    <mergeCell ref="A6:G6"/>
    <mergeCell ref="A8:E8"/>
    <mergeCell ref="B10:D10"/>
  </mergeCells>
  <pageMargins left="0.78740157480314965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37" workbookViewId="0">
      <selection activeCell="H4" sqref="H4"/>
    </sheetView>
  </sheetViews>
  <sheetFormatPr defaultRowHeight="12.75" x14ac:dyDescent="0.2"/>
  <cols>
    <col min="1" max="1" width="4.42578125" style="468" customWidth="1"/>
    <col min="2" max="2" width="7.85546875" style="468" customWidth="1"/>
    <col min="3" max="3" width="2.85546875" style="468" customWidth="1"/>
    <col min="4" max="4" width="5.5703125" style="468" customWidth="1"/>
    <col min="5" max="5" width="34.28515625" style="468" customWidth="1"/>
    <col min="6" max="6" width="12" style="468" customWidth="1"/>
    <col min="7" max="7" width="10.7109375" style="468" customWidth="1"/>
    <col min="8" max="8" width="13" style="468" customWidth="1"/>
    <col min="9" max="16384" width="9.140625" style="468"/>
  </cols>
  <sheetData>
    <row r="1" spans="1:8" x14ac:dyDescent="0.2">
      <c r="A1" s="465"/>
      <c r="B1" s="465"/>
      <c r="C1" s="465"/>
      <c r="D1" s="465"/>
      <c r="E1" s="466"/>
      <c r="F1" s="467" t="s">
        <v>234</v>
      </c>
      <c r="G1" s="467"/>
    </row>
    <row r="2" spans="1:8" x14ac:dyDescent="0.2">
      <c r="A2" s="465"/>
      <c r="B2" s="465"/>
      <c r="C2" s="465"/>
      <c r="D2" s="465"/>
      <c r="E2" s="466"/>
      <c r="F2" s="623" t="s">
        <v>35</v>
      </c>
      <c r="G2" s="623"/>
      <c r="H2" s="623"/>
    </row>
    <row r="3" spans="1:8" ht="15" customHeight="1" x14ac:dyDescent="0.2">
      <c r="A3" s="465"/>
      <c r="B3" s="465"/>
      <c r="C3" s="465"/>
      <c r="D3" s="465"/>
      <c r="E3" s="469"/>
      <c r="F3" s="624" t="s">
        <v>210</v>
      </c>
      <c r="G3" s="624"/>
      <c r="H3" s="624"/>
    </row>
    <row r="4" spans="1:8" ht="21.75" customHeight="1" x14ac:dyDescent="0.2">
      <c r="A4" s="465"/>
      <c r="B4" s="465"/>
      <c r="C4" s="465"/>
      <c r="D4" s="465"/>
      <c r="E4" s="470"/>
      <c r="F4" s="470"/>
      <c r="G4" s="470"/>
    </row>
    <row r="5" spans="1:8" ht="15" x14ac:dyDescent="0.2">
      <c r="A5" s="622" t="s">
        <v>195</v>
      </c>
      <c r="B5" s="622"/>
      <c r="C5" s="622"/>
      <c r="D5" s="622"/>
      <c r="E5" s="622"/>
      <c r="F5" s="622"/>
      <c r="G5" s="622"/>
      <c r="H5" s="622"/>
    </row>
    <row r="6" spans="1:8" ht="15" x14ac:dyDescent="0.2">
      <c r="A6" s="622" t="s">
        <v>196</v>
      </c>
      <c r="B6" s="622"/>
      <c r="C6" s="622"/>
      <c r="D6" s="622"/>
      <c r="E6" s="622"/>
      <c r="F6" s="622"/>
      <c r="G6" s="622"/>
      <c r="H6" s="622"/>
    </row>
    <row r="7" spans="1:8" ht="15" x14ac:dyDescent="0.2">
      <c r="A7" s="622" t="s">
        <v>197</v>
      </c>
      <c r="B7" s="622"/>
      <c r="C7" s="622"/>
      <c r="D7" s="622"/>
      <c r="E7" s="622"/>
      <c r="F7" s="622"/>
      <c r="G7" s="622"/>
      <c r="H7" s="622"/>
    </row>
    <row r="8" spans="1:8" ht="15" x14ac:dyDescent="0.2">
      <c r="A8" s="622" t="s">
        <v>198</v>
      </c>
      <c r="B8" s="622"/>
      <c r="C8" s="622"/>
      <c r="D8" s="622"/>
      <c r="E8" s="622"/>
      <c r="F8" s="622"/>
      <c r="G8" s="622"/>
      <c r="H8" s="622"/>
    </row>
    <row r="9" spans="1:8" ht="15" x14ac:dyDescent="0.2">
      <c r="A9" s="622" t="s">
        <v>199</v>
      </c>
      <c r="B9" s="622"/>
      <c r="C9" s="622"/>
      <c r="D9" s="622"/>
      <c r="E9" s="622"/>
      <c r="F9" s="622"/>
      <c r="G9" s="622"/>
      <c r="H9" s="622"/>
    </row>
    <row r="10" spans="1:8" x14ac:dyDescent="0.2">
      <c r="A10" s="471"/>
      <c r="B10" s="472"/>
      <c r="C10" s="472"/>
      <c r="D10" s="472"/>
      <c r="E10" s="472"/>
      <c r="F10" s="465"/>
      <c r="G10" s="465"/>
    </row>
    <row r="11" spans="1:8" x14ac:dyDescent="0.2">
      <c r="A11" s="473"/>
      <c r="B11" s="474"/>
      <c r="C11" s="474"/>
      <c r="D11" s="474"/>
      <c r="E11" s="474" t="s">
        <v>200</v>
      </c>
      <c r="F11" s="474"/>
      <c r="G11" s="465"/>
    </row>
    <row r="12" spans="1:8" ht="13.5" thickBot="1" x14ac:dyDescent="0.25">
      <c r="A12" s="465"/>
      <c r="B12" s="465"/>
      <c r="C12" s="465"/>
      <c r="D12" s="465"/>
      <c r="E12" s="465"/>
      <c r="F12" s="465"/>
      <c r="G12" s="465"/>
    </row>
    <row r="13" spans="1:8" ht="24" customHeight="1" x14ac:dyDescent="0.2">
      <c r="A13" s="475" t="s">
        <v>1</v>
      </c>
      <c r="B13" s="476" t="s">
        <v>2</v>
      </c>
      <c r="C13" s="477" t="s">
        <v>108</v>
      </c>
      <c r="D13" s="478"/>
      <c r="E13" s="479" t="s">
        <v>49</v>
      </c>
      <c r="F13" s="531" t="s">
        <v>211</v>
      </c>
      <c r="G13" s="530" t="s">
        <v>212</v>
      </c>
      <c r="H13" s="521" t="s">
        <v>213</v>
      </c>
    </row>
    <row r="14" spans="1:8" s="485" customFormat="1" ht="48" x14ac:dyDescent="0.25">
      <c r="A14" s="480">
        <v>756</v>
      </c>
      <c r="B14" s="481"/>
      <c r="C14" s="482"/>
      <c r="D14" s="483"/>
      <c r="E14" s="484" t="s">
        <v>201</v>
      </c>
      <c r="F14" s="535">
        <f>SUM(F15)</f>
        <v>290000</v>
      </c>
      <c r="G14" s="532"/>
      <c r="H14" s="522">
        <f>F14+G14</f>
        <v>290000</v>
      </c>
    </row>
    <row r="15" spans="1:8" s="485" customFormat="1" ht="36" x14ac:dyDescent="0.25">
      <c r="A15" s="486"/>
      <c r="B15" s="487">
        <v>75618</v>
      </c>
      <c r="C15" s="488"/>
      <c r="D15" s="489"/>
      <c r="E15" s="520" t="s">
        <v>202</v>
      </c>
      <c r="F15" s="536">
        <f>SUM(F16)</f>
        <v>290000</v>
      </c>
      <c r="G15" s="533"/>
      <c r="H15" s="523">
        <f>F15+G15</f>
        <v>290000</v>
      </c>
    </row>
    <row r="16" spans="1:8" s="485" customFormat="1" ht="24.75" thickBot="1" x14ac:dyDescent="0.3">
      <c r="A16" s="490"/>
      <c r="B16" s="491"/>
      <c r="C16" s="492"/>
      <c r="D16" s="493">
        <v>480</v>
      </c>
      <c r="E16" s="519" t="s">
        <v>203</v>
      </c>
      <c r="F16" s="538">
        <v>290000</v>
      </c>
      <c r="G16" s="534"/>
      <c r="H16" s="524">
        <f>F16+G16</f>
        <v>290000</v>
      </c>
    </row>
    <row r="17" spans="1:8" s="500" customFormat="1" ht="13.5" thickBot="1" x14ac:dyDescent="0.3">
      <c r="A17" s="495"/>
      <c r="B17" s="496"/>
      <c r="C17" s="497"/>
      <c r="D17" s="498"/>
      <c r="E17" s="526" t="s">
        <v>96</v>
      </c>
      <c r="F17" s="539">
        <f>SUM(F14)</f>
        <v>290000</v>
      </c>
      <c r="G17" s="537"/>
      <c r="H17" s="525">
        <f>SUM(H14)</f>
        <v>290000</v>
      </c>
    </row>
    <row r="18" spans="1:8" x14ac:dyDescent="0.2">
      <c r="A18" s="501"/>
      <c r="B18" s="502"/>
      <c r="C18" s="465"/>
      <c r="D18" s="465"/>
      <c r="E18" s="465"/>
      <c r="F18" s="465"/>
      <c r="G18" s="465"/>
      <c r="H18" s="503"/>
    </row>
    <row r="19" spans="1:8" x14ac:dyDescent="0.2">
      <c r="A19" s="465"/>
      <c r="B19" s="465"/>
      <c r="C19" s="465"/>
      <c r="D19" s="465"/>
      <c r="E19" s="474" t="s">
        <v>204</v>
      </c>
      <c r="F19" s="465"/>
      <c r="G19" s="465"/>
      <c r="H19" s="503"/>
    </row>
    <row r="20" spans="1:8" ht="13.5" thickBot="1" x14ac:dyDescent="0.25">
      <c r="A20" s="465"/>
      <c r="B20" s="465"/>
      <c r="C20" s="465"/>
      <c r="D20" s="465"/>
      <c r="E20" s="465"/>
      <c r="F20" s="465"/>
      <c r="G20" s="465"/>
      <c r="H20" s="503"/>
    </row>
    <row r="21" spans="1:8" ht="39.75" customHeight="1" x14ac:dyDescent="0.2">
      <c r="A21" s="475" t="s">
        <v>1</v>
      </c>
      <c r="B21" s="476" t="s">
        <v>2</v>
      </c>
      <c r="C21" s="477" t="s">
        <v>108</v>
      </c>
      <c r="D21" s="478"/>
      <c r="E21" s="479" t="s">
        <v>49</v>
      </c>
      <c r="F21" s="531" t="s">
        <v>211</v>
      </c>
      <c r="G21" s="540" t="s">
        <v>212</v>
      </c>
      <c r="H21" s="521" t="s">
        <v>213</v>
      </c>
    </row>
    <row r="22" spans="1:8" s="485" customFormat="1" ht="24" x14ac:dyDescent="0.25">
      <c r="A22" s="504">
        <v>754</v>
      </c>
      <c r="B22" s="505"/>
      <c r="C22" s="506"/>
      <c r="D22" s="507"/>
      <c r="E22" s="527" t="s">
        <v>101</v>
      </c>
      <c r="F22" s="548">
        <f t="shared" ref="F22:H23" si="0">F23</f>
        <v>15000</v>
      </c>
      <c r="G22" s="548">
        <f t="shared" si="0"/>
        <v>0</v>
      </c>
      <c r="H22" s="528">
        <f t="shared" si="0"/>
        <v>15000</v>
      </c>
    </row>
    <row r="23" spans="1:8" s="485" customFormat="1" ht="12" x14ac:dyDescent="0.25">
      <c r="A23" s="490"/>
      <c r="B23" s="509">
        <v>75404</v>
      </c>
      <c r="C23" s="510"/>
      <c r="D23" s="511"/>
      <c r="E23" s="512" t="s">
        <v>205</v>
      </c>
      <c r="F23" s="549">
        <f t="shared" si="0"/>
        <v>15000</v>
      </c>
      <c r="G23" s="549">
        <f t="shared" si="0"/>
        <v>0</v>
      </c>
      <c r="H23" s="529">
        <f t="shared" si="0"/>
        <v>15000</v>
      </c>
    </row>
    <row r="24" spans="1:8" s="485" customFormat="1" ht="11.25" customHeight="1" x14ac:dyDescent="0.25">
      <c r="A24" s="490"/>
      <c r="B24" s="513"/>
      <c r="C24" s="514"/>
      <c r="D24" s="515">
        <v>3000</v>
      </c>
      <c r="E24" s="516" t="s">
        <v>206</v>
      </c>
      <c r="F24" s="550">
        <v>15000</v>
      </c>
      <c r="G24" s="541"/>
      <c r="H24" s="517">
        <v>15000</v>
      </c>
    </row>
    <row r="25" spans="1:8" s="485" customFormat="1" ht="17.25" customHeight="1" x14ac:dyDescent="0.25">
      <c r="A25" s="504">
        <v>851</v>
      </c>
      <c r="B25" s="505"/>
      <c r="C25" s="506"/>
      <c r="D25" s="507"/>
      <c r="E25" s="508" t="s">
        <v>90</v>
      </c>
      <c r="F25" s="551">
        <f>F26+F29</f>
        <v>275000</v>
      </c>
      <c r="G25" s="551">
        <f>G26+G29</f>
        <v>0</v>
      </c>
      <c r="H25" s="528">
        <f>H26+H29</f>
        <v>275000</v>
      </c>
    </row>
    <row r="26" spans="1:8" s="485" customFormat="1" ht="12" x14ac:dyDescent="0.25">
      <c r="A26" s="490"/>
      <c r="B26" s="509">
        <v>85153</v>
      </c>
      <c r="C26" s="510"/>
      <c r="D26" s="511"/>
      <c r="E26" s="512" t="s">
        <v>207</v>
      </c>
      <c r="F26" s="549">
        <f>SUM(F27:F28)</f>
        <v>5000</v>
      </c>
      <c r="G26" s="549">
        <f>SUM(G27:G28)</f>
        <v>0</v>
      </c>
      <c r="H26" s="529">
        <f>SUM(H27:H28)</f>
        <v>5000</v>
      </c>
    </row>
    <row r="27" spans="1:8" s="485" customFormat="1" ht="12" x14ac:dyDescent="0.25">
      <c r="A27" s="490"/>
      <c r="B27" s="513"/>
      <c r="C27" s="492"/>
      <c r="D27" s="518">
        <v>4170</v>
      </c>
      <c r="E27" s="494" t="s">
        <v>208</v>
      </c>
      <c r="F27" s="552">
        <v>3800</v>
      </c>
      <c r="G27" s="542"/>
      <c r="H27" s="524">
        <f>F27+G27</f>
        <v>3800</v>
      </c>
    </row>
    <row r="28" spans="1:8" s="485" customFormat="1" ht="12" x14ac:dyDescent="0.25">
      <c r="A28" s="490"/>
      <c r="B28" s="513"/>
      <c r="C28" s="492"/>
      <c r="D28" s="518">
        <v>4210</v>
      </c>
      <c r="E28" s="494" t="s">
        <v>16</v>
      </c>
      <c r="F28" s="552">
        <v>1200</v>
      </c>
      <c r="G28" s="543"/>
      <c r="H28" s="524">
        <f>F28+G28</f>
        <v>1200</v>
      </c>
    </row>
    <row r="29" spans="1:8" s="485" customFormat="1" ht="12" x14ac:dyDescent="0.25">
      <c r="A29" s="490"/>
      <c r="B29" s="509">
        <v>85154</v>
      </c>
      <c r="C29" s="510"/>
      <c r="D29" s="511"/>
      <c r="E29" s="512" t="s">
        <v>91</v>
      </c>
      <c r="F29" s="549">
        <f>SUM(F30:F40)</f>
        <v>270000</v>
      </c>
      <c r="G29" s="549">
        <f>SUM(G30:G40)</f>
        <v>0</v>
      </c>
      <c r="H29" s="529">
        <f>SUM(H30:H40)</f>
        <v>270000</v>
      </c>
    </row>
    <row r="30" spans="1:8" s="485" customFormat="1" ht="72" x14ac:dyDescent="0.25">
      <c r="A30" s="490"/>
      <c r="B30" s="513"/>
      <c r="C30" s="514"/>
      <c r="D30" s="515">
        <v>2360</v>
      </c>
      <c r="E30" s="189" t="s">
        <v>92</v>
      </c>
      <c r="F30" s="550">
        <v>47700</v>
      </c>
      <c r="G30" s="541">
        <v>-10000</v>
      </c>
      <c r="H30" s="517">
        <f>F30+G30</f>
        <v>37700</v>
      </c>
    </row>
    <row r="31" spans="1:8" s="485" customFormat="1" ht="12" x14ac:dyDescent="0.25">
      <c r="A31" s="490"/>
      <c r="B31" s="513"/>
      <c r="C31" s="492"/>
      <c r="D31" s="518">
        <v>4110</v>
      </c>
      <c r="E31" s="494" t="s">
        <v>14</v>
      </c>
      <c r="F31" s="552">
        <v>2700</v>
      </c>
      <c r="G31" s="542"/>
      <c r="H31" s="517">
        <f t="shared" ref="H31:H40" si="1">F31+G31</f>
        <v>2700</v>
      </c>
    </row>
    <row r="32" spans="1:8" s="485" customFormat="1" ht="12" x14ac:dyDescent="0.25">
      <c r="A32" s="490"/>
      <c r="B32" s="513"/>
      <c r="C32" s="492"/>
      <c r="D32" s="518">
        <v>4120</v>
      </c>
      <c r="E32" s="494" t="s">
        <v>15</v>
      </c>
      <c r="F32" s="552">
        <v>130</v>
      </c>
      <c r="G32" s="542"/>
      <c r="H32" s="517">
        <f t="shared" si="1"/>
        <v>130</v>
      </c>
    </row>
    <row r="33" spans="1:8" s="485" customFormat="1" ht="12" x14ac:dyDescent="0.25">
      <c r="A33" s="490"/>
      <c r="B33" s="513"/>
      <c r="C33" s="492"/>
      <c r="D33" s="518">
        <v>4170</v>
      </c>
      <c r="E33" s="494" t="s">
        <v>208</v>
      </c>
      <c r="F33" s="552">
        <v>98620</v>
      </c>
      <c r="G33" s="543"/>
      <c r="H33" s="517">
        <f t="shared" si="1"/>
        <v>98620</v>
      </c>
    </row>
    <row r="34" spans="1:8" s="485" customFormat="1" ht="12" x14ac:dyDescent="0.25">
      <c r="A34" s="490"/>
      <c r="B34" s="513"/>
      <c r="C34" s="492"/>
      <c r="D34" s="518">
        <v>4210</v>
      </c>
      <c r="E34" s="494" t="s">
        <v>16</v>
      </c>
      <c r="F34" s="552">
        <v>25000</v>
      </c>
      <c r="G34" s="543"/>
      <c r="H34" s="517">
        <f t="shared" si="1"/>
        <v>25000</v>
      </c>
    </row>
    <row r="35" spans="1:8" s="485" customFormat="1" ht="12" x14ac:dyDescent="0.25">
      <c r="A35" s="490"/>
      <c r="B35" s="513"/>
      <c r="C35" s="492"/>
      <c r="D35" s="518">
        <v>4260</v>
      </c>
      <c r="E35" s="494" t="s">
        <v>45</v>
      </c>
      <c r="F35" s="552">
        <v>8000</v>
      </c>
      <c r="G35" s="544"/>
      <c r="H35" s="517">
        <f t="shared" si="1"/>
        <v>8000</v>
      </c>
    </row>
    <row r="36" spans="1:8" s="485" customFormat="1" ht="12" x14ac:dyDescent="0.25">
      <c r="A36" s="490"/>
      <c r="B36" s="513"/>
      <c r="C36" s="492"/>
      <c r="D36" s="518">
        <v>4270</v>
      </c>
      <c r="E36" s="494" t="s">
        <v>23</v>
      </c>
      <c r="F36" s="552">
        <v>50000</v>
      </c>
      <c r="G36" s="544"/>
      <c r="H36" s="517">
        <f t="shared" si="1"/>
        <v>50000</v>
      </c>
    </row>
    <row r="37" spans="1:8" s="485" customFormat="1" ht="12" x14ac:dyDescent="0.25">
      <c r="A37" s="490"/>
      <c r="B37" s="513"/>
      <c r="C37" s="492"/>
      <c r="D37" s="518">
        <v>4300</v>
      </c>
      <c r="E37" s="494" t="s">
        <v>17</v>
      </c>
      <c r="F37" s="552">
        <v>34500</v>
      </c>
      <c r="G37" s="554">
        <v>10000</v>
      </c>
      <c r="H37" s="517">
        <f t="shared" si="1"/>
        <v>44500</v>
      </c>
    </row>
    <row r="38" spans="1:8" s="485" customFormat="1" ht="12" x14ac:dyDescent="0.25">
      <c r="A38" s="490"/>
      <c r="B38" s="513"/>
      <c r="C38" s="492"/>
      <c r="D38" s="518">
        <v>4350</v>
      </c>
      <c r="E38" s="494" t="s">
        <v>209</v>
      </c>
      <c r="F38" s="552">
        <v>1200</v>
      </c>
      <c r="G38" s="543"/>
      <c r="H38" s="517">
        <f t="shared" si="1"/>
        <v>1200</v>
      </c>
    </row>
    <row r="39" spans="1:8" s="485" customFormat="1" ht="36" x14ac:dyDescent="0.25">
      <c r="A39" s="490"/>
      <c r="B39" s="513"/>
      <c r="C39" s="492"/>
      <c r="D39" s="518">
        <v>4370</v>
      </c>
      <c r="E39" s="519" t="s">
        <v>25</v>
      </c>
      <c r="F39" s="552">
        <v>1150</v>
      </c>
      <c r="G39" s="545"/>
      <c r="H39" s="517">
        <f t="shared" si="1"/>
        <v>1150</v>
      </c>
    </row>
    <row r="40" spans="1:8" s="485" customFormat="1" thickBot="1" x14ac:dyDescent="0.3">
      <c r="A40" s="490"/>
      <c r="B40" s="513"/>
      <c r="C40" s="492"/>
      <c r="D40" s="518">
        <v>4410</v>
      </c>
      <c r="E40" s="494" t="s">
        <v>18</v>
      </c>
      <c r="F40" s="552">
        <v>1000</v>
      </c>
      <c r="G40" s="546"/>
      <c r="H40" s="517">
        <f t="shared" si="1"/>
        <v>1000</v>
      </c>
    </row>
    <row r="41" spans="1:8" s="500" customFormat="1" ht="24" customHeight="1" thickBot="1" x14ac:dyDescent="0.3">
      <c r="A41" s="495"/>
      <c r="B41" s="496"/>
      <c r="C41" s="497"/>
      <c r="D41" s="498"/>
      <c r="E41" s="499" t="s">
        <v>96</v>
      </c>
      <c r="F41" s="553">
        <f>F25+F22</f>
        <v>290000</v>
      </c>
      <c r="G41" s="547"/>
      <c r="H41" s="525">
        <f>H25+H22</f>
        <v>290000</v>
      </c>
    </row>
  </sheetData>
  <sheetProtection selectLockedCells="1" selectUnlockedCells="1"/>
  <mergeCells count="7">
    <mergeCell ref="A8:H8"/>
    <mergeCell ref="A9:H9"/>
    <mergeCell ref="F2:H2"/>
    <mergeCell ref="F3:H3"/>
    <mergeCell ref="A5:H5"/>
    <mergeCell ref="A6:H6"/>
    <mergeCell ref="A7:H7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6</vt:i4>
      </vt:variant>
    </vt:vector>
  </HeadingPairs>
  <TitlesOfParts>
    <vt:vector size="13" baseType="lpstr">
      <vt:lpstr>Zał. nr 1</vt:lpstr>
      <vt:lpstr>Zał. Nr 2</vt:lpstr>
      <vt:lpstr>Zał. nr 3</vt:lpstr>
      <vt:lpstr>Zał. Nr 4</vt:lpstr>
      <vt:lpstr>Zał. Nr 5</vt:lpstr>
      <vt:lpstr>zał nr 6</vt:lpstr>
      <vt:lpstr>Zał. nr 7</vt:lpstr>
      <vt:lpstr>'zał nr 6'!Tytuły_wydruku</vt:lpstr>
      <vt:lpstr>'Zał. nr 1'!Tytuły_wydruku</vt:lpstr>
      <vt:lpstr>'Zał. Nr 2'!Tytuły_wydruku</vt:lpstr>
      <vt:lpstr>'Zał. nr 3'!Tytuły_wydruku</vt:lpstr>
      <vt:lpstr>'Zał. Nr 4'!Tytuły_wydruku</vt:lpstr>
      <vt:lpstr>'Zał. Nr 5'!Tytuły_wydruku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2014-03-27T06:27:44Z</cp:lastPrinted>
  <dcterms:created xsi:type="dcterms:W3CDTF">2014-03-10T12:19:27Z</dcterms:created>
  <dcterms:modified xsi:type="dcterms:W3CDTF">2014-03-27T06:28:01Z</dcterms:modified>
</cp:coreProperties>
</file>